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0514B13E-C40B-4D11-A48E-4D15CEEB4BDA}" xr6:coauthVersionLast="43" xr6:coauthVersionMax="43" xr10:uidLastSave="{00000000-0000-0000-0000-000000000000}"/>
  <bookViews>
    <workbookView xWindow="-108" yWindow="-108" windowWidth="23256" windowHeight="12768" tabRatio="634" firstSheet="1" activeTab="3" xr2:uid="{00000000-000D-0000-FFFF-FFFF00000000}"/>
  </bookViews>
  <sheets>
    <sheet name="Hypothése des ventes" sheetId="3" r:id="rId1"/>
    <sheet name="Textile" sheetId="1" r:id="rId2"/>
    <sheet name="Chaussures" sheetId="2" r:id="rId3"/>
    <sheet name="Compilation" sheetId="20" r:id="rId4"/>
  </sheets>
  <definedNames>
    <definedName name="_xlnm._FilterDatabase" localSheetId="2" hidden="1">Chaussures!$A$1:$AP$200</definedName>
    <definedName name="_xlnm._FilterDatabase" localSheetId="1" hidden="1">Textile!$A$1:$AP$503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703" i="20" l="1"/>
  <c r="AC703" i="20"/>
  <c r="AD33" i="20"/>
  <c r="AD703" i="20"/>
  <c r="AK703" i="20"/>
  <c r="AL703" i="20"/>
  <c r="AI702" i="20"/>
  <c r="AE702" i="20"/>
  <c r="AD702" i="20"/>
  <c r="AH702" i="20" s="1"/>
  <c r="AC702" i="20"/>
  <c r="AK702" i="20" s="1"/>
  <c r="M702" i="20"/>
  <c r="AD701" i="20"/>
  <c r="AH701" i="20" s="1"/>
  <c r="AC701" i="20"/>
  <c r="M701" i="20"/>
  <c r="AF700" i="20"/>
  <c r="AD700" i="20"/>
  <c r="AI700" i="20" s="1"/>
  <c r="AC700" i="20"/>
  <c r="M700" i="20"/>
  <c r="AJ699" i="20"/>
  <c r="AE699" i="20"/>
  <c r="AD699" i="20"/>
  <c r="AH699" i="20" s="1"/>
  <c r="AC699" i="20"/>
  <c r="AL699" i="20" s="1"/>
  <c r="M699" i="20"/>
  <c r="AL698" i="20"/>
  <c r="AI698" i="20"/>
  <c r="AD698" i="20"/>
  <c r="AH698" i="20" s="1"/>
  <c r="AC698" i="20"/>
  <c r="M698" i="20"/>
  <c r="AD697" i="20"/>
  <c r="AH697" i="20" s="1"/>
  <c r="AC697" i="20"/>
  <c r="AK697" i="20" s="1"/>
  <c r="M697" i="20"/>
  <c r="AG696" i="20"/>
  <c r="AF696" i="20"/>
  <c r="AD696" i="20"/>
  <c r="AI696" i="20" s="1"/>
  <c r="AC696" i="20"/>
  <c r="AL696" i="20" s="1"/>
  <c r="M696" i="20"/>
  <c r="AJ695" i="20"/>
  <c r="AF695" i="20"/>
  <c r="AE695" i="20"/>
  <c r="AD695" i="20"/>
  <c r="AH695" i="20" s="1"/>
  <c r="AC695" i="20"/>
  <c r="AL695" i="20" s="1"/>
  <c r="M695" i="20"/>
  <c r="AD694" i="20"/>
  <c r="AC694" i="20"/>
  <c r="AK694" i="20" s="1"/>
  <c r="M694" i="20"/>
  <c r="AH693" i="20"/>
  <c r="AD693" i="20"/>
  <c r="AC693" i="20"/>
  <c r="AK693" i="20" s="1"/>
  <c r="M693" i="20"/>
  <c r="AJ692" i="20"/>
  <c r="AG692" i="20"/>
  <c r="AF692" i="20"/>
  <c r="AD692" i="20"/>
  <c r="AI692" i="20" s="1"/>
  <c r="AC692" i="20"/>
  <c r="M692" i="20"/>
  <c r="AJ691" i="20"/>
  <c r="AG691" i="20"/>
  <c r="AF691" i="20"/>
  <c r="AD691" i="20"/>
  <c r="AH691" i="20" s="1"/>
  <c r="AC691" i="20"/>
  <c r="M691" i="20"/>
  <c r="AE690" i="20"/>
  <c r="AD690" i="20"/>
  <c r="AH690" i="20" s="1"/>
  <c r="AC690" i="20"/>
  <c r="AK690" i="20" s="1"/>
  <c r="M690" i="20"/>
  <c r="AL689" i="20"/>
  <c r="AH689" i="20"/>
  <c r="AD689" i="20"/>
  <c r="AC689" i="20"/>
  <c r="AK689" i="20" s="1"/>
  <c r="M689" i="20"/>
  <c r="AD688" i="20"/>
  <c r="AC688" i="20"/>
  <c r="AL688" i="20" s="1"/>
  <c r="M688" i="20"/>
  <c r="AI687" i="20"/>
  <c r="AD687" i="20"/>
  <c r="AC687" i="20"/>
  <c r="AL687" i="20" s="1"/>
  <c r="M687" i="20"/>
  <c r="AI686" i="20"/>
  <c r="AE686" i="20"/>
  <c r="AD686" i="20"/>
  <c r="AH686" i="20" s="1"/>
  <c r="AC686" i="20"/>
  <c r="AK686" i="20" s="1"/>
  <c r="M686" i="20"/>
  <c r="AD685" i="20"/>
  <c r="AH685" i="20" s="1"/>
  <c r="AC685" i="20"/>
  <c r="M685" i="20"/>
  <c r="AF684" i="20"/>
  <c r="AD684" i="20"/>
  <c r="AI684" i="20" s="1"/>
  <c r="AC684" i="20"/>
  <c r="M684" i="20"/>
  <c r="AJ683" i="20"/>
  <c r="AD683" i="20"/>
  <c r="AC683" i="20"/>
  <c r="AL683" i="20" s="1"/>
  <c r="M683" i="20"/>
  <c r="AI682" i="20"/>
  <c r="AE682" i="20"/>
  <c r="AD682" i="20"/>
  <c r="AH682" i="20" s="1"/>
  <c r="AC682" i="20"/>
  <c r="AK682" i="20" s="1"/>
  <c r="M682" i="20"/>
  <c r="AL681" i="20"/>
  <c r="AD681" i="20"/>
  <c r="AC681" i="20"/>
  <c r="AK681" i="20" s="1"/>
  <c r="M681" i="20"/>
  <c r="AI680" i="20"/>
  <c r="AG680" i="20"/>
  <c r="AF680" i="20"/>
  <c r="AD680" i="20"/>
  <c r="AH680" i="20" s="1"/>
  <c r="AC680" i="20"/>
  <c r="AK680" i="20" s="1"/>
  <c r="M680" i="20"/>
  <c r="AI679" i="20"/>
  <c r="AF679" i="20"/>
  <c r="AD679" i="20"/>
  <c r="AH679" i="20" s="1"/>
  <c r="AC679" i="20"/>
  <c r="AK679" i="20" s="1"/>
  <c r="M679" i="20"/>
  <c r="AD678" i="20"/>
  <c r="AC678" i="20"/>
  <c r="AK678" i="20" s="1"/>
  <c r="M678" i="20"/>
  <c r="AL677" i="20"/>
  <c r="AH677" i="20"/>
  <c r="AD677" i="20"/>
  <c r="AC677" i="20"/>
  <c r="AK677" i="20" s="1"/>
  <c r="M677" i="20"/>
  <c r="AK676" i="20"/>
  <c r="AG676" i="20"/>
  <c r="AF676" i="20"/>
  <c r="AD676" i="20"/>
  <c r="AH676" i="20" s="1"/>
  <c r="AC676" i="20"/>
  <c r="AL676" i="20" s="1"/>
  <c r="M676" i="20"/>
  <c r="AD675" i="20"/>
  <c r="AG675" i="20" s="1"/>
  <c r="AC675" i="20"/>
  <c r="M675" i="20"/>
  <c r="AK674" i="20"/>
  <c r="AG674" i="20"/>
  <c r="AD674" i="20"/>
  <c r="AH674" i="20" s="1"/>
  <c r="AC674" i="20"/>
  <c r="AL674" i="20" s="1"/>
  <c r="M674" i="20"/>
  <c r="AI673" i="20"/>
  <c r="AD673" i="20"/>
  <c r="AH673" i="20" s="1"/>
  <c r="AC673" i="20"/>
  <c r="AL673" i="20" s="1"/>
  <c r="M673" i="20"/>
  <c r="AD672" i="20"/>
  <c r="AC672" i="20"/>
  <c r="M672" i="20"/>
  <c r="AI671" i="20"/>
  <c r="AD671" i="20"/>
  <c r="AH671" i="20" s="1"/>
  <c r="AC671" i="20"/>
  <c r="AK671" i="20" s="1"/>
  <c r="M671" i="20"/>
  <c r="AJ670" i="20"/>
  <c r="AF670" i="20"/>
  <c r="AD670" i="20"/>
  <c r="AI670" i="20" s="1"/>
  <c r="AC670" i="20"/>
  <c r="AK670" i="20" s="1"/>
  <c r="M670" i="20"/>
  <c r="AI669" i="20"/>
  <c r="AD669" i="20"/>
  <c r="AH669" i="20" s="1"/>
  <c r="AC669" i="20"/>
  <c r="AL669" i="20" s="1"/>
  <c r="M669" i="20"/>
  <c r="AL668" i="20"/>
  <c r="AD668" i="20"/>
  <c r="AH668" i="20" s="1"/>
  <c r="AC668" i="20"/>
  <c r="AK668" i="20" s="1"/>
  <c r="M668" i="20"/>
  <c r="AK667" i="20"/>
  <c r="AD667" i="20"/>
  <c r="AC667" i="20"/>
  <c r="M667" i="20"/>
  <c r="AJ666" i="20"/>
  <c r="AD666" i="20"/>
  <c r="AI666" i="20" s="1"/>
  <c r="AC666" i="20"/>
  <c r="AK666" i="20" s="1"/>
  <c r="M666" i="20"/>
  <c r="AD665" i="20"/>
  <c r="AC665" i="20"/>
  <c r="AL665" i="20" s="1"/>
  <c r="M665" i="20"/>
  <c r="AL664" i="20"/>
  <c r="AH664" i="20"/>
  <c r="AD664" i="20"/>
  <c r="AC664" i="20"/>
  <c r="AK664" i="20" s="1"/>
  <c r="M664" i="20"/>
  <c r="AD663" i="20"/>
  <c r="AC663" i="20"/>
  <c r="AL663" i="20" s="1"/>
  <c r="M663" i="20"/>
  <c r="AF662" i="20"/>
  <c r="AD662" i="20"/>
  <c r="AJ662" i="20" s="1"/>
  <c r="AC662" i="20"/>
  <c r="AK662" i="20" s="1"/>
  <c r="M662" i="20"/>
  <c r="AK661" i="20"/>
  <c r="AD661" i="20"/>
  <c r="AC661" i="20"/>
  <c r="AL661" i="20" s="1"/>
  <c r="M661" i="20"/>
  <c r="AJ660" i="20"/>
  <c r="AF660" i="20"/>
  <c r="AD660" i="20"/>
  <c r="AH660" i="20" s="1"/>
  <c r="AC660" i="20"/>
  <c r="M660" i="20"/>
  <c r="AG659" i="20"/>
  <c r="AD659" i="20"/>
  <c r="AH659" i="20" s="1"/>
  <c r="AC659" i="20"/>
  <c r="M659" i="20"/>
  <c r="AF658" i="20"/>
  <c r="AD658" i="20"/>
  <c r="AG658" i="20" s="1"/>
  <c r="AC658" i="20"/>
  <c r="AK658" i="20" s="1"/>
  <c r="M658" i="20"/>
  <c r="AD657" i="20"/>
  <c r="AH657" i="20" s="1"/>
  <c r="AC657" i="20"/>
  <c r="M657" i="20"/>
  <c r="AH656" i="20"/>
  <c r="AG656" i="20"/>
  <c r="AF656" i="20"/>
  <c r="AD656" i="20"/>
  <c r="AC656" i="20"/>
  <c r="M656" i="20"/>
  <c r="AD655" i="20"/>
  <c r="AC655" i="20"/>
  <c r="M655" i="20"/>
  <c r="AL654" i="20"/>
  <c r="AJ654" i="20"/>
  <c r="AD654" i="20"/>
  <c r="AC654" i="20"/>
  <c r="AK654" i="20" s="1"/>
  <c r="M654" i="20"/>
  <c r="AH653" i="20"/>
  <c r="AG653" i="20"/>
  <c r="AD653" i="20"/>
  <c r="AC653" i="20"/>
  <c r="M653" i="20"/>
  <c r="AH652" i="20"/>
  <c r="AF652" i="20"/>
  <c r="AD652" i="20"/>
  <c r="AG652" i="20" s="1"/>
  <c r="AC652" i="20"/>
  <c r="M652" i="20"/>
  <c r="AG651" i="20"/>
  <c r="AD651" i="20"/>
  <c r="AH651" i="20" s="1"/>
  <c r="AC651" i="20"/>
  <c r="M651" i="20"/>
  <c r="AF650" i="20"/>
  <c r="AD650" i="20"/>
  <c r="AG650" i="20" s="1"/>
  <c r="AC650" i="20"/>
  <c r="AK650" i="20" s="1"/>
  <c r="M650" i="20"/>
  <c r="AG649" i="20"/>
  <c r="AD649" i="20"/>
  <c r="AH649" i="20" s="1"/>
  <c r="AC649" i="20"/>
  <c r="M649" i="20"/>
  <c r="AH648" i="20"/>
  <c r="AG648" i="20"/>
  <c r="AF648" i="20"/>
  <c r="AD648" i="20"/>
  <c r="AC648" i="20"/>
  <c r="M648" i="20"/>
  <c r="AJ647" i="20"/>
  <c r="AD647" i="20"/>
  <c r="AC647" i="20"/>
  <c r="M647" i="20"/>
  <c r="AL646" i="20"/>
  <c r="AD646" i="20"/>
  <c r="AC646" i="20"/>
  <c r="AK646" i="20" s="1"/>
  <c r="M646" i="20"/>
  <c r="AH645" i="20"/>
  <c r="AG645" i="20"/>
  <c r="AD645" i="20"/>
  <c r="AC645" i="20"/>
  <c r="M645" i="20"/>
  <c r="AH644" i="20"/>
  <c r="AF644" i="20"/>
  <c r="AD644" i="20"/>
  <c r="AG644" i="20" s="1"/>
  <c r="AC644" i="20"/>
  <c r="M644" i="20"/>
  <c r="AG643" i="20"/>
  <c r="AD643" i="20"/>
  <c r="AH643" i="20" s="1"/>
  <c r="AC643" i="20"/>
  <c r="M643" i="20"/>
  <c r="AF642" i="20"/>
  <c r="AD642" i="20"/>
  <c r="AG642" i="20" s="1"/>
  <c r="AC642" i="20"/>
  <c r="AK642" i="20" s="1"/>
  <c r="M642" i="20"/>
  <c r="AG641" i="20"/>
  <c r="AD641" i="20"/>
  <c r="AH641" i="20" s="1"/>
  <c r="AC641" i="20"/>
  <c r="M641" i="20"/>
  <c r="AH640" i="20"/>
  <c r="AG640" i="20"/>
  <c r="AF640" i="20"/>
  <c r="AD640" i="20"/>
  <c r="AC640" i="20"/>
  <c r="M640" i="20"/>
  <c r="AJ639" i="20"/>
  <c r="AD639" i="20"/>
  <c r="AC639" i="20"/>
  <c r="M639" i="20"/>
  <c r="AL638" i="20"/>
  <c r="AJ638" i="20"/>
  <c r="AD638" i="20"/>
  <c r="AC638" i="20"/>
  <c r="AK638" i="20" s="1"/>
  <c r="M638" i="20"/>
  <c r="AH637" i="20"/>
  <c r="AG637" i="20"/>
  <c r="AD637" i="20"/>
  <c r="AC637" i="20"/>
  <c r="M637" i="20"/>
  <c r="AH636" i="20"/>
  <c r="AF636" i="20"/>
  <c r="AD636" i="20"/>
  <c r="AG636" i="20" s="1"/>
  <c r="AC636" i="20"/>
  <c r="M636" i="20"/>
  <c r="AG635" i="20"/>
  <c r="AD635" i="20"/>
  <c r="AH635" i="20" s="1"/>
  <c r="AC635" i="20"/>
  <c r="M635" i="20"/>
  <c r="AF634" i="20"/>
  <c r="AD634" i="20"/>
  <c r="AG634" i="20" s="1"/>
  <c r="AC634" i="20"/>
  <c r="AK634" i="20" s="1"/>
  <c r="M634" i="20"/>
  <c r="AG633" i="20"/>
  <c r="AD633" i="20"/>
  <c r="AH633" i="20" s="1"/>
  <c r="AC633" i="20"/>
  <c r="M633" i="20"/>
  <c r="AH632" i="20"/>
  <c r="AG632" i="20"/>
  <c r="AF632" i="20"/>
  <c r="AD632" i="20"/>
  <c r="AC632" i="20"/>
  <c r="M632" i="20"/>
  <c r="AJ631" i="20"/>
  <c r="AD631" i="20"/>
  <c r="AC631" i="20"/>
  <c r="M631" i="20"/>
  <c r="AL630" i="20"/>
  <c r="AD630" i="20"/>
  <c r="AC630" i="20"/>
  <c r="AK630" i="20" s="1"/>
  <c r="M630" i="20"/>
  <c r="AD629" i="20"/>
  <c r="AH629" i="20" s="1"/>
  <c r="AC629" i="20"/>
  <c r="M629" i="20"/>
  <c r="AH628" i="20"/>
  <c r="AF628" i="20"/>
  <c r="AD628" i="20"/>
  <c r="AC628" i="20"/>
  <c r="M628" i="20"/>
  <c r="AD627" i="20"/>
  <c r="AC627" i="20"/>
  <c r="M627" i="20"/>
  <c r="AJ626" i="20"/>
  <c r="AD626" i="20"/>
  <c r="AG626" i="20" s="1"/>
  <c r="AC626" i="20"/>
  <c r="M626" i="20"/>
  <c r="AD625" i="20"/>
  <c r="AC625" i="20"/>
  <c r="AL625" i="20" s="1"/>
  <c r="M625" i="20"/>
  <c r="AH624" i="20"/>
  <c r="AD624" i="20"/>
  <c r="AF624" i="20" s="1"/>
  <c r="AC624" i="20"/>
  <c r="M624" i="20"/>
  <c r="AF623" i="20"/>
  <c r="AD623" i="20"/>
  <c r="AH623" i="20" s="1"/>
  <c r="AC623" i="20"/>
  <c r="M623" i="20"/>
  <c r="AD622" i="20"/>
  <c r="AC622" i="20"/>
  <c r="AK622" i="20" s="1"/>
  <c r="M622" i="20"/>
  <c r="AD621" i="20"/>
  <c r="AC621" i="20"/>
  <c r="AL621" i="20" s="1"/>
  <c r="M621" i="20"/>
  <c r="AJ620" i="20"/>
  <c r="AD620" i="20"/>
  <c r="AG620" i="20" s="1"/>
  <c r="AC620" i="20"/>
  <c r="M620" i="20"/>
  <c r="AD619" i="20"/>
  <c r="AC619" i="20"/>
  <c r="M619" i="20"/>
  <c r="AI618" i="20"/>
  <c r="AF618" i="20"/>
  <c r="AD618" i="20"/>
  <c r="AH618" i="20" s="1"/>
  <c r="AC618" i="20"/>
  <c r="AK618" i="20" s="1"/>
  <c r="M618" i="20"/>
  <c r="AJ617" i="20"/>
  <c r="AF617" i="20"/>
  <c r="AD617" i="20"/>
  <c r="AI617" i="20" s="1"/>
  <c r="AC617" i="20"/>
  <c r="AK617" i="20" s="1"/>
  <c r="M617" i="20"/>
  <c r="AI616" i="20"/>
  <c r="AD616" i="20"/>
  <c r="AH616" i="20" s="1"/>
  <c r="AC616" i="20"/>
  <c r="M616" i="20"/>
  <c r="AL615" i="20"/>
  <c r="AD615" i="20"/>
  <c r="AH615" i="20" s="1"/>
  <c r="AC615" i="20"/>
  <c r="AK615" i="20" s="1"/>
  <c r="M615" i="20"/>
  <c r="AK614" i="20"/>
  <c r="AD614" i="20"/>
  <c r="AC614" i="20"/>
  <c r="M614" i="20"/>
  <c r="AJ613" i="20"/>
  <c r="AD613" i="20"/>
  <c r="AI613" i="20" s="1"/>
  <c r="AC613" i="20"/>
  <c r="AK613" i="20" s="1"/>
  <c r="M613" i="20"/>
  <c r="AD612" i="20"/>
  <c r="AC612" i="20"/>
  <c r="AL612" i="20" s="1"/>
  <c r="M612" i="20"/>
  <c r="AH611" i="20"/>
  <c r="AD611" i="20"/>
  <c r="AC611" i="20"/>
  <c r="M611" i="20"/>
  <c r="AJ610" i="20"/>
  <c r="AF610" i="20"/>
  <c r="AD610" i="20"/>
  <c r="AG610" i="20" s="1"/>
  <c r="AC610" i="20"/>
  <c r="AL610" i="20" s="1"/>
  <c r="M610" i="20"/>
  <c r="AL609" i="20"/>
  <c r="AF609" i="20"/>
  <c r="AD609" i="20"/>
  <c r="AJ609" i="20" s="1"/>
  <c r="AC609" i="20"/>
  <c r="AK609" i="20" s="1"/>
  <c r="M609" i="20"/>
  <c r="AI608" i="20"/>
  <c r="AD608" i="20"/>
  <c r="AC608" i="20"/>
  <c r="M608" i="20"/>
  <c r="AJ607" i="20"/>
  <c r="AH607" i="20"/>
  <c r="AD607" i="20"/>
  <c r="AC607" i="20"/>
  <c r="AK607" i="20" s="1"/>
  <c r="M607" i="20"/>
  <c r="AK606" i="20"/>
  <c r="AD606" i="20"/>
  <c r="AC606" i="20"/>
  <c r="AL606" i="20" s="1"/>
  <c r="M606" i="20"/>
  <c r="AH605" i="20"/>
  <c r="AD605" i="20"/>
  <c r="AJ605" i="20" s="1"/>
  <c r="AC605" i="20"/>
  <c r="AK605" i="20" s="1"/>
  <c r="M605" i="20"/>
  <c r="AK604" i="20"/>
  <c r="AD604" i="20"/>
  <c r="AC604" i="20"/>
  <c r="AL604" i="20" s="1"/>
  <c r="M604" i="20"/>
  <c r="AD603" i="20"/>
  <c r="AJ603" i="20" s="1"/>
  <c r="AC603" i="20"/>
  <c r="M603" i="20"/>
  <c r="AD602" i="20"/>
  <c r="AC602" i="20"/>
  <c r="AL602" i="20" s="1"/>
  <c r="M602" i="20"/>
  <c r="AD601" i="20"/>
  <c r="AC601" i="20"/>
  <c r="M601" i="20"/>
  <c r="AI600" i="20"/>
  <c r="AG600" i="20"/>
  <c r="AE600" i="20"/>
  <c r="AD600" i="20"/>
  <c r="AH600" i="20" s="1"/>
  <c r="AC600" i="20"/>
  <c r="AL600" i="20" s="1"/>
  <c r="M600" i="20"/>
  <c r="AH599" i="20"/>
  <c r="AD599" i="20"/>
  <c r="AJ599" i="20" s="1"/>
  <c r="AC599" i="20"/>
  <c r="M599" i="20"/>
  <c r="AK598" i="20"/>
  <c r="AI598" i="20"/>
  <c r="AF598" i="20"/>
  <c r="AE598" i="20"/>
  <c r="AD598" i="20"/>
  <c r="AC598" i="20"/>
  <c r="AL598" i="20" s="1"/>
  <c r="M598" i="20"/>
  <c r="AD597" i="20"/>
  <c r="AC597" i="20"/>
  <c r="AK597" i="20" s="1"/>
  <c r="M597" i="20"/>
  <c r="AG596" i="20"/>
  <c r="AD596" i="20"/>
  <c r="AH596" i="20" s="1"/>
  <c r="AC596" i="20"/>
  <c r="AL596" i="20" s="1"/>
  <c r="M596" i="20"/>
  <c r="AH595" i="20"/>
  <c r="AF595" i="20"/>
  <c r="AD595" i="20"/>
  <c r="AG595" i="20" s="1"/>
  <c r="AC595" i="20"/>
  <c r="AK595" i="20" s="1"/>
  <c r="M595" i="20"/>
  <c r="AG594" i="20"/>
  <c r="AD594" i="20"/>
  <c r="AJ594" i="20" s="1"/>
  <c r="AC594" i="20"/>
  <c r="AL594" i="20" s="1"/>
  <c r="M594" i="20"/>
  <c r="AI593" i="20"/>
  <c r="AG593" i="20"/>
  <c r="AF593" i="20"/>
  <c r="AD593" i="20"/>
  <c r="AC593" i="20"/>
  <c r="AL593" i="20" s="1"/>
  <c r="M593" i="20"/>
  <c r="AD592" i="20"/>
  <c r="AC592" i="20"/>
  <c r="AK592" i="20" s="1"/>
  <c r="M592" i="20"/>
  <c r="AH591" i="20"/>
  <c r="AD591" i="20"/>
  <c r="AC591" i="20"/>
  <c r="AK591" i="20" s="1"/>
  <c r="M591" i="20"/>
  <c r="AK590" i="20"/>
  <c r="AG590" i="20"/>
  <c r="AF590" i="20"/>
  <c r="AD590" i="20"/>
  <c r="AC590" i="20"/>
  <c r="AL590" i="20" s="1"/>
  <c r="M590" i="20"/>
  <c r="AF589" i="20"/>
  <c r="AD589" i="20"/>
  <c r="AI589" i="20" s="1"/>
  <c r="AC589" i="20"/>
  <c r="AL589" i="20" s="1"/>
  <c r="M589" i="20"/>
  <c r="AI588" i="20"/>
  <c r="AD588" i="20"/>
  <c r="AC588" i="20"/>
  <c r="M588" i="20"/>
  <c r="AD587" i="20"/>
  <c r="AC587" i="20"/>
  <c r="M587" i="20"/>
  <c r="AJ586" i="20"/>
  <c r="AF586" i="20"/>
  <c r="AD586" i="20"/>
  <c r="AI586" i="20" s="1"/>
  <c r="AC586" i="20"/>
  <c r="AL586" i="20" s="1"/>
  <c r="M586" i="20"/>
  <c r="AJ585" i="20"/>
  <c r="AG585" i="20"/>
  <c r="AE585" i="20"/>
  <c r="AD585" i="20"/>
  <c r="AH585" i="20" s="1"/>
  <c r="AC585" i="20"/>
  <c r="AL585" i="20" s="1"/>
  <c r="M585" i="20"/>
  <c r="AI584" i="20"/>
  <c r="AD584" i="20"/>
  <c r="AH584" i="20" s="1"/>
  <c r="AC584" i="20"/>
  <c r="M584" i="20"/>
  <c r="AL583" i="20"/>
  <c r="AD583" i="20"/>
  <c r="AH583" i="20" s="1"/>
  <c r="AC583" i="20"/>
  <c r="AK583" i="20" s="1"/>
  <c r="M583" i="20"/>
  <c r="AJ582" i="20"/>
  <c r="AG582" i="20"/>
  <c r="AF582" i="20"/>
  <c r="AD582" i="20"/>
  <c r="AI582" i="20" s="1"/>
  <c r="AC582" i="20"/>
  <c r="M582" i="20"/>
  <c r="AJ581" i="20"/>
  <c r="AG581" i="20"/>
  <c r="AF581" i="20"/>
  <c r="AD581" i="20"/>
  <c r="AH581" i="20" s="1"/>
  <c r="AC581" i="20"/>
  <c r="M581" i="20"/>
  <c r="AE580" i="20"/>
  <c r="AD580" i="20"/>
  <c r="AH580" i="20" s="1"/>
  <c r="AC580" i="20"/>
  <c r="AK580" i="20" s="1"/>
  <c r="M580" i="20"/>
  <c r="AL579" i="20"/>
  <c r="AD579" i="20"/>
  <c r="AC579" i="20"/>
  <c r="AK579" i="20" s="1"/>
  <c r="M579" i="20"/>
  <c r="AK578" i="20"/>
  <c r="AD578" i="20"/>
  <c r="AC578" i="20"/>
  <c r="AL578" i="20" s="1"/>
  <c r="M578" i="20"/>
  <c r="AG577" i="20"/>
  <c r="AF577" i="20"/>
  <c r="AD577" i="20"/>
  <c r="AI577" i="20" s="1"/>
  <c r="AC577" i="20"/>
  <c r="AL577" i="20" s="1"/>
  <c r="M577" i="20"/>
  <c r="AI576" i="20"/>
  <c r="AE576" i="20"/>
  <c r="AD576" i="20"/>
  <c r="AH576" i="20" s="1"/>
  <c r="AC576" i="20"/>
  <c r="AK576" i="20" s="1"/>
  <c r="M576" i="20"/>
  <c r="AH575" i="20"/>
  <c r="AD575" i="20"/>
  <c r="AC575" i="20"/>
  <c r="AK575" i="20" s="1"/>
  <c r="M575" i="20"/>
  <c r="AK574" i="20"/>
  <c r="AG574" i="20"/>
  <c r="AF574" i="20"/>
  <c r="AD574" i="20"/>
  <c r="AC574" i="20"/>
  <c r="AL574" i="20" s="1"/>
  <c r="M574" i="20"/>
  <c r="AE573" i="20"/>
  <c r="AD573" i="20"/>
  <c r="AI573" i="20" s="1"/>
  <c r="AC573" i="20"/>
  <c r="AL573" i="20" s="1"/>
  <c r="M573" i="20"/>
  <c r="AL572" i="20"/>
  <c r="AI572" i="20"/>
  <c r="AD572" i="20"/>
  <c r="AC572" i="20"/>
  <c r="AK572" i="20" s="1"/>
  <c r="M572" i="20"/>
  <c r="AD571" i="20"/>
  <c r="AC571" i="20"/>
  <c r="M571" i="20"/>
  <c r="AJ570" i="20"/>
  <c r="AG570" i="20"/>
  <c r="AF570" i="20"/>
  <c r="AD570" i="20"/>
  <c r="AI570" i="20" s="1"/>
  <c r="AC570" i="20"/>
  <c r="M570" i="20"/>
  <c r="AJ569" i="20"/>
  <c r="AG569" i="20"/>
  <c r="AF569" i="20"/>
  <c r="AE569" i="20"/>
  <c r="AD569" i="20"/>
  <c r="AH569" i="20" s="1"/>
  <c r="AC569" i="20"/>
  <c r="AL569" i="20" s="1"/>
  <c r="M569" i="20"/>
  <c r="AD568" i="20"/>
  <c r="AC568" i="20"/>
  <c r="M568" i="20"/>
  <c r="AL567" i="20"/>
  <c r="AD567" i="20"/>
  <c r="AH567" i="20" s="1"/>
  <c r="AC567" i="20"/>
  <c r="AK567" i="20" s="1"/>
  <c r="M567" i="20"/>
  <c r="AJ566" i="20"/>
  <c r="AF566" i="20"/>
  <c r="AD566" i="20"/>
  <c r="AC566" i="20"/>
  <c r="AL566" i="20" s="1"/>
  <c r="M566" i="20"/>
  <c r="AE565" i="20"/>
  <c r="AD565" i="20"/>
  <c r="AI565" i="20" s="1"/>
  <c r="AC565" i="20"/>
  <c r="AL565" i="20" s="1"/>
  <c r="M565" i="20"/>
  <c r="AI564" i="20"/>
  <c r="AD564" i="20"/>
  <c r="AH564" i="20" s="1"/>
  <c r="AC564" i="20"/>
  <c r="M564" i="20"/>
  <c r="AD563" i="20"/>
  <c r="AC563" i="20"/>
  <c r="M563" i="20"/>
  <c r="AK562" i="20"/>
  <c r="AF562" i="20"/>
  <c r="AD562" i="20"/>
  <c r="AG562" i="20" s="1"/>
  <c r="AC562" i="20"/>
  <c r="AL562" i="20" s="1"/>
  <c r="M562" i="20"/>
  <c r="AJ561" i="20"/>
  <c r="AD561" i="20"/>
  <c r="AC561" i="20"/>
  <c r="AL561" i="20" s="1"/>
  <c r="M561" i="20"/>
  <c r="AI560" i="20"/>
  <c r="AD560" i="20"/>
  <c r="AC560" i="20"/>
  <c r="AK560" i="20" s="1"/>
  <c r="M560" i="20"/>
  <c r="AH559" i="20"/>
  <c r="AD559" i="20"/>
  <c r="AC559" i="20"/>
  <c r="M559" i="20"/>
  <c r="AJ558" i="20"/>
  <c r="AG558" i="20"/>
  <c r="AD558" i="20"/>
  <c r="AC558" i="20"/>
  <c r="AL558" i="20" s="1"/>
  <c r="M558" i="20"/>
  <c r="AI557" i="20"/>
  <c r="AG557" i="20"/>
  <c r="AF557" i="20"/>
  <c r="AD557" i="20"/>
  <c r="AH557" i="20" s="1"/>
  <c r="AC557" i="20"/>
  <c r="AE557" i="20" s="1"/>
  <c r="M557" i="20"/>
  <c r="AL556" i="20"/>
  <c r="AE556" i="20"/>
  <c r="AD556" i="20"/>
  <c r="AC556" i="20"/>
  <c r="AK556" i="20" s="1"/>
  <c r="M556" i="20"/>
  <c r="AL555" i="20"/>
  <c r="AH555" i="20"/>
  <c r="AD555" i="20"/>
  <c r="AC555" i="20"/>
  <c r="AK555" i="20" s="1"/>
  <c r="M555" i="20"/>
  <c r="AG554" i="20"/>
  <c r="AD554" i="20"/>
  <c r="AJ554" i="20" s="1"/>
  <c r="AC554" i="20"/>
  <c r="AL554" i="20" s="1"/>
  <c r="M554" i="20"/>
  <c r="AF553" i="20"/>
  <c r="AD553" i="20"/>
  <c r="AJ553" i="20" s="1"/>
  <c r="AC553" i="20"/>
  <c r="M553" i="20"/>
  <c r="AJ552" i="20"/>
  <c r="AI552" i="20"/>
  <c r="AF552" i="20"/>
  <c r="AD552" i="20"/>
  <c r="AC552" i="20"/>
  <c r="AL552" i="20" s="1"/>
  <c r="M552" i="20"/>
  <c r="AH551" i="20"/>
  <c r="AD551" i="20"/>
  <c r="AC551" i="20"/>
  <c r="M551" i="20"/>
  <c r="AG550" i="20"/>
  <c r="AD550" i="20"/>
  <c r="AJ550" i="20" s="1"/>
  <c r="AC550" i="20"/>
  <c r="AL550" i="20" s="1"/>
  <c r="M550" i="20"/>
  <c r="AJ549" i="20"/>
  <c r="AG549" i="20"/>
  <c r="AF549" i="20"/>
  <c r="AD549" i="20"/>
  <c r="AI549" i="20" s="1"/>
  <c r="AC549" i="20"/>
  <c r="AL549" i="20" s="1"/>
  <c r="M549" i="20"/>
  <c r="AJ548" i="20"/>
  <c r="AG548" i="20"/>
  <c r="AF548" i="20"/>
  <c r="AD548" i="20"/>
  <c r="AH548" i="20" s="1"/>
  <c r="AC548" i="20"/>
  <c r="AL548" i="20" s="1"/>
  <c r="M548" i="20"/>
  <c r="AD547" i="20"/>
  <c r="AI547" i="20" s="1"/>
  <c r="AC547" i="20"/>
  <c r="AK547" i="20" s="1"/>
  <c r="M547" i="20"/>
  <c r="AD546" i="20"/>
  <c r="AC546" i="20"/>
  <c r="M546" i="20"/>
  <c r="AJ545" i="20"/>
  <c r="AD545" i="20"/>
  <c r="AC545" i="20"/>
  <c r="M545" i="20"/>
  <c r="AD544" i="20"/>
  <c r="AC544" i="20"/>
  <c r="M544" i="20"/>
  <c r="AK543" i="20"/>
  <c r="AI543" i="20"/>
  <c r="AF543" i="20"/>
  <c r="AD543" i="20"/>
  <c r="AJ543" i="20" s="1"/>
  <c r="AC543" i="20"/>
  <c r="M543" i="20"/>
  <c r="AJ542" i="20"/>
  <c r="AF542" i="20"/>
  <c r="AD542" i="20"/>
  <c r="AI542" i="20" s="1"/>
  <c r="AC542" i="20"/>
  <c r="AK542" i="20" s="1"/>
  <c r="M542" i="20"/>
  <c r="AE541" i="20"/>
  <c r="AD541" i="20"/>
  <c r="AI541" i="20" s="1"/>
  <c r="AC541" i="20"/>
  <c r="AL541" i="20" s="1"/>
  <c r="M541" i="20"/>
  <c r="AL540" i="20"/>
  <c r="AH540" i="20"/>
  <c r="AD540" i="20"/>
  <c r="AC540" i="20"/>
  <c r="AK540" i="20" s="1"/>
  <c r="M540" i="20"/>
  <c r="AK539" i="20"/>
  <c r="AF539" i="20"/>
  <c r="AD539" i="20"/>
  <c r="AJ539" i="20" s="1"/>
  <c r="AC539" i="20"/>
  <c r="M539" i="20"/>
  <c r="AL538" i="20"/>
  <c r="AJ538" i="20"/>
  <c r="AD538" i="20"/>
  <c r="AC538" i="20"/>
  <c r="AK538" i="20" s="1"/>
  <c r="M538" i="20"/>
  <c r="AG537" i="20"/>
  <c r="AE537" i="20"/>
  <c r="AD537" i="20"/>
  <c r="AC537" i="20"/>
  <c r="AL537" i="20" s="1"/>
  <c r="M537" i="20"/>
  <c r="AH536" i="20"/>
  <c r="AD536" i="20"/>
  <c r="AC536" i="20"/>
  <c r="AK536" i="20" s="1"/>
  <c r="M536" i="20"/>
  <c r="AG535" i="20"/>
  <c r="AF535" i="20"/>
  <c r="AD535" i="20"/>
  <c r="AJ535" i="20" s="1"/>
  <c r="AC535" i="20"/>
  <c r="M535" i="20"/>
  <c r="AJ534" i="20"/>
  <c r="AD534" i="20"/>
  <c r="AC534" i="20"/>
  <c r="M534" i="20"/>
  <c r="AD533" i="20"/>
  <c r="AC533" i="20"/>
  <c r="AL533" i="20" s="1"/>
  <c r="M533" i="20"/>
  <c r="AH532" i="20"/>
  <c r="AD532" i="20"/>
  <c r="AC532" i="20"/>
  <c r="AK532" i="20" s="1"/>
  <c r="M532" i="20"/>
  <c r="AJ531" i="20"/>
  <c r="AG531" i="20"/>
  <c r="AF531" i="20"/>
  <c r="AD531" i="20"/>
  <c r="AC531" i="20"/>
  <c r="M531" i="20"/>
  <c r="AD530" i="20"/>
  <c r="AC530" i="20"/>
  <c r="AK530" i="20" s="1"/>
  <c r="M530" i="20"/>
  <c r="AE529" i="20"/>
  <c r="AD529" i="20"/>
  <c r="AG529" i="20" s="1"/>
  <c r="AC529" i="20"/>
  <c r="AL529" i="20" s="1"/>
  <c r="M529" i="20"/>
  <c r="AL528" i="20"/>
  <c r="AD528" i="20"/>
  <c r="AC528" i="20"/>
  <c r="AK528" i="20" s="1"/>
  <c r="M528" i="20"/>
  <c r="AK527" i="20"/>
  <c r="AD527" i="20"/>
  <c r="AC527" i="20"/>
  <c r="M527" i="20"/>
  <c r="AJ526" i="20"/>
  <c r="AD526" i="20"/>
  <c r="AC526" i="20"/>
  <c r="AK526" i="20" s="1"/>
  <c r="M526" i="20"/>
  <c r="AG525" i="20"/>
  <c r="AD525" i="20"/>
  <c r="AC525" i="20"/>
  <c r="AL525" i="20" s="1"/>
  <c r="M525" i="20"/>
  <c r="AH524" i="20"/>
  <c r="AD524" i="20"/>
  <c r="AC524" i="20"/>
  <c r="M524" i="20"/>
  <c r="AK523" i="20"/>
  <c r="AI523" i="20"/>
  <c r="AG523" i="20"/>
  <c r="AF523" i="20"/>
  <c r="AD523" i="20"/>
  <c r="AH523" i="20" s="1"/>
  <c r="AC523" i="20"/>
  <c r="M523" i="20"/>
  <c r="AF522" i="20"/>
  <c r="AD522" i="20"/>
  <c r="AC522" i="20"/>
  <c r="M522" i="20"/>
  <c r="AI521" i="20"/>
  <c r="AG521" i="20"/>
  <c r="AE521" i="20"/>
  <c r="AD521" i="20"/>
  <c r="AH521" i="20" s="1"/>
  <c r="AC521" i="20"/>
  <c r="AL521" i="20" s="1"/>
  <c r="M521" i="20"/>
  <c r="AL520" i="20"/>
  <c r="AD520" i="20"/>
  <c r="AH520" i="20" s="1"/>
  <c r="AC520" i="20"/>
  <c r="AK520" i="20" s="1"/>
  <c r="M520" i="20"/>
  <c r="AI519" i="20"/>
  <c r="AG519" i="20"/>
  <c r="AF519" i="20"/>
  <c r="AD519" i="20"/>
  <c r="AH519" i="20" s="1"/>
  <c r="AC519" i="20"/>
  <c r="M519" i="20"/>
  <c r="AL518" i="20"/>
  <c r="AD518" i="20"/>
  <c r="AC518" i="20"/>
  <c r="AK518" i="20" s="1"/>
  <c r="M518" i="20"/>
  <c r="AI517" i="20"/>
  <c r="AG517" i="20"/>
  <c r="AE517" i="20"/>
  <c r="AD517" i="20"/>
  <c r="AH517" i="20" s="1"/>
  <c r="AC517" i="20"/>
  <c r="AL517" i="20" s="1"/>
  <c r="M517" i="20"/>
  <c r="AL516" i="20"/>
  <c r="AD516" i="20"/>
  <c r="AH516" i="20" s="1"/>
  <c r="AC516" i="20"/>
  <c r="AK516" i="20" s="1"/>
  <c r="M516" i="20"/>
  <c r="AI515" i="20"/>
  <c r="AE515" i="20"/>
  <c r="AD515" i="20"/>
  <c r="AG515" i="20" s="1"/>
  <c r="AC515" i="20"/>
  <c r="M515" i="20"/>
  <c r="AJ514" i="20"/>
  <c r="AH514" i="20"/>
  <c r="AD514" i="20"/>
  <c r="AF514" i="20" s="1"/>
  <c r="AC514" i="20"/>
  <c r="AK514" i="20" s="1"/>
  <c r="M514" i="20"/>
  <c r="AG513" i="20"/>
  <c r="AD513" i="20"/>
  <c r="AC513" i="20"/>
  <c r="M513" i="20"/>
  <c r="AL512" i="20"/>
  <c r="AD512" i="20"/>
  <c r="AF512" i="20" s="1"/>
  <c r="AC512" i="20"/>
  <c r="AK512" i="20" s="1"/>
  <c r="M512" i="20"/>
  <c r="AI511" i="20"/>
  <c r="AD511" i="20"/>
  <c r="AJ511" i="20" s="1"/>
  <c r="AC511" i="20"/>
  <c r="M511" i="20"/>
  <c r="AL510" i="20"/>
  <c r="AD510" i="20"/>
  <c r="AC510" i="20"/>
  <c r="AK510" i="20" s="1"/>
  <c r="M510" i="20"/>
  <c r="AD509" i="20"/>
  <c r="AC509" i="20"/>
  <c r="AL509" i="20" s="1"/>
  <c r="M509" i="20"/>
  <c r="AJ508" i="20"/>
  <c r="AH508" i="20"/>
  <c r="AF508" i="20"/>
  <c r="AD508" i="20"/>
  <c r="AC508" i="20"/>
  <c r="M508" i="20"/>
  <c r="AI507" i="20"/>
  <c r="AF507" i="20"/>
  <c r="AD507" i="20"/>
  <c r="AG507" i="20" s="1"/>
  <c r="AC507" i="20"/>
  <c r="AL507" i="20" s="1"/>
  <c r="M507" i="20"/>
  <c r="AJ506" i="20"/>
  <c r="AH506" i="20"/>
  <c r="AF506" i="20"/>
  <c r="AD506" i="20"/>
  <c r="AC506" i="20"/>
  <c r="M506" i="20"/>
  <c r="AD505" i="20"/>
  <c r="AC505" i="20"/>
  <c r="M505" i="20"/>
  <c r="AF504" i="20"/>
  <c r="AD504" i="20"/>
  <c r="AC504" i="20"/>
  <c r="AK504" i="20" s="1"/>
  <c r="M504" i="20"/>
  <c r="AI503" i="20"/>
  <c r="AG503" i="20"/>
  <c r="AF503" i="20"/>
  <c r="AD503" i="20"/>
  <c r="AJ503" i="20" s="1"/>
  <c r="AC503" i="20"/>
  <c r="M503" i="20"/>
  <c r="AD502" i="20"/>
  <c r="AC502" i="20"/>
  <c r="M502" i="20"/>
  <c r="AI501" i="20"/>
  <c r="AG501" i="20"/>
  <c r="AF501" i="20"/>
  <c r="AD501" i="20"/>
  <c r="AH501" i="20" s="1"/>
  <c r="AC501" i="20"/>
  <c r="AK501" i="20" s="1"/>
  <c r="M501" i="20"/>
  <c r="AL500" i="20"/>
  <c r="AD500" i="20"/>
  <c r="AJ500" i="20" s="1"/>
  <c r="AC500" i="20"/>
  <c r="AK500" i="20" s="1"/>
  <c r="M500" i="20"/>
  <c r="AI499" i="20"/>
  <c r="AG499" i="20"/>
  <c r="AD499" i="20"/>
  <c r="AJ499" i="20" s="1"/>
  <c r="AC499" i="20"/>
  <c r="M499" i="20"/>
  <c r="AF498" i="20"/>
  <c r="AD498" i="20"/>
  <c r="AJ498" i="20" s="1"/>
  <c r="AC498" i="20"/>
  <c r="AK498" i="20" s="1"/>
  <c r="M498" i="20"/>
  <c r="AJ497" i="20"/>
  <c r="AG497" i="20"/>
  <c r="AE497" i="20"/>
  <c r="AD497" i="20"/>
  <c r="AH497" i="20" s="1"/>
  <c r="AC497" i="20"/>
  <c r="AL497" i="20" s="1"/>
  <c r="M497" i="20"/>
  <c r="AI496" i="20"/>
  <c r="AH496" i="20"/>
  <c r="AD496" i="20"/>
  <c r="AC496" i="20"/>
  <c r="AK496" i="20" s="1"/>
  <c r="M496" i="20"/>
  <c r="AD495" i="20"/>
  <c r="AC495" i="20"/>
  <c r="M495" i="20"/>
  <c r="AD494" i="20"/>
  <c r="AH494" i="20" s="1"/>
  <c r="AC494" i="20"/>
  <c r="M494" i="20"/>
  <c r="AG493" i="20"/>
  <c r="AD493" i="20"/>
  <c r="AH493" i="20" s="1"/>
  <c r="AC493" i="20"/>
  <c r="M493" i="20"/>
  <c r="AD492" i="20"/>
  <c r="AC492" i="20"/>
  <c r="AK492" i="20" s="1"/>
  <c r="M492" i="20"/>
  <c r="AE491" i="20"/>
  <c r="AD491" i="20"/>
  <c r="AI491" i="20" s="1"/>
  <c r="AC491" i="20"/>
  <c r="AL491" i="20" s="1"/>
  <c r="M491" i="20"/>
  <c r="AH490" i="20"/>
  <c r="AD490" i="20"/>
  <c r="AG490" i="20" s="1"/>
  <c r="AC490" i="20"/>
  <c r="AL490" i="20" s="1"/>
  <c r="M490" i="20"/>
  <c r="AG489" i="20"/>
  <c r="AD489" i="20"/>
  <c r="AH489" i="20" s="1"/>
  <c r="AC489" i="20"/>
  <c r="AK489" i="20" s="1"/>
  <c r="M489" i="20"/>
  <c r="AF488" i="20"/>
  <c r="AD488" i="20"/>
  <c r="AH488" i="20" s="1"/>
  <c r="AC488" i="20"/>
  <c r="AK488" i="20" s="1"/>
  <c r="M488" i="20"/>
  <c r="AD487" i="20"/>
  <c r="AC487" i="20"/>
  <c r="AK487" i="20" s="1"/>
  <c r="M487" i="20"/>
  <c r="AG486" i="20"/>
  <c r="AD486" i="20"/>
  <c r="AC486" i="20"/>
  <c r="M486" i="20"/>
  <c r="AG485" i="20"/>
  <c r="AD485" i="20"/>
  <c r="AH485" i="20" s="1"/>
  <c r="AC485" i="20"/>
  <c r="M485" i="20"/>
  <c r="AF484" i="20"/>
  <c r="AD484" i="20"/>
  <c r="AH484" i="20" s="1"/>
  <c r="AC484" i="20"/>
  <c r="AK484" i="20" s="1"/>
  <c r="M484" i="20"/>
  <c r="AD483" i="20"/>
  <c r="AC483" i="20"/>
  <c r="AK483" i="20" s="1"/>
  <c r="M483" i="20"/>
  <c r="AH482" i="20"/>
  <c r="AG482" i="20"/>
  <c r="AD482" i="20"/>
  <c r="AC482" i="20"/>
  <c r="AL482" i="20" s="1"/>
  <c r="M482" i="20"/>
  <c r="AK481" i="20"/>
  <c r="AI481" i="20"/>
  <c r="AG481" i="20"/>
  <c r="AF481" i="20"/>
  <c r="AD481" i="20"/>
  <c r="AH481" i="20" s="1"/>
  <c r="AC481" i="20"/>
  <c r="M481" i="20"/>
  <c r="AL480" i="20"/>
  <c r="AI480" i="20"/>
  <c r="AF480" i="20"/>
  <c r="AE480" i="20"/>
  <c r="AD480" i="20"/>
  <c r="AH480" i="20" s="1"/>
  <c r="AC480" i="20"/>
  <c r="AK480" i="20" s="1"/>
  <c r="M480" i="20"/>
  <c r="AL479" i="20"/>
  <c r="AD479" i="20"/>
  <c r="AC479" i="20"/>
  <c r="AK479" i="20" s="1"/>
  <c r="M479" i="20"/>
  <c r="AL478" i="20"/>
  <c r="AD478" i="20"/>
  <c r="AC478" i="20"/>
  <c r="AK478" i="20" s="1"/>
  <c r="M478" i="20"/>
  <c r="AJ477" i="20"/>
  <c r="AD477" i="20"/>
  <c r="AC477" i="20"/>
  <c r="M477" i="20"/>
  <c r="AL476" i="20"/>
  <c r="AD476" i="20"/>
  <c r="AC476" i="20"/>
  <c r="AK476" i="20" s="1"/>
  <c r="M476" i="20"/>
  <c r="AH475" i="20"/>
  <c r="AD475" i="20"/>
  <c r="AI475" i="20" s="1"/>
  <c r="AC475" i="20"/>
  <c r="AK475" i="20" s="1"/>
  <c r="M475" i="20"/>
  <c r="AG474" i="20"/>
  <c r="AD474" i="20"/>
  <c r="AH474" i="20" s="1"/>
  <c r="AC474" i="20"/>
  <c r="AL474" i="20" s="1"/>
  <c r="M474" i="20"/>
  <c r="AI473" i="20"/>
  <c r="AF473" i="20"/>
  <c r="AD473" i="20"/>
  <c r="AH473" i="20" s="1"/>
  <c r="AC473" i="20"/>
  <c r="AK473" i="20" s="1"/>
  <c r="M473" i="20"/>
  <c r="AI472" i="20"/>
  <c r="AD472" i="20"/>
  <c r="AH472" i="20" s="1"/>
  <c r="AC472" i="20"/>
  <c r="M472" i="20"/>
  <c r="AL471" i="20"/>
  <c r="AD471" i="20"/>
  <c r="AI471" i="20" s="1"/>
  <c r="AC471" i="20"/>
  <c r="AK471" i="20" s="1"/>
  <c r="M471" i="20"/>
  <c r="AL470" i="20"/>
  <c r="AD470" i="20"/>
  <c r="AC470" i="20"/>
  <c r="AK470" i="20" s="1"/>
  <c r="M470" i="20"/>
  <c r="AI469" i="20"/>
  <c r="AF469" i="20"/>
  <c r="AD469" i="20"/>
  <c r="AH469" i="20" s="1"/>
  <c r="AC469" i="20"/>
  <c r="M469" i="20"/>
  <c r="AI468" i="20"/>
  <c r="AD468" i="20"/>
  <c r="AH468" i="20" s="1"/>
  <c r="AC468" i="20"/>
  <c r="M468" i="20"/>
  <c r="AH467" i="20"/>
  <c r="AE467" i="20"/>
  <c r="AD467" i="20"/>
  <c r="AI467" i="20" s="1"/>
  <c r="AC467" i="20"/>
  <c r="AK467" i="20" s="1"/>
  <c r="M467" i="20"/>
  <c r="AH466" i="20"/>
  <c r="AD466" i="20"/>
  <c r="AG466" i="20" s="1"/>
  <c r="AC466" i="20"/>
  <c r="AL466" i="20" s="1"/>
  <c r="M466" i="20"/>
  <c r="AG465" i="20"/>
  <c r="AD465" i="20"/>
  <c r="AH465" i="20" s="1"/>
  <c r="AC465" i="20"/>
  <c r="AK465" i="20" s="1"/>
  <c r="M465" i="20"/>
  <c r="AF464" i="20"/>
  <c r="AD464" i="20"/>
  <c r="AH464" i="20" s="1"/>
  <c r="AC464" i="20"/>
  <c r="AK464" i="20" s="1"/>
  <c r="M464" i="20"/>
  <c r="AD463" i="20"/>
  <c r="AC463" i="20"/>
  <c r="AK463" i="20" s="1"/>
  <c r="M463" i="20"/>
  <c r="AD462" i="20"/>
  <c r="AC462" i="20"/>
  <c r="AK462" i="20" s="1"/>
  <c r="M462" i="20"/>
  <c r="AI461" i="20"/>
  <c r="AG461" i="20"/>
  <c r="AF461" i="20"/>
  <c r="AD461" i="20"/>
  <c r="AH461" i="20" s="1"/>
  <c r="AC461" i="20"/>
  <c r="M461" i="20"/>
  <c r="AL460" i="20"/>
  <c r="AI460" i="20"/>
  <c r="AF460" i="20"/>
  <c r="AE460" i="20"/>
  <c r="AD460" i="20"/>
  <c r="AH460" i="20" s="1"/>
  <c r="AC460" i="20"/>
  <c r="AK460" i="20" s="1"/>
  <c r="M460" i="20"/>
  <c r="AL459" i="20"/>
  <c r="AD459" i="20"/>
  <c r="AC459" i="20"/>
  <c r="AK459" i="20" s="1"/>
  <c r="M459" i="20"/>
  <c r="AH458" i="20"/>
  <c r="AD458" i="20"/>
  <c r="AC458" i="20"/>
  <c r="AL458" i="20" s="1"/>
  <c r="M458" i="20"/>
  <c r="AK457" i="20"/>
  <c r="AI457" i="20"/>
  <c r="AG457" i="20"/>
  <c r="AF457" i="20"/>
  <c r="AD457" i="20"/>
  <c r="AH457" i="20" s="1"/>
  <c r="AC457" i="20"/>
  <c r="M457" i="20"/>
  <c r="AL456" i="20"/>
  <c r="AI456" i="20"/>
  <c r="AF456" i="20"/>
  <c r="AE456" i="20"/>
  <c r="AD456" i="20"/>
  <c r="AH456" i="20" s="1"/>
  <c r="AC456" i="20"/>
  <c r="AK456" i="20" s="1"/>
  <c r="M456" i="20"/>
  <c r="AL455" i="20"/>
  <c r="AD455" i="20"/>
  <c r="AC455" i="20"/>
  <c r="AK455" i="20" s="1"/>
  <c r="M455" i="20"/>
  <c r="AL454" i="20"/>
  <c r="AD454" i="20"/>
  <c r="AG454" i="20" s="1"/>
  <c r="AC454" i="20"/>
  <c r="AK454" i="20" s="1"/>
  <c r="M454" i="20"/>
  <c r="AI453" i="20"/>
  <c r="AG453" i="20"/>
  <c r="AF453" i="20"/>
  <c r="AD453" i="20"/>
  <c r="AH453" i="20" s="1"/>
  <c r="AC453" i="20"/>
  <c r="M453" i="20"/>
  <c r="AL452" i="20"/>
  <c r="AI452" i="20"/>
  <c r="AF452" i="20"/>
  <c r="AE452" i="20"/>
  <c r="AD452" i="20"/>
  <c r="AH452" i="20" s="1"/>
  <c r="AC452" i="20"/>
  <c r="AK452" i="20" s="1"/>
  <c r="M452" i="20"/>
  <c r="AL451" i="20"/>
  <c r="AD451" i="20"/>
  <c r="AC451" i="20"/>
  <c r="AK451" i="20" s="1"/>
  <c r="M451" i="20"/>
  <c r="AH450" i="20"/>
  <c r="AD450" i="20"/>
  <c r="AC450" i="20"/>
  <c r="AL450" i="20" s="1"/>
  <c r="M450" i="20"/>
  <c r="AK449" i="20"/>
  <c r="AI449" i="20"/>
  <c r="AG449" i="20"/>
  <c r="AF449" i="20"/>
  <c r="AD449" i="20"/>
  <c r="AH449" i="20" s="1"/>
  <c r="AC449" i="20"/>
  <c r="M449" i="20"/>
  <c r="AL448" i="20"/>
  <c r="AI448" i="20"/>
  <c r="AF448" i="20"/>
  <c r="AE448" i="20"/>
  <c r="AD448" i="20"/>
  <c r="AH448" i="20" s="1"/>
  <c r="AC448" i="20"/>
  <c r="AK448" i="20" s="1"/>
  <c r="M448" i="20"/>
  <c r="AL447" i="20"/>
  <c r="AD447" i="20"/>
  <c r="AC447" i="20"/>
  <c r="AK447" i="20" s="1"/>
  <c r="M447" i="20"/>
  <c r="AL446" i="20"/>
  <c r="AD446" i="20"/>
  <c r="AC446" i="20"/>
  <c r="AK446" i="20" s="1"/>
  <c r="M446" i="20"/>
  <c r="AJ445" i="20"/>
  <c r="AD445" i="20"/>
  <c r="AC445" i="20"/>
  <c r="M445" i="20"/>
  <c r="AL444" i="20"/>
  <c r="AD444" i="20"/>
  <c r="AC444" i="20"/>
  <c r="AK444" i="20" s="1"/>
  <c r="M444" i="20"/>
  <c r="AI443" i="20"/>
  <c r="AD443" i="20"/>
  <c r="AH443" i="20" s="1"/>
  <c r="AC443" i="20"/>
  <c r="M443" i="20"/>
  <c r="AK442" i="20"/>
  <c r="AD442" i="20"/>
  <c r="AH442" i="20" s="1"/>
  <c r="AC442" i="20"/>
  <c r="AL442" i="20" s="1"/>
  <c r="M442" i="20"/>
  <c r="AK441" i="20"/>
  <c r="AJ441" i="20"/>
  <c r="AD441" i="20"/>
  <c r="AC441" i="20"/>
  <c r="M441" i="20"/>
  <c r="AL440" i="20"/>
  <c r="AD440" i="20"/>
  <c r="AC440" i="20"/>
  <c r="AK440" i="20" s="1"/>
  <c r="M440" i="20"/>
  <c r="AI439" i="20"/>
  <c r="AD439" i="20"/>
  <c r="AC439" i="20"/>
  <c r="AK439" i="20" s="1"/>
  <c r="M439" i="20"/>
  <c r="AL438" i="20"/>
  <c r="AD438" i="20"/>
  <c r="AC438" i="20"/>
  <c r="AK438" i="20" s="1"/>
  <c r="M438" i="20"/>
  <c r="AD437" i="20"/>
  <c r="AC437" i="20"/>
  <c r="M437" i="20"/>
  <c r="AI436" i="20"/>
  <c r="AD436" i="20"/>
  <c r="AH436" i="20" s="1"/>
  <c r="AC436" i="20"/>
  <c r="M436" i="20"/>
  <c r="AL435" i="20"/>
  <c r="AD435" i="20"/>
  <c r="AE435" i="20" s="1"/>
  <c r="AC435" i="20"/>
  <c r="AK435" i="20" s="1"/>
  <c r="M435" i="20"/>
  <c r="AH434" i="20"/>
  <c r="AG434" i="20"/>
  <c r="AD434" i="20"/>
  <c r="AC434" i="20"/>
  <c r="AL434" i="20" s="1"/>
  <c r="M434" i="20"/>
  <c r="AJ433" i="20"/>
  <c r="AF433" i="20"/>
  <c r="AD433" i="20"/>
  <c r="AI433" i="20" s="1"/>
  <c r="AC433" i="20"/>
  <c r="M433" i="20"/>
  <c r="AF432" i="20"/>
  <c r="AD432" i="20"/>
  <c r="AH432" i="20" s="1"/>
  <c r="AC432" i="20"/>
  <c r="AL432" i="20" s="1"/>
  <c r="M432" i="20"/>
  <c r="AD431" i="20"/>
  <c r="AC431" i="20"/>
  <c r="AK431" i="20" s="1"/>
  <c r="M431" i="20"/>
  <c r="AG430" i="20"/>
  <c r="AD430" i="20"/>
  <c r="AH430" i="20" s="1"/>
  <c r="AC430" i="20"/>
  <c r="AL430" i="20" s="1"/>
  <c r="M430" i="20"/>
  <c r="AJ429" i="20"/>
  <c r="AG429" i="20"/>
  <c r="AF429" i="20"/>
  <c r="AD429" i="20"/>
  <c r="AI429" i="20" s="1"/>
  <c r="AC429" i="20"/>
  <c r="M429" i="20"/>
  <c r="AJ428" i="20"/>
  <c r="AG428" i="20"/>
  <c r="AF428" i="20"/>
  <c r="AE428" i="20"/>
  <c r="AD428" i="20"/>
  <c r="AH428" i="20" s="1"/>
  <c r="AC428" i="20"/>
  <c r="AL428" i="20" s="1"/>
  <c r="M428" i="20"/>
  <c r="AL427" i="20"/>
  <c r="AD427" i="20"/>
  <c r="AC427" i="20"/>
  <c r="AK427" i="20" s="1"/>
  <c r="M427" i="20"/>
  <c r="AH426" i="20"/>
  <c r="AD426" i="20"/>
  <c r="AC426" i="20"/>
  <c r="AL426" i="20" s="1"/>
  <c r="M426" i="20"/>
  <c r="AK425" i="20"/>
  <c r="AD425" i="20"/>
  <c r="AC425" i="20"/>
  <c r="AL425" i="20" s="1"/>
  <c r="M425" i="20"/>
  <c r="AD424" i="20"/>
  <c r="AC424" i="20"/>
  <c r="AL424" i="20" s="1"/>
  <c r="M424" i="20"/>
  <c r="AI423" i="20"/>
  <c r="AD423" i="20"/>
  <c r="AH423" i="20" s="1"/>
  <c r="AC423" i="20"/>
  <c r="AK423" i="20" s="1"/>
  <c r="M423" i="20"/>
  <c r="AD422" i="20"/>
  <c r="AC422" i="20"/>
  <c r="M422" i="20"/>
  <c r="AK421" i="20"/>
  <c r="AG421" i="20"/>
  <c r="AD421" i="20"/>
  <c r="AI421" i="20" s="1"/>
  <c r="AC421" i="20"/>
  <c r="AL421" i="20" s="1"/>
  <c r="M421" i="20"/>
  <c r="AF420" i="20"/>
  <c r="AD420" i="20"/>
  <c r="AH420" i="20" s="1"/>
  <c r="AC420" i="20"/>
  <c r="AL420" i="20" s="1"/>
  <c r="M420" i="20"/>
  <c r="AD419" i="20"/>
  <c r="AC419" i="20"/>
  <c r="AK419" i="20" s="1"/>
  <c r="M419" i="20"/>
  <c r="AD418" i="20"/>
  <c r="AC418" i="20"/>
  <c r="AK418" i="20" s="1"/>
  <c r="M418" i="20"/>
  <c r="AD417" i="20"/>
  <c r="AC417" i="20"/>
  <c r="AL417" i="20" s="1"/>
  <c r="M417" i="20"/>
  <c r="AI416" i="20"/>
  <c r="AD416" i="20"/>
  <c r="AC416" i="20"/>
  <c r="AL416" i="20" s="1"/>
  <c r="M416" i="20"/>
  <c r="AE415" i="20"/>
  <c r="AD415" i="20"/>
  <c r="AC415" i="20"/>
  <c r="AK415" i="20" s="1"/>
  <c r="M415" i="20"/>
  <c r="AH414" i="20"/>
  <c r="AD414" i="20"/>
  <c r="AG414" i="20" s="1"/>
  <c r="AC414" i="20"/>
  <c r="AL414" i="20" s="1"/>
  <c r="M414" i="20"/>
  <c r="AD413" i="20"/>
  <c r="AC413" i="20"/>
  <c r="M413" i="20"/>
  <c r="AD412" i="20"/>
  <c r="AC412" i="20"/>
  <c r="AL412" i="20" s="1"/>
  <c r="M412" i="20"/>
  <c r="AI411" i="20"/>
  <c r="AD411" i="20"/>
  <c r="AH411" i="20" s="1"/>
  <c r="AC411" i="20"/>
  <c r="M411" i="20"/>
  <c r="AK410" i="20"/>
  <c r="AD410" i="20"/>
  <c r="AH410" i="20" s="1"/>
  <c r="AC410" i="20"/>
  <c r="AL410" i="20" s="1"/>
  <c r="M410" i="20"/>
  <c r="AG409" i="20"/>
  <c r="AD409" i="20"/>
  <c r="AI409" i="20" s="1"/>
  <c r="AC409" i="20"/>
  <c r="AL409" i="20" s="1"/>
  <c r="M409" i="20"/>
  <c r="AF408" i="20"/>
  <c r="AD408" i="20"/>
  <c r="AH408" i="20" s="1"/>
  <c r="AC408" i="20"/>
  <c r="AL408" i="20" s="1"/>
  <c r="M408" i="20"/>
  <c r="AD407" i="20"/>
  <c r="AC407" i="20"/>
  <c r="AK407" i="20" s="1"/>
  <c r="M407" i="20"/>
  <c r="AL406" i="20"/>
  <c r="AD406" i="20"/>
  <c r="AC406" i="20"/>
  <c r="AK406" i="20" s="1"/>
  <c r="M406" i="20"/>
  <c r="AJ405" i="20"/>
  <c r="AF405" i="20"/>
  <c r="AD405" i="20"/>
  <c r="AI405" i="20" s="1"/>
  <c r="AC405" i="20"/>
  <c r="M405" i="20"/>
  <c r="AJ404" i="20"/>
  <c r="AG404" i="20"/>
  <c r="AD404" i="20"/>
  <c r="AH404" i="20" s="1"/>
  <c r="AC404" i="20"/>
  <c r="M404" i="20"/>
  <c r="AL403" i="20"/>
  <c r="AD403" i="20"/>
  <c r="AI403" i="20" s="1"/>
  <c r="AC403" i="20"/>
  <c r="AK403" i="20" s="1"/>
  <c r="M403" i="20"/>
  <c r="AL402" i="20"/>
  <c r="AD402" i="20"/>
  <c r="AC402" i="20"/>
  <c r="AK402" i="20" s="1"/>
  <c r="M402" i="20"/>
  <c r="AG401" i="20"/>
  <c r="AD401" i="20"/>
  <c r="AF401" i="20" s="1"/>
  <c r="AC401" i="20"/>
  <c r="AL401" i="20" s="1"/>
  <c r="M401" i="20"/>
  <c r="AJ400" i="20"/>
  <c r="AG400" i="20"/>
  <c r="AD400" i="20"/>
  <c r="AH400" i="20" s="1"/>
  <c r="AC400" i="20"/>
  <c r="M400" i="20"/>
  <c r="AH399" i="20"/>
  <c r="AD399" i="20"/>
  <c r="AG399" i="20" s="1"/>
  <c r="AC399" i="20"/>
  <c r="M399" i="20"/>
  <c r="AH398" i="20"/>
  <c r="AD398" i="20"/>
  <c r="AG398" i="20" s="1"/>
  <c r="AC398" i="20"/>
  <c r="M398" i="20"/>
  <c r="AH397" i="20"/>
  <c r="AF397" i="20"/>
  <c r="AD397" i="20"/>
  <c r="AG397" i="20" s="1"/>
  <c r="AC397" i="20"/>
  <c r="M397" i="20"/>
  <c r="AK396" i="20"/>
  <c r="AI396" i="20"/>
  <c r="AD396" i="20"/>
  <c r="AC396" i="20"/>
  <c r="AL396" i="20" s="1"/>
  <c r="M396" i="20"/>
  <c r="AL395" i="20"/>
  <c r="AJ395" i="20"/>
  <c r="AD395" i="20"/>
  <c r="AC395" i="20"/>
  <c r="AK395" i="20" s="1"/>
  <c r="M395" i="20"/>
  <c r="AL394" i="20"/>
  <c r="AK394" i="20"/>
  <c r="AD394" i="20"/>
  <c r="AC394" i="20"/>
  <c r="M394" i="20"/>
  <c r="AL393" i="20"/>
  <c r="AK393" i="20"/>
  <c r="AD393" i="20"/>
  <c r="AC393" i="20"/>
  <c r="M393" i="20"/>
  <c r="AJ392" i="20"/>
  <c r="AG392" i="20"/>
  <c r="AF392" i="20"/>
  <c r="AE392" i="20"/>
  <c r="AD392" i="20"/>
  <c r="AH392" i="20" s="1"/>
  <c r="AC392" i="20"/>
  <c r="M392" i="20"/>
  <c r="AL391" i="20"/>
  <c r="AH391" i="20"/>
  <c r="AF391" i="20"/>
  <c r="AD391" i="20"/>
  <c r="AG391" i="20" s="1"/>
  <c r="AC391" i="20"/>
  <c r="AK391" i="20" s="1"/>
  <c r="M391" i="20"/>
  <c r="AH390" i="20"/>
  <c r="AG390" i="20"/>
  <c r="AD390" i="20"/>
  <c r="AC390" i="20"/>
  <c r="M390" i="20"/>
  <c r="AL389" i="20"/>
  <c r="AH389" i="20"/>
  <c r="AG389" i="20"/>
  <c r="AF389" i="20"/>
  <c r="AD389" i="20"/>
  <c r="AC389" i="20"/>
  <c r="AK389" i="20" s="1"/>
  <c r="M389" i="20"/>
  <c r="AK388" i="20"/>
  <c r="AD388" i="20"/>
  <c r="AC388" i="20"/>
  <c r="AL388" i="20" s="1"/>
  <c r="M388" i="20"/>
  <c r="AF387" i="20"/>
  <c r="AD387" i="20"/>
  <c r="AJ387" i="20" s="1"/>
  <c r="AC387" i="20"/>
  <c r="AK387" i="20" s="1"/>
  <c r="M387" i="20"/>
  <c r="AK386" i="20"/>
  <c r="AG386" i="20"/>
  <c r="AD386" i="20"/>
  <c r="AC386" i="20"/>
  <c r="AL386" i="20" s="1"/>
  <c r="M386" i="20"/>
  <c r="AI385" i="20"/>
  <c r="AD385" i="20"/>
  <c r="AC385" i="20"/>
  <c r="M385" i="20"/>
  <c r="AL384" i="20"/>
  <c r="AD384" i="20"/>
  <c r="AC384" i="20"/>
  <c r="AK384" i="20" s="1"/>
  <c r="M384" i="20"/>
  <c r="AJ383" i="20"/>
  <c r="AG383" i="20"/>
  <c r="AF383" i="20"/>
  <c r="AD383" i="20"/>
  <c r="AI383" i="20" s="1"/>
  <c r="AC383" i="20"/>
  <c r="AL383" i="20" s="1"/>
  <c r="M383" i="20"/>
  <c r="AJ382" i="20"/>
  <c r="AG382" i="20"/>
  <c r="AF382" i="20"/>
  <c r="AD382" i="20"/>
  <c r="AH382" i="20" s="1"/>
  <c r="AC382" i="20"/>
  <c r="M382" i="20"/>
  <c r="AD381" i="20"/>
  <c r="AC381" i="20"/>
  <c r="M381" i="20"/>
  <c r="AH380" i="20"/>
  <c r="AD380" i="20"/>
  <c r="AG380" i="20" s="1"/>
  <c r="AC380" i="20"/>
  <c r="AL380" i="20" s="1"/>
  <c r="M380" i="20"/>
  <c r="AG379" i="20"/>
  <c r="AD379" i="20"/>
  <c r="AC379" i="20"/>
  <c r="AL379" i="20" s="1"/>
  <c r="M379" i="20"/>
  <c r="AD378" i="20"/>
  <c r="AC378" i="20"/>
  <c r="AL378" i="20" s="1"/>
  <c r="M378" i="20"/>
  <c r="AI377" i="20"/>
  <c r="AE377" i="20"/>
  <c r="AD377" i="20"/>
  <c r="AH377" i="20" s="1"/>
  <c r="AC377" i="20"/>
  <c r="M377" i="20"/>
  <c r="AH376" i="20"/>
  <c r="AD376" i="20"/>
  <c r="AC376" i="20"/>
  <c r="AL376" i="20" s="1"/>
  <c r="M376" i="20"/>
  <c r="AJ375" i="20"/>
  <c r="AG375" i="20"/>
  <c r="AF375" i="20"/>
  <c r="AD375" i="20"/>
  <c r="AI375" i="20" s="1"/>
  <c r="AC375" i="20"/>
  <c r="M375" i="20"/>
  <c r="AJ374" i="20"/>
  <c r="AG374" i="20"/>
  <c r="AF374" i="20"/>
  <c r="AE374" i="20"/>
  <c r="AD374" i="20"/>
  <c r="AH374" i="20" s="1"/>
  <c r="AC374" i="20"/>
  <c r="AL374" i="20" s="1"/>
  <c r="M374" i="20"/>
  <c r="AH373" i="20"/>
  <c r="AD373" i="20"/>
  <c r="AI373" i="20" s="1"/>
  <c r="AC373" i="20"/>
  <c r="M373" i="20"/>
  <c r="AD372" i="20"/>
  <c r="AC372" i="20"/>
  <c r="AL372" i="20" s="1"/>
  <c r="M372" i="20"/>
  <c r="AJ371" i="20"/>
  <c r="AG371" i="20"/>
  <c r="AF371" i="20"/>
  <c r="AD371" i="20"/>
  <c r="AI371" i="20" s="1"/>
  <c r="AC371" i="20"/>
  <c r="M371" i="20"/>
  <c r="AJ370" i="20"/>
  <c r="AG370" i="20"/>
  <c r="AF370" i="20"/>
  <c r="AD370" i="20"/>
  <c r="AH370" i="20" s="1"/>
  <c r="AC370" i="20"/>
  <c r="M370" i="20"/>
  <c r="AL369" i="20"/>
  <c r="AD369" i="20"/>
  <c r="AI369" i="20" s="1"/>
  <c r="AC369" i="20"/>
  <c r="AK369" i="20" s="1"/>
  <c r="M369" i="20"/>
  <c r="AD368" i="20"/>
  <c r="AC368" i="20"/>
  <c r="AK368" i="20" s="1"/>
  <c r="M368" i="20"/>
  <c r="AD367" i="20"/>
  <c r="AC367" i="20"/>
  <c r="AL367" i="20" s="1"/>
  <c r="M367" i="20"/>
  <c r="AI366" i="20"/>
  <c r="AF366" i="20"/>
  <c r="AD366" i="20"/>
  <c r="AC366" i="20"/>
  <c r="AL366" i="20" s="1"/>
  <c r="M366" i="20"/>
  <c r="AL365" i="20"/>
  <c r="AD365" i="20"/>
  <c r="AC365" i="20"/>
  <c r="AK365" i="20" s="1"/>
  <c r="M365" i="20"/>
  <c r="AH364" i="20"/>
  <c r="AG364" i="20"/>
  <c r="AD364" i="20"/>
  <c r="AC364" i="20"/>
  <c r="AL364" i="20" s="1"/>
  <c r="M364" i="20"/>
  <c r="AF363" i="20"/>
  <c r="AD363" i="20"/>
  <c r="AJ363" i="20" s="1"/>
  <c r="AC363" i="20"/>
  <c r="AL363" i="20" s="1"/>
  <c r="M363" i="20"/>
  <c r="AJ362" i="20"/>
  <c r="AD362" i="20"/>
  <c r="AC362" i="20"/>
  <c r="AL362" i="20" s="1"/>
  <c r="M362" i="20"/>
  <c r="AI361" i="20"/>
  <c r="AH361" i="20"/>
  <c r="AD361" i="20"/>
  <c r="AE361" i="20" s="1"/>
  <c r="AC361" i="20"/>
  <c r="AK361" i="20" s="1"/>
  <c r="M361" i="20"/>
  <c r="AD360" i="20"/>
  <c r="AH360" i="20" s="1"/>
  <c r="AC360" i="20"/>
  <c r="AL360" i="20" s="1"/>
  <c r="M360" i="20"/>
  <c r="AG359" i="20"/>
  <c r="AF359" i="20"/>
  <c r="AD359" i="20"/>
  <c r="AC359" i="20"/>
  <c r="M359" i="20"/>
  <c r="AE358" i="20"/>
  <c r="AD358" i="20"/>
  <c r="AI358" i="20" s="1"/>
  <c r="AC358" i="20"/>
  <c r="AL358" i="20" s="1"/>
  <c r="M358" i="20"/>
  <c r="AL357" i="20"/>
  <c r="AI357" i="20"/>
  <c r="AD357" i="20"/>
  <c r="AH357" i="20" s="1"/>
  <c r="AC357" i="20"/>
  <c r="AK357" i="20" s="1"/>
  <c r="M357" i="20"/>
  <c r="AD356" i="20"/>
  <c r="AC356" i="20"/>
  <c r="AL356" i="20" s="1"/>
  <c r="M356" i="20"/>
  <c r="AK355" i="20"/>
  <c r="AG355" i="20"/>
  <c r="AF355" i="20"/>
  <c r="AD355" i="20"/>
  <c r="AC355" i="20"/>
  <c r="AL355" i="20" s="1"/>
  <c r="M355" i="20"/>
  <c r="AF354" i="20"/>
  <c r="AD354" i="20"/>
  <c r="AI354" i="20" s="1"/>
  <c r="AC354" i="20"/>
  <c r="AL354" i="20" s="1"/>
  <c r="M354" i="20"/>
  <c r="AI353" i="20"/>
  <c r="AD353" i="20"/>
  <c r="AC353" i="20"/>
  <c r="M353" i="20"/>
  <c r="AD352" i="20"/>
  <c r="AC352" i="20"/>
  <c r="M352" i="20"/>
  <c r="AD351" i="20"/>
  <c r="AC351" i="20"/>
  <c r="AL351" i="20" s="1"/>
  <c r="M351" i="20"/>
  <c r="AI350" i="20"/>
  <c r="AG350" i="20"/>
  <c r="AD350" i="20"/>
  <c r="AC350" i="20"/>
  <c r="M350" i="20"/>
  <c r="AD349" i="20"/>
  <c r="AC349" i="20"/>
  <c r="M349" i="20"/>
  <c r="AD348" i="20"/>
  <c r="AC348" i="20"/>
  <c r="AL348" i="20" s="1"/>
  <c r="M348" i="20"/>
  <c r="AG347" i="20"/>
  <c r="AD347" i="20"/>
  <c r="AJ347" i="20" s="1"/>
  <c r="AC347" i="20"/>
  <c r="AL347" i="20" s="1"/>
  <c r="M347" i="20"/>
  <c r="AI346" i="20"/>
  <c r="AG346" i="20"/>
  <c r="AF346" i="20"/>
  <c r="AD346" i="20"/>
  <c r="AC346" i="20"/>
  <c r="AL346" i="20" s="1"/>
  <c r="M346" i="20"/>
  <c r="AI345" i="20"/>
  <c r="AH345" i="20"/>
  <c r="AE345" i="20"/>
  <c r="AD345" i="20"/>
  <c r="AC345" i="20"/>
  <c r="M345" i="20"/>
  <c r="AH344" i="20"/>
  <c r="AD344" i="20"/>
  <c r="AC344" i="20"/>
  <c r="AL344" i="20" s="1"/>
  <c r="M344" i="20"/>
  <c r="AJ343" i="20"/>
  <c r="AD343" i="20"/>
  <c r="AC343" i="20"/>
  <c r="M343" i="20"/>
  <c r="AI342" i="20"/>
  <c r="AE342" i="20"/>
  <c r="AD342" i="20"/>
  <c r="AG342" i="20" s="1"/>
  <c r="AC342" i="20"/>
  <c r="AL342" i="20" s="1"/>
  <c r="M342" i="20"/>
  <c r="AI341" i="20"/>
  <c r="AH341" i="20"/>
  <c r="AD341" i="20"/>
  <c r="AC341" i="20"/>
  <c r="AK341" i="20" s="1"/>
  <c r="M341" i="20"/>
  <c r="AD340" i="20"/>
  <c r="AC340" i="20"/>
  <c r="AL340" i="20" s="1"/>
  <c r="M340" i="20"/>
  <c r="AD339" i="20"/>
  <c r="AC339" i="20"/>
  <c r="AL339" i="20" s="1"/>
  <c r="M339" i="20"/>
  <c r="AI338" i="20"/>
  <c r="AG338" i="20"/>
  <c r="AD338" i="20"/>
  <c r="AC338" i="20"/>
  <c r="M338" i="20"/>
  <c r="AL337" i="20"/>
  <c r="AD337" i="20"/>
  <c r="AI337" i="20" s="1"/>
  <c r="AC337" i="20"/>
  <c r="AK337" i="20" s="1"/>
  <c r="M337" i="20"/>
  <c r="AL336" i="20"/>
  <c r="AD336" i="20"/>
  <c r="AC336" i="20"/>
  <c r="AK336" i="20" s="1"/>
  <c r="M336" i="20"/>
  <c r="AG335" i="20"/>
  <c r="AD335" i="20"/>
  <c r="AJ335" i="20" s="1"/>
  <c r="AC335" i="20"/>
  <c r="AL335" i="20" s="1"/>
  <c r="M335" i="20"/>
  <c r="AI334" i="20"/>
  <c r="AG334" i="20"/>
  <c r="AF334" i="20"/>
  <c r="AD334" i="20"/>
  <c r="AC334" i="20"/>
  <c r="AL334" i="20" s="1"/>
  <c r="M334" i="20"/>
  <c r="AD333" i="20"/>
  <c r="AC333" i="20"/>
  <c r="M333" i="20"/>
  <c r="AD332" i="20"/>
  <c r="AH332" i="20" s="1"/>
  <c r="AC332" i="20"/>
  <c r="AL332" i="20" s="1"/>
  <c r="M332" i="20"/>
  <c r="AJ331" i="20"/>
  <c r="AG331" i="20"/>
  <c r="AF331" i="20"/>
  <c r="AD331" i="20"/>
  <c r="AI331" i="20" s="1"/>
  <c r="AC331" i="20"/>
  <c r="AL331" i="20" s="1"/>
  <c r="M331" i="20"/>
  <c r="AJ330" i="20"/>
  <c r="AG330" i="20"/>
  <c r="AF330" i="20"/>
  <c r="AD330" i="20"/>
  <c r="AH330" i="20" s="1"/>
  <c r="AC330" i="20"/>
  <c r="M330" i="20"/>
  <c r="AL329" i="20"/>
  <c r="AE329" i="20"/>
  <c r="AD329" i="20"/>
  <c r="AI329" i="20" s="1"/>
  <c r="AC329" i="20"/>
  <c r="AK329" i="20" s="1"/>
  <c r="M329" i="20"/>
  <c r="AH328" i="20"/>
  <c r="AD328" i="20"/>
  <c r="AC328" i="20"/>
  <c r="AL328" i="20" s="1"/>
  <c r="M328" i="20"/>
  <c r="AJ327" i="20"/>
  <c r="AD327" i="20"/>
  <c r="AC327" i="20"/>
  <c r="M327" i="20"/>
  <c r="AD326" i="20"/>
  <c r="AC326" i="20"/>
  <c r="AL326" i="20" s="1"/>
  <c r="M326" i="20"/>
  <c r="AH325" i="20"/>
  <c r="AD325" i="20"/>
  <c r="AI325" i="20" s="1"/>
  <c r="AC325" i="20"/>
  <c r="AK325" i="20" s="1"/>
  <c r="M325" i="20"/>
  <c r="AD324" i="20"/>
  <c r="AC324" i="20"/>
  <c r="AL324" i="20" s="1"/>
  <c r="M324" i="20"/>
  <c r="AJ323" i="20"/>
  <c r="AG323" i="20"/>
  <c r="AD323" i="20"/>
  <c r="AC323" i="20"/>
  <c r="AL323" i="20" s="1"/>
  <c r="M323" i="20"/>
  <c r="AD322" i="20"/>
  <c r="AC322" i="20"/>
  <c r="AL322" i="20" s="1"/>
  <c r="M322" i="20"/>
  <c r="AD321" i="20"/>
  <c r="AI321" i="20" s="1"/>
  <c r="AC321" i="20"/>
  <c r="M321" i="20"/>
  <c r="AD320" i="20"/>
  <c r="AC320" i="20"/>
  <c r="AK320" i="20" s="1"/>
  <c r="M320" i="20"/>
  <c r="AJ319" i="20"/>
  <c r="AG319" i="20"/>
  <c r="AF319" i="20"/>
  <c r="AD319" i="20"/>
  <c r="AI319" i="20" s="1"/>
  <c r="AC319" i="20"/>
  <c r="AL319" i="20" s="1"/>
  <c r="M319" i="20"/>
  <c r="AJ318" i="20"/>
  <c r="AG318" i="20"/>
  <c r="AF318" i="20"/>
  <c r="AE318" i="20"/>
  <c r="AD318" i="20"/>
  <c r="AH318" i="20" s="1"/>
  <c r="AC318" i="20"/>
  <c r="AL318" i="20" s="1"/>
  <c r="M318" i="20"/>
  <c r="AL317" i="20"/>
  <c r="AD317" i="20"/>
  <c r="AC317" i="20"/>
  <c r="AK317" i="20" s="1"/>
  <c r="M317" i="20"/>
  <c r="AH316" i="20"/>
  <c r="AD316" i="20"/>
  <c r="AG316" i="20" s="1"/>
  <c r="AC316" i="20"/>
  <c r="AL316" i="20" s="1"/>
  <c r="M316" i="20"/>
  <c r="AG315" i="20"/>
  <c r="AF315" i="20"/>
  <c r="AD315" i="20"/>
  <c r="AC315" i="20"/>
  <c r="AL315" i="20" s="1"/>
  <c r="M315" i="20"/>
  <c r="AE314" i="20"/>
  <c r="AD314" i="20"/>
  <c r="AI314" i="20" s="1"/>
  <c r="AC314" i="20"/>
  <c r="AL314" i="20" s="1"/>
  <c r="M314" i="20"/>
  <c r="AL313" i="20"/>
  <c r="AI313" i="20"/>
  <c r="AD313" i="20"/>
  <c r="AC313" i="20"/>
  <c r="AK313" i="20" s="1"/>
  <c r="M313" i="20"/>
  <c r="AI312" i="20"/>
  <c r="AD312" i="20"/>
  <c r="AC312" i="20"/>
  <c r="M312" i="20"/>
  <c r="AJ311" i="20"/>
  <c r="AD311" i="20"/>
  <c r="AC311" i="20"/>
  <c r="AL311" i="20" s="1"/>
  <c r="M311" i="20"/>
  <c r="AE310" i="20"/>
  <c r="AD310" i="20"/>
  <c r="AI310" i="20" s="1"/>
  <c r="AC310" i="20"/>
  <c r="M310" i="20"/>
  <c r="AL309" i="20"/>
  <c r="AD309" i="20"/>
  <c r="AI309" i="20" s="1"/>
  <c r="AC309" i="20"/>
  <c r="AK309" i="20" s="1"/>
  <c r="M309" i="20"/>
  <c r="AD308" i="20"/>
  <c r="AC308" i="20"/>
  <c r="M308" i="20"/>
  <c r="AJ307" i="20"/>
  <c r="AD307" i="20"/>
  <c r="AC307" i="20"/>
  <c r="AL307" i="20" s="1"/>
  <c r="M307" i="20"/>
  <c r="AK306" i="20"/>
  <c r="AF306" i="20"/>
  <c r="AD306" i="20"/>
  <c r="AH306" i="20" s="1"/>
  <c r="AC306" i="20"/>
  <c r="AL306" i="20" s="1"/>
  <c r="M306" i="20"/>
  <c r="AI305" i="20"/>
  <c r="AD305" i="20"/>
  <c r="AC305" i="20"/>
  <c r="M305" i="20"/>
  <c r="AI304" i="20"/>
  <c r="AD304" i="20"/>
  <c r="AC304" i="20"/>
  <c r="AL304" i="20" s="1"/>
  <c r="M304" i="20"/>
  <c r="AJ303" i="20"/>
  <c r="AD303" i="20"/>
  <c r="AC303" i="20"/>
  <c r="AK303" i="20" s="1"/>
  <c r="M303" i="20"/>
  <c r="AJ302" i="20"/>
  <c r="AG302" i="20"/>
  <c r="AE302" i="20"/>
  <c r="AD302" i="20"/>
  <c r="AH302" i="20" s="1"/>
  <c r="AC302" i="20"/>
  <c r="AL302" i="20" s="1"/>
  <c r="M302" i="20"/>
  <c r="AL301" i="20"/>
  <c r="AD301" i="20"/>
  <c r="AI301" i="20" s="1"/>
  <c r="AC301" i="20"/>
  <c r="AK301" i="20" s="1"/>
  <c r="M301" i="20"/>
  <c r="AD300" i="20"/>
  <c r="AC300" i="20"/>
  <c r="M300" i="20"/>
  <c r="AJ299" i="20"/>
  <c r="AD299" i="20"/>
  <c r="AC299" i="20"/>
  <c r="AL299" i="20" s="1"/>
  <c r="M299" i="20"/>
  <c r="AK298" i="20"/>
  <c r="AF298" i="20"/>
  <c r="AD298" i="20"/>
  <c r="AH298" i="20" s="1"/>
  <c r="AC298" i="20"/>
  <c r="AL298" i="20" s="1"/>
  <c r="M298" i="20"/>
  <c r="AI297" i="20"/>
  <c r="AD297" i="20"/>
  <c r="AC297" i="20"/>
  <c r="M297" i="20"/>
  <c r="AI296" i="20"/>
  <c r="AD296" i="20"/>
  <c r="AC296" i="20"/>
  <c r="AL296" i="20" s="1"/>
  <c r="M296" i="20"/>
  <c r="AJ295" i="20"/>
  <c r="AD295" i="20"/>
  <c r="AC295" i="20"/>
  <c r="AK295" i="20" s="1"/>
  <c r="M295" i="20"/>
  <c r="AJ294" i="20"/>
  <c r="AG294" i="20"/>
  <c r="AE294" i="20"/>
  <c r="AD294" i="20"/>
  <c r="AH294" i="20" s="1"/>
  <c r="AC294" i="20"/>
  <c r="AL294" i="20" s="1"/>
  <c r="M294" i="20"/>
  <c r="AL293" i="20"/>
  <c r="AD293" i="20"/>
  <c r="AI293" i="20" s="1"/>
  <c r="AC293" i="20"/>
  <c r="AK293" i="20" s="1"/>
  <c r="M293" i="20"/>
  <c r="AD292" i="20"/>
  <c r="AI292" i="20" s="1"/>
  <c r="AC292" i="20"/>
  <c r="M292" i="20"/>
  <c r="AJ291" i="20"/>
  <c r="AD291" i="20"/>
  <c r="AC291" i="20"/>
  <c r="AL291" i="20" s="1"/>
  <c r="M291" i="20"/>
  <c r="AK290" i="20"/>
  <c r="AF290" i="20"/>
  <c r="AD290" i="20"/>
  <c r="AH290" i="20" s="1"/>
  <c r="AC290" i="20"/>
  <c r="AL290" i="20" s="1"/>
  <c r="M290" i="20"/>
  <c r="AI289" i="20"/>
  <c r="AD289" i="20"/>
  <c r="AC289" i="20"/>
  <c r="M289" i="20"/>
  <c r="AI288" i="20"/>
  <c r="AD288" i="20"/>
  <c r="AC288" i="20"/>
  <c r="AL288" i="20" s="1"/>
  <c r="M288" i="20"/>
  <c r="AJ287" i="20"/>
  <c r="AD287" i="20"/>
  <c r="AC287" i="20"/>
  <c r="AK287" i="20" s="1"/>
  <c r="M287" i="20"/>
  <c r="AJ286" i="20"/>
  <c r="AG286" i="20"/>
  <c r="AE286" i="20"/>
  <c r="AD286" i="20"/>
  <c r="AH286" i="20" s="1"/>
  <c r="AC286" i="20"/>
  <c r="AL286" i="20" s="1"/>
  <c r="M286" i="20"/>
  <c r="AL285" i="20"/>
  <c r="AD285" i="20"/>
  <c r="AI285" i="20" s="1"/>
  <c r="AC285" i="20"/>
  <c r="AK285" i="20" s="1"/>
  <c r="M285" i="20"/>
  <c r="AD284" i="20"/>
  <c r="AI284" i="20" s="1"/>
  <c r="AC284" i="20"/>
  <c r="M284" i="20"/>
  <c r="AJ283" i="20"/>
  <c r="AD283" i="20"/>
  <c r="AC283" i="20"/>
  <c r="AL283" i="20" s="1"/>
  <c r="M283" i="20"/>
  <c r="AK282" i="20"/>
  <c r="AF282" i="20"/>
  <c r="AD282" i="20"/>
  <c r="AH282" i="20" s="1"/>
  <c r="AC282" i="20"/>
  <c r="AL282" i="20" s="1"/>
  <c r="M282" i="20"/>
  <c r="AI281" i="20"/>
  <c r="AD281" i="20"/>
  <c r="AC281" i="20"/>
  <c r="M281" i="20"/>
  <c r="AI280" i="20"/>
  <c r="AD280" i="20"/>
  <c r="AC280" i="20"/>
  <c r="AL280" i="20" s="1"/>
  <c r="M280" i="20"/>
  <c r="AL279" i="20"/>
  <c r="AJ279" i="20"/>
  <c r="AD279" i="20"/>
  <c r="AC279" i="20"/>
  <c r="AK279" i="20" s="1"/>
  <c r="M279" i="20"/>
  <c r="AJ278" i="20"/>
  <c r="AG278" i="20"/>
  <c r="AE278" i="20"/>
  <c r="AD278" i="20"/>
  <c r="AH278" i="20" s="1"/>
  <c r="AC278" i="20"/>
  <c r="M278" i="20"/>
  <c r="AL277" i="20"/>
  <c r="AD277" i="20"/>
  <c r="AI277" i="20" s="1"/>
  <c r="AC277" i="20"/>
  <c r="AK277" i="20" s="1"/>
  <c r="M277" i="20"/>
  <c r="AK276" i="20"/>
  <c r="AD276" i="20"/>
  <c r="AI276" i="20" s="1"/>
  <c r="AC276" i="20"/>
  <c r="AL276" i="20" s="1"/>
  <c r="M276" i="20"/>
  <c r="AL42" i="20"/>
  <c r="AJ42" i="20"/>
  <c r="AD42" i="20"/>
  <c r="AC42" i="20"/>
  <c r="AK42" i="20" s="1"/>
  <c r="M42" i="20"/>
  <c r="AK41" i="20"/>
  <c r="AD41" i="20"/>
  <c r="AC41" i="20"/>
  <c r="AL41" i="20" s="1"/>
  <c r="M41" i="20"/>
  <c r="AI40" i="20"/>
  <c r="AD40" i="20"/>
  <c r="AC40" i="20"/>
  <c r="M40" i="20"/>
  <c r="AI52" i="20"/>
  <c r="AD52" i="20"/>
  <c r="AC52" i="20"/>
  <c r="AK52" i="20" s="1"/>
  <c r="M52" i="20"/>
  <c r="AL51" i="20"/>
  <c r="AJ51" i="20"/>
  <c r="AD51" i="20"/>
  <c r="AC51" i="20"/>
  <c r="AK51" i="20" s="1"/>
  <c r="M51" i="20"/>
  <c r="AJ50" i="20"/>
  <c r="AG50" i="20"/>
  <c r="AE50" i="20"/>
  <c r="AD50" i="20"/>
  <c r="AH50" i="20" s="1"/>
  <c r="AC50" i="20"/>
  <c r="M50" i="20"/>
  <c r="AL49" i="20"/>
  <c r="AD49" i="20"/>
  <c r="AI49" i="20" s="1"/>
  <c r="AC49" i="20"/>
  <c r="AK49" i="20" s="1"/>
  <c r="M49" i="20"/>
  <c r="AK56" i="20"/>
  <c r="AD56" i="20"/>
  <c r="AC56" i="20"/>
  <c r="AL56" i="20" s="1"/>
  <c r="M56" i="20"/>
  <c r="AL55" i="20"/>
  <c r="AJ55" i="20"/>
  <c r="AD55" i="20"/>
  <c r="AC55" i="20"/>
  <c r="AK55" i="20" s="1"/>
  <c r="M55" i="20"/>
  <c r="AK54" i="20"/>
  <c r="AD54" i="20"/>
  <c r="AI54" i="20" s="1"/>
  <c r="AC54" i="20"/>
  <c r="AL54" i="20" s="1"/>
  <c r="M54" i="20"/>
  <c r="AI53" i="20"/>
  <c r="AD53" i="20"/>
  <c r="AC53" i="20"/>
  <c r="M53" i="20"/>
  <c r="AI39" i="20"/>
  <c r="AD39" i="20"/>
  <c r="AC39" i="20"/>
  <c r="AK39" i="20" s="1"/>
  <c r="M39" i="20"/>
  <c r="AL38" i="20"/>
  <c r="AJ38" i="20"/>
  <c r="AD38" i="20"/>
  <c r="AC38" i="20"/>
  <c r="AK38" i="20" s="1"/>
  <c r="M38" i="20"/>
  <c r="AJ99" i="20"/>
  <c r="AG99" i="20"/>
  <c r="AE99" i="20"/>
  <c r="AD99" i="20"/>
  <c r="AH99" i="20" s="1"/>
  <c r="AC99" i="20"/>
  <c r="M99" i="20"/>
  <c r="AL84" i="20"/>
  <c r="AD84" i="20"/>
  <c r="AI84" i="20" s="1"/>
  <c r="AC84" i="20"/>
  <c r="AK84" i="20" s="1"/>
  <c r="M84" i="20"/>
  <c r="AK83" i="20"/>
  <c r="AD83" i="20"/>
  <c r="AI83" i="20" s="1"/>
  <c r="AC83" i="20"/>
  <c r="AL83" i="20" s="1"/>
  <c r="M83" i="20"/>
  <c r="AL33" i="20"/>
  <c r="AJ33" i="20"/>
  <c r="AI33" i="20"/>
  <c r="AH33" i="20"/>
  <c r="AG33" i="20"/>
  <c r="AF33" i="20"/>
  <c r="AC33" i="20"/>
  <c r="AE33" i="20" s="1"/>
  <c r="M33" i="20"/>
  <c r="AD32" i="20"/>
  <c r="AI32" i="20" s="1"/>
  <c r="AC32" i="20"/>
  <c r="M32" i="20"/>
  <c r="AK31" i="20"/>
  <c r="AI31" i="20"/>
  <c r="AD31" i="20"/>
  <c r="AC31" i="20"/>
  <c r="AL31" i="20" s="1"/>
  <c r="M31" i="20"/>
  <c r="AL30" i="20"/>
  <c r="AK30" i="20"/>
  <c r="AD30" i="20"/>
  <c r="AJ30" i="20" s="1"/>
  <c r="AC30" i="20"/>
  <c r="M30" i="20"/>
  <c r="AI29" i="20"/>
  <c r="AE29" i="20"/>
  <c r="AD29" i="20"/>
  <c r="AG29" i="20" s="1"/>
  <c r="AC29" i="20"/>
  <c r="M29" i="20"/>
  <c r="AL28" i="20"/>
  <c r="AD28" i="20"/>
  <c r="AI28" i="20" s="1"/>
  <c r="AC28" i="20"/>
  <c r="AK28" i="20" s="1"/>
  <c r="M28" i="20"/>
  <c r="AD27" i="20"/>
  <c r="AI27" i="20" s="1"/>
  <c r="AC27" i="20"/>
  <c r="AL27" i="20" s="1"/>
  <c r="M27" i="20"/>
  <c r="AD26" i="20"/>
  <c r="AJ26" i="20" s="1"/>
  <c r="AC26" i="20"/>
  <c r="AL26" i="20" s="1"/>
  <c r="M26" i="20"/>
  <c r="AK25" i="20"/>
  <c r="AI25" i="20"/>
  <c r="AF25" i="20"/>
  <c r="AE25" i="20"/>
  <c r="AD25" i="20"/>
  <c r="AC25" i="20"/>
  <c r="AL25" i="20" s="1"/>
  <c r="M25" i="20"/>
  <c r="AL24" i="20"/>
  <c r="AD24" i="20"/>
  <c r="AC24" i="20"/>
  <c r="AK24" i="20" s="1"/>
  <c r="M24" i="20"/>
  <c r="AL23" i="20"/>
  <c r="AD23" i="20"/>
  <c r="AI23" i="20" s="1"/>
  <c r="AC23" i="20"/>
  <c r="AK23" i="20" s="1"/>
  <c r="M23" i="20"/>
  <c r="AK22" i="20"/>
  <c r="AJ22" i="20"/>
  <c r="AD22" i="20"/>
  <c r="AC22" i="20"/>
  <c r="AL22" i="20" s="1"/>
  <c r="M22" i="20"/>
  <c r="AK21" i="20"/>
  <c r="AJ21" i="20"/>
  <c r="AG21" i="20"/>
  <c r="AF21" i="20"/>
  <c r="AE21" i="20"/>
  <c r="AD21" i="20"/>
  <c r="AH21" i="20" s="1"/>
  <c r="AC21" i="20"/>
  <c r="AL21" i="20" s="1"/>
  <c r="M21" i="20"/>
  <c r="AL20" i="20"/>
  <c r="AD20" i="20"/>
  <c r="AI20" i="20" s="1"/>
  <c r="AC20" i="20"/>
  <c r="AK20" i="20" s="1"/>
  <c r="M20" i="20"/>
  <c r="AK19" i="20"/>
  <c r="AD19" i="20"/>
  <c r="AI19" i="20" s="1"/>
  <c r="AC19" i="20"/>
  <c r="AL19" i="20" s="1"/>
  <c r="M19" i="20"/>
  <c r="AD18" i="20"/>
  <c r="AC18" i="20"/>
  <c r="AL18" i="20" s="1"/>
  <c r="M18" i="20"/>
  <c r="AK17" i="20"/>
  <c r="AG17" i="20"/>
  <c r="AD17" i="20"/>
  <c r="AI17" i="20" s="1"/>
  <c r="AC17" i="20"/>
  <c r="AL17" i="20" s="1"/>
  <c r="M17" i="20"/>
  <c r="AD16" i="20"/>
  <c r="AC16" i="20"/>
  <c r="M16" i="20"/>
  <c r="AK15" i="20"/>
  <c r="AD15" i="20"/>
  <c r="AI15" i="20" s="1"/>
  <c r="AC15" i="20"/>
  <c r="AL15" i="20" s="1"/>
  <c r="M15" i="20"/>
  <c r="AD14" i="20"/>
  <c r="AJ14" i="20" s="1"/>
  <c r="AC14" i="20"/>
  <c r="AL14" i="20" s="1"/>
  <c r="M14" i="20"/>
  <c r="AG13" i="20"/>
  <c r="AD13" i="20"/>
  <c r="AI13" i="20" s="1"/>
  <c r="AC13" i="20"/>
  <c r="M13" i="20"/>
  <c r="AL12" i="20"/>
  <c r="AI12" i="20"/>
  <c r="AD12" i="20"/>
  <c r="AC12" i="20"/>
  <c r="AK12" i="20" s="1"/>
  <c r="M12" i="20"/>
  <c r="AL11" i="20"/>
  <c r="AD11" i="20"/>
  <c r="AI11" i="20" s="1"/>
  <c r="AC11" i="20"/>
  <c r="AK11" i="20" s="1"/>
  <c r="M11" i="20"/>
  <c r="AD10" i="20"/>
  <c r="AJ10" i="20" s="1"/>
  <c r="AC10" i="20"/>
  <c r="AL10" i="20" s="1"/>
  <c r="M10" i="20"/>
  <c r="AK9" i="20"/>
  <c r="AD9" i="20"/>
  <c r="AC9" i="20"/>
  <c r="AL9" i="20" s="1"/>
  <c r="M9" i="20"/>
  <c r="AJ8" i="20"/>
  <c r="AD8" i="20"/>
  <c r="AI8" i="20" s="1"/>
  <c r="AC8" i="20"/>
  <c r="AK8" i="20" s="1"/>
  <c r="M8" i="20"/>
  <c r="AL7" i="20"/>
  <c r="AK7" i="20"/>
  <c r="AD7" i="20"/>
  <c r="AE7" i="20" s="1"/>
  <c r="AC7" i="20"/>
  <c r="M7" i="20"/>
  <c r="AL82" i="20"/>
  <c r="AD82" i="20"/>
  <c r="AC82" i="20"/>
  <c r="AK82" i="20" s="1"/>
  <c r="M82" i="20"/>
  <c r="AI81" i="20"/>
  <c r="AG81" i="20"/>
  <c r="AD81" i="20"/>
  <c r="AC81" i="20"/>
  <c r="M81" i="20"/>
  <c r="AL80" i="20"/>
  <c r="AD80" i="20"/>
  <c r="AJ80" i="20" s="1"/>
  <c r="AC80" i="20"/>
  <c r="AK80" i="20" s="1"/>
  <c r="M80" i="20"/>
  <c r="AK79" i="20"/>
  <c r="AD79" i="20"/>
  <c r="AI79" i="20" s="1"/>
  <c r="AC79" i="20"/>
  <c r="AL79" i="20" s="1"/>
  <c r="M79" i="20"/>
  <c r="AK78" i="20"/>
  <c r="AD78" i="20"/>
  <c r="AF78" i="20" s="1"/>
  <c r="AC78" i="20"/>
  <c r="AL78" i="20" s="1"/>
  <c r="M78" i="20"/>
  <c r="AI77" i="20"/>
  <c r="AG77" i="20"/>
  <c r="AD77" i="20"/>
  <c r="AC77" i="20"/>
  <c r="AE77" i="20" s="1"/>
  <c r="M77" i="20"/>
  <c r="AI76" i="20"/>
  <c r="AD76" i="20"/>
  <c r="AJ76" i="20" s="1"/>
  <c r="AC76" i="20"/>
  <c r="AK76" i="20" s="1"/>
  <c r="M76" i="20"/>
  <c r="AK75" i="20"/>
  <c r="AD75" i="20"/>
  <c r="AI75" i="20" s="1"/>
  <c r="AC75" i="20"/>
  <c r="AL75" i="20" s="1"/>
  <c r="M75" i="20"/>
  <c r="AF74" i="20"/>
  <c r="AD74" i="20"/>
  <c r="AJ74" i="20" s="1"/>
  <c r="AC74" i="20"/>
  <c r="AK74" i="20" s="1"/>
  <c r="M74" i="20"/>
  <c r="AK73" i="20"/>
  <c r="AG73" i="20"/>
  <c r="AD73" i="20"/>
  <c r="AI73" i="20" s="1"/>
  <c r="AC73" i="20"/>
  <c r="AL73" i="20" s="1"/>
  <c r="M73" i="20"/>
  <c r="AD72" i="20"/>
  <c r="AJ72" i="20" s="1"/>
  <c r="AC72" i="20"/>
  <c r="M72" i="20"/>
  <c r="AK71" i="20"/>
  <c r="AD71" i="20"/>
  <c r="AE71" i="20" s="1"/>
  <c r="AC71" i="20"/>
  <c r="AL71" i="20" s="1"/>
  <c r="M71" i="20"/>
  <c r="AJ70" i="20"/>
  <c r="AF70" i="20"/>
  <c r="AD70" i="20"/>
  <c r="AC70" i="20"/>
  <c r="AL70" i="20" s="1"/>
  <c r="M70" i="20"/>
  <c r="AI69" i="20"/>
  <c r="AG69" i="20"/>
  <c r="AF69" i="20"/>
  <c r="AD69" i="20"/>
  <c r="AC69" i="20"/>
  <c r="AL69" i="20" s="1"/>
  <c r="M69" i="20"/>
  <c r="AJ68" i="20"/>
  <c r="AI68" i="20"/>
  <c r="AD68" i="20"/>
  <c r="AC68" i="20"/>
  <c r="AE68" i="20" s="1"/>
  <c r="M68" i="20"/>
  <c r="AD67" i="20"/>
  <c r="AC67" i="20"/>
  <c r="AK67" i="20" s="1"/>
  <c r="M67" i="20"/>
  <c r="AK66" i="20"/>
  <c r="AD66" i="20"/>
  <c r="AJ66" i="20" s="1"/>
  <c r="AC66" i="20"/>
  <c r="AL66" i="20" s="1"/>
  <c r="M66" i="20"/>
  <c r="AK65" i="20"/>
  <c r="AJ65" i="20"/>
  <c r="AG65" i="20"/>
  <c r="AF65" i="20"/>
  <c r="AE65" i="20"/>
  <c r="AD65" i="20"/>
  <c r="AH65" i="20" s="1"/>
  <c r="AC65" i="20"/>
  <c r="AL65" i="20" s="1"/>
  <c r="M65" i="20"/>
  <c r="AD98" i="20"/>
  <c r="AC98" i="20"/>
  <c r="AK98" i="20" s="1"/>
  <c r="M98" i="20"/>
  <c r="AI97" i="20"/>
  <c r="AD97" i="20"/>
  <c r="AC97" i="20"/>
  <c r="AL97" i="20" s="1"/>
  <c r="M97" i="20"/>
  <c r="AL96" i="20"/>
  <c r="AD96" i="20"/>
  <c r="AJ96" i="20" s="1"/>
  <c r="AC96" i="20"/>
  <c r="AK96" i="20" s="1"/>
  <c r="M96" i="20"/>
  <c r="AL95" i="20"/>
  <c r="AD95" i="20"/>
  <c r="AH95" i="20" s="1"/>
  <c r="AC95" i="20"/>
  <c r="AK95" i="20" s="1"/>
  <c r="M95" i="20"/>
  <c r="AJ94" i="20"/>
  <c r="AD94" i="20"/>
  <c r="AC94" i="20"/>
  <c r="AL94" i="20" s="1"/>
  <c r="M94" i="20"/>
  <c r="AI93" i="20"/>
  <c r="AG93" i="20"/>
  <c r="AE93" i="20"/>
  <c r="AD93" i="20"/>
  <c r="AC93" i="20"/>
  <c r="AL93" i="20" s="1"/>
  <c r="M93" i="20"/>
  <c r="AL92" i="20"/>
  <c r="AD92" i="20"/>
  <c r="AH92" i="20" s="1"/>
  <c r="AC92" i="20"/>
  <c r="AK92" i="20" s="1"/>
  <c r="M92" i="20"/>
  <c r="AL91" i="20"/>
  <c r="AD91" i="20"/>
  <c r="AH91" i="20" s="1"/>
  <c r="AC91" i="20"/>
  <c r="AK91" i="20" s="1"/>
  <c r="M91" i="20"/>
  <c r="AG90" i="20"/>
  <c r="AD90" i="20"/>
  <c r="AC90" i="20"/>
  <c r="AL90" i="20" s="1"/>
  <c r="M90" i="20"/>
  <c r="AI89" i="20"/>
  <c r="AG89" i="20"/>
  <c r="AF89" i="20"/>
  <c r="AD89" i="20"/>
  <c r="AC89" i="20"/>
  <c r="AL89" i="20" s="1"/>
  <c r="M89" i="20"/>
  <c r="AE88" i="20"/>
  <c r="AD88" i="20"/>
  <c r="AI88" i="20" s="1"/>
  <c r="AC88" i="20"/>
  <c r="M88" i="20"/>
  <c r="AH87" i="20"/>
  <c r="AD87" i="20"/>
  <c r="AG87" i="20" s="1"/>
  <c r="AC87" i="20"/>
  <c r="AL87" i="20" s="1"/>
  <c r="M87" i="20"/>
  <c r="AG86" i="20"/>
  <c r="AD86" i="20"/>
  <c r="AC86" i="20"/>
  <c r="AL86" i="20" s="1"/>
  <c r="M86" i="20"/>
  <c r="AI85" i="20"/>
  <c r="AG85" i="20"/>
  <c r="AF85" i="20"/>
  <c r="AD85" i="20"/>
  <c r="AC85" i="20"/>
  <c r="AL85" i="20" s="1"/>
  <c r="M85" i="20"/>
  <c r="AI275" i="20"/>
  <c r="AG275" i="20"/>
  <c r="AD275" i="20"/>
  <c r="AC275" i="20"/>
  <c r="AL275" i="20" s="1"/>
  <c r="M275" i="20"/>
  <c r="AL274" i="20"/>
  <c r="AG274" i="20"/>
  <c r="AF274" i="20"/>
  <c r="AD274" i="20"/>
  <c r="AC274" i="20"/>
  <c r="AK274" i="20" s="1"/>
  <c r="M274" i="20"/>
  <c r="AK273" i="20"/>
  <c r="AJ273" i="20"/>
  <c r="AG273" i="20"/>
  <c r="AF273" i="20"/>
  <c r="AE273" i="20"/>
  <c r="AD273" i="20"/>
  <c r="AH273" i="20" s="1"/>
  <c r="AC273" i="20"/>
  <c r="AL273" i="20" s="1"/>
  <c r="M273" i="20"/>
  <c r="AL272" i="20"/>
  <c r="AE272" i="20"/>
  <c r="AD272" i="20"/>
  <c r="AI272" i="20" s="1"/>
  <c r="AC272" i="20"/>
  <c r="AK272" i="20" s="1"/>
  <c r="M272" i="20"/>
  <c r="AE271" i="20"/>
  <c r="AD271" i="20"/>
  <c r="AI271" i="20" s="1"/>
  <c r="AC271" i="20"/>
  <c r="AL271" i="20" s="1"/>
  <c r="M271" i="20"/>
  <c r="AL270" i="20"/>
  <c r="AD270" i="20"/>
  <c r="AG270" i="20" s="1"/>
  <c r="AC270" i="20"/>
  <c r="AK270" i="20" s="1"/>
  <c r="M270" i="20"/>
  <c r="AK269" i="20"/>
  <c r="AD269" i="20"/>
  <c r="AF269" i="20" s="1"/>
  <c r="AC269" i="20"/>
  <c r="AL269" i="20" s="1"/>
  <c r="M269" i="20"/>
  <c r="AJ268" i="20"/>
  <c r="AD268" i="20"/>
  <c r="AI268" i="20" s="1"/>
  <c r="AC268" i="20"/>
  <c r="AK268" i="20" s="1"/>
  <c r="M268" i="20"/>
  <c r="AK267" i="20"/>
  <c r="AD267" i="20"/>
  <c r="AG267" i="20" s="1"/>
  <c r="AC267" i="20"/>
  <c r="AL267" i="20" s="1"/>
  <c r="M267" i="20"/>
  <c r="AD266" i="20"/>
  <c r="AC266" i="20"/>
  <c r="AL266" i="20" s="1"/>
  <c r="M266" i="20"/>
  <c r="AK265" i="20"/>
  <c r="AG265" i="20"/>
  <c r="AD265" i="20"/>
  <c r="AI265" i="20" s="1"/>
  <c r="AC265" i="20"/>
  <c r="AL265" i="20" s="1"/>
  <c r="M265" i="20"/>
  <c r="AJ264" i="20"/>
  <c r="AI264" i="20"/>
  <c r="AE264" i="20"/>
  <c r="AD264" i="20"/>
  <c r="AC264" i="20"/>
  <c r="M264" i="20"/>
  <c r="AI263" i="20"/>
  <c r="AG263" i="20"/>
  <c r="AD263" i="20"/>
  <c r="AC263" i="20"/>
  <c r="AK263" i="20" s="1"/>
  <c r="M263" i="20"/>
  <c r="AD262" i="20"/>
  <c r="AC262" i="20"/>
  <c r="AK262" i="20" s="1"/>
  <c r="M262" i="20"/>
  <c r="AG261" i="20"/>
  <c r="AD261" i="20"/>
  <c r="AI261" i="20" s="1"/>
  <c r="AC261" i="20"/>
  <c r="M261" i="20"/>
  <c r="AJ260" i="20"/>
  <c r="AF260" i="20"/>
  <c r="AD260" i="20"/>
  <c r="AC260" i="20"/>
  <c r="AK260" i="20" s="1"/>
  <c r="M260" i="20"/>
  <c r="AL259" i="20"/>
  <c r="AD259" i="20"/>
  <c r="AC259" i="20"/>
  <c r="AK259" i="20" s="1"/>
  <c r="M259" i="20"/>
  <c r="AK258" i="20"/>
  <c r="AD258" i="20"/>
  <c r="AC258" i="20"/>
  <c r="AL258" i="20" s="1"/>
  <c r="M258" i="20"/>
  <c r="AK257" i="20"/>
  <c r="AD257" i="20"/>
  <c r="AF257" i="20" s="1"/>
  <c r="AC257" i="20"/>
  <c r="AL257" i="20" s="1"/>
  <c r="M257" i="20"/>
  <c r="AI256" i="20"/>
  <c r="AD256" i="20"/>
  <c r="AF256" i="20" s="1"/>
  <c r="AC256" i="20"/>
  <c r="AK256" i="20" s="1"/>
  <c r="M256" i="20"/>
  <c r="AL255" i="20"/>
  <c r="AK255" i="20"/>
  <c r="AD255" i="20"/>
  <c r="AC255" i="20"/>
  <c r="M255" i="20"/>
  <c r="AL254" i="20"/>
  <c r="AK254" i="20"/>
  <c r="AG254" i="20"/>
  <c r="AD254" i="20"/>
  <c r="AJ254" i="20" s="1"/>
  <c r="AC254" i="20"/>
  <c r="M254" i="20"/>
  <c r="AJ253" i="20"/>
  <c r="AG253" i="20"/>
  <c r="AF253" i="20"/>
  <c r="AD253" i="20"/>
  <c r="AH253" i="20" s="1"/>
  <c r="AC253" i="20"/>
  <c r="AL253" i="20" s="1"/>
  <c r="M253" i="20"/>
  <c r="AD252" i="20"/>
  <c r="AC252" i="20"/>
  <c r="AK252" i="20" s="1"/>
  <c r="M252" i="20"/>
  <c r="AD251" i="20"/>
  <c r="AC251" i="20"/>
  <c r="AK251" i="20" s="1"/>
  <c r="M251" i="20"/>
  <c r="AJ250" i="20"/>
  <c r="AG250" i="20"/>
  <c r="AD250" i="20"/>
  <c r="AC250" i="20"/>
  <c r="AL250" i="20" s="1"/>
  <c r="M250" i="20"/>
  <c r="AI249" i="20"/>
  <c r="AF249" i="20"/>
  <c r="AD249" i="20"/>
  <c r="AC249" i="20"/>
  <c r="AL249" i="20" s="1"/>
  <c r="M249" i="20"/>
  <c r="AD248" i="20"/>
  <c r="AC248" i="20"/>
  <c r="M248" i="20"/>
  <c r="AD247" i="20"/>
  <c r="AG247" i="20" s="1"/>
  <c r="AC247" i="20"/>
  <c r="M247" i="20"/>
  <c r="AD246" i="20"/>
  <c r="AI246" i="20" s="1"/>
  <c r="AC246" i="20"/>
  <c r="M246" i="20"/>
  <c r="AD245" i="20"/>
  <c r="AC245" i="20"/>
  <c r="M245" i="20"/>
  <c r="AG244" i="20"/>
  <c r="AD244" i="20"/>
  <c r="AC244" i="20"/>
  <c r="M244" i="20"/>
  <c r="AJ243" i="20"/>
  <c r="AH243" i="20"/>
  <c r="AG243" i="20"/>
  <c r="AD243" i="20"/>
  <c r="AC243" i="20"/>
  <c r="AK243" i="20" s="1"/>
  <c r="M243" i="20"/>
  <c r="AJ242" i="20"/>
  <c r="AF242" i="20"/>
  <c r="AD242" i="20"/>
  <c r="AC242" i="20"/>
  <c r="M242" i="20"/>
  <c r="AL241" i="20"/>
  <c r="AD241" i="20"/>
  <c r="AC241" i="20"/>
  <c r="AK241" i="20" s="1"/>
  <c r="M241" i="20"/>
  <c r="AD240" i="20"/>
  <c r="AG240" i="20" s="1"/>
  <c r="AC240" i="20"/>
  <c r="AK240" i="20" s="1"/>
  <c r="M240" i="20"/>
  <c r="AD239" i="20"/>
  <c r="AJ239" i="20" s="1"/>
  <c r="AC239" i="20"/>
  <c r="M239" i="20"/>
  <c r="AJ238" i="20"/>
  <c r="AF238" i="20"/>
  <c r="AD238" i="20"/>
  <c r="AC238" i="20"/>
  <c r="AK238" i="20" s="1"/>
  <c r="M238" i="20"/>
  <c r="AI237" i="20"/>
  <c r="AH237" i="20"/>
  <c r="AD237" i="20"/>
  <c r="AF237" i="20" s="1"/>
  <c r="AC237" i="20"/>
  <c r="AK237" i="20" s="1"/>
  <c r="M237" i="20"/>
  <c r="AH236" i="20"/>
  <c r="AD236" i="20"/>
  <c r="AI236" i="20" s="1"/>
  <c r="AC236" i="20"/>
  <c r="M236" i="20"/>
  <c r="AL235" i="20"/>
  <c r="AD235" i="20"/>
  <c r="AJ235" i="20" s="1"/>
  <c r="AC235" i="20"/>
  <c r="AK235" i="20" s="1"/>
  <c r="M235" i="20"/>
  <c r="AK234" i="20"/>
  <c r="AJ234" i="20"/>
  <c r="AG234" i="20"/>
  <c r="AF234" i="20"/>
  <c r="AD234" i="20"/>
  <c r="AC234" i="20"/>
  <c r="M234" i="20"/>
  <c r="AL233" i="20"/>
  <c r="AD233" i="20"/>
  <c r="AH233" i="20" s="1"/>
  <c r="AC233" i="20"/>
  <c r="AK233" i="20" s="1"/>
  <c r="M233" i="20"/>
  <c r="AD232" i="20"/>
  <c r="AC232" i="20"/>
  <c r="M232" i="20"/>
  <c r="AD231" i="20"/>
  <c r="AC231" i="20"/>
  <c r="M231" i="20"/>
  <c r="AI230" i="20"/>
  <c r="AG230" i="20"/>
  <c r="AF230" i="20"/>
  <c r="AD230" i="20"/>
  <c r="AH230" i="20" s="1"/>
  <c r="AC230" i="20"/>
  <c r="M230" i="20"/>
  <c r="AD229" i="20"/>
  <c r="AC229" i="20"/>
  <c r="AK229" i="20" s="1"/>
  <c r="M229" i="20"/>
  <c r="AD228" i="20"/>
  <c r="AC228" i="20"/>
  <c r="AK228" i="20" s="1"/>
  <c r="M228" i="20"/>
  <c r="AG227" i="20"/>
  <c r="AD227" i="20"/>
  <c r="AH227" i="20" s="1"/>
  <c r="AC227" i="20"/>
  <c r="AK227" i="20" s="1"/>
  <c r="M227" i="20"/>
  <c r="AJ226" i="20"/>
  <c r="AI226" i="20"/>
  <c r="AG226" i="20"/>
  <c r="AD226" i="20"/>
  <c r="AC226" i="20"/>
  <c r="M226" i="20"/>
  <c r="AD225" i="20"/>
  <c r="AC225" i="20"/>
  <c r="M225" i="20"/>
  <c r="AH224" i="20"/>
  <c r="AD224" i="20"/>
  <c r="AG224" i="20" s="1"/>
  <c r="AC224" i="20"/>
  <c r="AK224" i="20" s="1"/>
  <c r="M224" i="20"/>
  <c r="AH223" i="20"/>
  <c r="AD223" i="20"/>
  <c r="AJ223" i="20" s="1"/>
  <c r="AC223" i="20"/>
  <c r="M223" i="20"/>
  <c r="AI222" i="20"/>
  <c r="AF222" i="20"/>
  <c r="AD222" i="20"/>
  <c r="AH222" i="20" s="1"/>
  <c r="AC222" i="20"/>
  <c r="AK222" i="20" s="1"/>
  <c r="M222" i="20"/>
  <c r="AL221" i="20"/>
  <c r="AH221" i="20"/>
  <c r="AD221" i="20"/>
  <c r="AF221" i="20" s="1"/>
  <c r="AC221" i="20"/>
  <c r="AK221" i="20" s="1"/>
  <c r="M221" i="20"/>
  <c r="AH220" i="20"/>
  <c r="AD220" i="20"/>
  <c r="AI220" i="20" s="1"/>
  <c r="AC220" i="20"/>
  <c r="M220" i="20"/>
  <c r="AD219" i="20"/>
  <c r="AC219" i="20"/>
  <c r="AK219" i="20" s="1"/>
  <c r="M219" i="20"/>
  <c r="AI218" i="20"/>
  <c r="AF218" i="20"/>
  <c r="AD218" i="20"/>
  <c r="AH218" i="20" s="1"/>
  <c r="AC218" i="20"/>
  <c r="AK218" i="20" s="1"/>
  <c r="M218" i="20"/>
  <c r="AI217" i="20"/>
  <c r="AH217" i="20"/>
  <c r="AD217" i="20"/>
  <c r="AC217" i="20"/>
  <c r="AK217" i="20" s="1"/>
  <c r="M217" i="20"/>
  <c r="AL216" i="20"/>
  <c r="AD216" i="20"/>
  <c r="AI216" i="20" s="1"/>
  <c r="AC216" i="20"/>
  <c r="AK216" i="20" s="1"/>
  <c r="M216" i="20"/>
  <c r="AD215" i="20"/>
  <c r="AC215" i="20"/>
  <c r="AK215" i="20" s="1"/>
  <c r="M215" i="20"/>
  <c r="AI214" i="20"/>
  <c r="AG214" i="20"/>
  <c r="AF214" i="20"/>
  <c r="AD214" i="20"/>
  <c r="AH214" i="20" s="1"/>
  <c r="AC214" i="20"/>
  <c r="M214" i="20"/>
  <c r="AL213" i="20"/>
  <c r="AD213" i="20"/>
  <c r="AI213" i="20" s="1"/>
  <c r="AC213" i="20"/>
  <c r="AK213" i="20" s="1"/>
  <c r="M213" i="20"/>
  <c r="AD212" i="20"/>
  <c r="AC212" i="20"/>
  <c r="AK212" i="20" s="1"/>
  <c r="M212" i="20"/>
  <c r="AD211" i="20"/>
  <c r="AJ211" i="20" s="1"/>
  <c r="AC211" i="20"/>
  <c r="AK211" i="20" s="1"/>
  <c r="M211" i="20"/>
  <c r="AI210" i="20"/>
  <c r="AF210" i="20"/>
  <c r="AD210" i="20"/>
  <c r="AH210" i="20" s="1"/>
  <c r="AC210" i="20"/>
  <c r="M210" i="20"/>
  <c r="AL209" i="20"/>
  <c r="AD209" i="20"/>
  <c r="AF209" i="20" s="1"/>
  <c r="AC209" i="20"/>
  <c r="AK209" i="20" s="1"/>
  <c r="M209" i="20"/>
  <c r="AH208" i="20"/>
  <c r="AD208" i="20"/>
  <c r="AG208" i="20" s="1"/>
  <c r="AC208" i="20"/>
  <c r="AK208" i="20" s="1"/>
  <c r="M208" i="20"/>
  <c r="AJ207" i="20"/>
  <c r="AI207" i="20"/>
  <c r="AE207" i="20"/>
  <c r="AD207" i="20"/>
  <c r="AC207" i="20"/>
  <c r="AK207" i="20" s="1"/>
  <c r="M207" i="20"/>
  <c r="AI206" i="20"/>
  <c r="AD206" i="20"/>
  <c r="AC206" i="20"/>
  <c r="AK206" i="20" s="1"/>
  <c r="M206" i="20"/>
  <c r="AL205" i="20"/>
  <c r="AK205" i="20"/>
  <c r="AD205" i="20"/>
  <c r="AC205" i="20"/>
  <c r="M205" i="20"/>
  <c r="AJ204" i="20"/>
  <c r="AG204" i="20"/>
  <c r="AF204" i="20"/>
  <c r="AE204" i="20"/>
  <c r="AD204" i="20"/>
  <c r="AH204" i="20" s="1"/>
  <c r="AC204" i="20"/>
  <c r="AL204" i="20" s="1"/>
  <c r="M204" i="20"/>
  <c r="AL203" i="20"/>
  <c r="AD203" i="20"/>
  <c r="AJ203" i="20" s="1"/>
  <c r="AC203" i="20"/>
  <c r="AK203" i="20" s="1"/>
  <c r="M203" i="20"/>
  <c r="AD202" i="20"/>
  <c r="AC202" i="20"/>
  <c r="AL202" i="20" s="1"/>
  <c r="M202" i="20"/>
  <c r="AL201" i="20"/>
  <c r="AJ201" i="20"/>
  <c r="AD201" i="20"/>
  <c r="AF201" i="20" s="1"/>
  <c r="AC201" i="20"/>
  <c r="AK201" i="20" s="1"/>
  <c r="M201" i="20"/>
  <c r="AJ200" i="20"/>
  <c r="AG200" i="20"/>
  <c r="AD200" i="20"/>
  <c r="AH200" i="20" s="1"/>
  <c r="AC200" i="20"/>
  <c r="AL200" i="20" s="1"/>
  <c r="M200" i="20"/>
  <c r="AL199" i="20"/>
  <c r="AI199" i="20"/>
  <c r="AD199" i="20"/>
  <c r="AE199" i="20" s="1"/>
  <c r="AC199" i="20"/>
  <c r="AK199" i="20" s="1"/>
  <c r="M199" i="20"/>
  <c r="AK198" i="20"/>
  <c r="AD198" i="20"/>
  <c r="AI198" i="20" s="1"/>
  <c r="AC198" i="20"/>
  <c r="AL198" i="20" s="1"/>
  <c r="M198" i="20"/>
  <c r="AK197" i="20"/>
  <c r="AD197" i="20"/>
  <c r="AC197" i="20"/>
  <c r="AL197" i="20" s="1"/>
  <c r="M197" i="20"/>
  <c r="AK196" i="20"/>
  <c r="AF196" i="20"/>
  <c r="AD196" i="20"/>
  <c r="AH196" i="20" s="1"/>
  <c r="AC196" i="20"/>
  <c r="AL196" i="20" s="1"/>
  <c r="M196" i="20"/>
  <c r="AJ195" i="20"/>
  <c r="AD195" i="20"/>
  <c r="AC195" i="20"/>
  <c r="AK195" i="20" s="1"/>
  <c r="M195" i="20"/>
  <c r="AL194" i="20"/>
  <c r="AK194" i="20"/>
  <c r="AD194" i="20"/>
  <c r="AC194" i="20"/>
  <c r="M194" i="20"/>
  <c r="AF193" i="20"/>
  <c r="AD193" i="20"/>
  <c r="AJ193" i="20" s="1"/>
  <c r="AC193" i="20"/>
  <c r="AL193" i="20" s="1"/>
  <c r="M193" i="20"/>
  <c r="AK192" i="20"/>
  <c r="AD192" i="20"/>
  <c r="AH192" i="20" s="1"/>
  <c r="AC192" i="20"/>
  <c r="AL192" i="20" s="1"/>
  <c r="M192" i="20"/>
  <c r="AJ191" i="20"/>
  <c r="AD191" i="20"/>
  <c r="AI191" i="20" s="1"/>
  <c r="AC191" i="20"/>
  <c r="AK191" i="20" s="1"/>
  <c r="M191" i="20"/>
  <c r="AI190" i="20"/>
  <c r="AD190" i="20"/>
  <c r="AC190" i="20"/>
  <c r="AL190" i="20" s="1"/>
  <c r="M190" i="20"/>
  <c r="AL189" i="20"/>
  <c r="AD189" i="20"/>
  <c r="AC189" i="20"/>
  <c r="AK189" i="20" s="1"/>
  <c r="M189" i="20"/>
  <c r="AJ188" i="20"/>
  <c r="AG188" i="20"/>
  <c r="AD188" i="20"/>
  <c r="AH188" i="20" s="1"/>
  <c r="AC188" i="20"/>
  <c r="AL188" i="20" s="1"/>
  <c r="M188" i="20"/>
  <c r="AL187" i="20"/>
  <c r="AD187" i="20"/>
  <c r="AJ187" i="20" s="1"/>
  <c r="AC187" i="20"/>
  <c r="AK187" i="20" s="1"/>
  <c r="M187" i="20"/>
  <c r="AK186" i="20"/>
  <c r="AD186" i="20"/>
  <c r="AC186" i="20"/>
  <c r="AL186" i="20" s="1"/>
  <c r="M186" i="20"/>
  <c r="AL185" i="20"/>
  <c r="AD185" i="20"/>
  <c r="AJ185" i="20" s="1"/>
  <c r="AC185" i="20"/>
  <c r="AK185" i="20" s="1"/>
  <c r="M185" i="20"/>
  <c r="AJ184" i="20"/>
  <c r="AG184" i="20"/>
  <c r="AF184" i="20"/>
  <c r="AE184" i="20"/>
  <c r="AD184" i="20"/>
  <c r="AH184" i="20" s="1"/>
  <c r="AC184" i="20"/>
  <c r="AL184" i="20" s="1"/>
  <c r="M184" i="20"/>
  <c r="AL183" i="20"/>
  <c r="AD183" i="20"/>
  <c r="AJ183" i="20" s="1"/>
  <c r="AC183" i="20"/>
  <c r="AK183" i="20" s="1"/>
  <c r="M183" i="20"/>
  <c r="AK182" i="20"/>
  <c r="AD182" i="20"/>
  <c r="AI182" i="20" s="1"/>
  <c r="AC182" i="20"/>
  <c r="AL182" i="20" s="1"/>
  <c r="M182" i="20"/>
  <c r="AD181" i="20"/>
  <c r="AC181" i="20"/>
  <c r="AL181" i="20" s="1"/>
  <c r="M181" i="20"/>
  <c r="AK180" i="20"/>
  <c r="AD180" i="20"/>
  <c r="AH180" i="20" s="1"/>
  <c r="AC180" i="20"/>
  <c r="AL180" i="20" s="1"/>
  <c r="M180" i="20"/>
  <c r="AJ179" i="20"/>
  <c r="AD179" i="20"/>
  <c r="AC179" i="20"/>
  <c r="AK179" i="20" s="1"/>
  <c r="M179" i="20"/>
  <c r="AL178" i="20"/>
  <c r="AD178" i="20"/>
  <c r="AC178" i="20"/>
  <c r="AK178" i="20" s="1"/>
  <c r="M178" i="20"/>
  <c r="AJ177" i="20"/>
  <c r="AF177" i="20"/>
  <c r="AD177" i="20"/>
  <c r="AC177" i="20"/>
  <c r="AL177" i="20" s="1"/>
  <c r="M177" i="20"/>
  <c r="AK176" i="20"/>
  <c r="AF176" i="20"/>
  <c r="AD176" i="20"/>
  <c r="AH176" i="20" s="1"/>
  <c r="AC176" i="20"/>
  <c r="AL176" i="20" s="1"/>
  <c r="M176" i="20"/>
  <c r="AJ175" i="20"/>
  <c r="AI175" i="20"/>
  <c r="AE175" i="20"/>
  <c r="AD175" i="20"/>
  <c r="AC175" i="20"/>
  <c r="AK175" i="20" s="1"/>
  <c r="M175" i="20"/>
  <c r="AI174" i="20"/>
  <c r="AD174" i="20"/>
  <c r="AC174" i="20"/>
  <c r="AK174" i="20" s="1"/>
  <c r="M174" i="20"/>
  <c r="AL173" i="20"/>
  <c r="AK173" i="20"/>
  <c r="AD173" i="20"/>
  <c r="AC173" i="20"/>
  <c r="M173" i="20"/>
  <c r="AJ172" i="20"/>
  <c r="AG172" i="20"/>
  <c r="AF172" i="20"/>
  <c r="AE172" i="20"/>
  <c r="AD172" i="20"/>
  <c r="AH172" i="20" s="1"/>
  <c r="AC172" i="20"/>
  <c r="AL172" i="20" s="1"/>
  <c r="M172" i="20"/>
  <c r="AL171" i="20"/>
  <c r="AD171" i="20"/>
  <c r="AJ171" i="20" s="1"/>
  <c r="AC171" i="20"/>
  <c r="AK171" i="20" s="1"/>
  <c r="M171" i="20"/>
  <c r="AD170" i="20"/>
  <c r="AC170" i="20"/>
  <c r="AL170" i="20" s="1"/>
  <c r="M170" i="20"/>
  <c r="AL169" i="20"/>
  <c r="AJ169" i="20"/>
  <c r="AD169" i="20"/>
  <c r="AF169" i="20" s="1"/>
  <c r="AC169" i="20"/>
  <c r="AK169" i="20" s="1"/>
  <c r="M169" i="20"/>
  <c r="AJ168" i="20"/>
  <c r="AG168" i="20"/>
  <c r="AD168" i="20"/>
  <c r="AH168" i="20" s="1"/>
  <c r="AC168" i="20"/>
  <c r="AL168" i="20" s="1"/>
  <c r="M168" i="20"/>
  <c r="AL167" i="20"/>
  <c r="AI167" i="20"/>
  <c r="AD167" i="20"/>
  <c r="AE167" i="20" s="1"/>
  <c r="AC167" i="20"/>
  <c r="AK167" i="20" s="1"/>
  <c r="M167" i="20"/>
  <c r="AK166" i="20"/>
  <c r="AD166" i="20"/>
  <c r="AI166" i="20" s="1"/>
  <c r="AC166" i="20"/>
  <c r="AL166" i="20" s="1"/>
  <c r="M166" i="20"/>
  <c r="AK165" i="20"/>
  <c r="AD165" i="20"/>
  <c r="AC165" i="20"/>
  <c r="AL165" i="20" s="1"/>
  <c r="M165" i="20"/>
  <c r="AK164" i="20"/>
  <c r="AF164" i="20"/>
  <c r="AD164" i="20"/>
  <c r="AH164" i="20" s="1"/>
  <c r="AC164" i="20"/>
  <c r="AL164" i="20" s="1"/>
  <c r="M164" i="20"/>
  <c r="AJ163" i="20"/>
  <c r="AD163" i="20"/>
  <c r="AC163" i="20"/>
  <c r="AK163" i="20" s="1"/>
  <c r="M163" i="20"/>
  <c r="AL162" i="20"/>
  <c r="AK162" i="20"/>
  <c r="AD162" i="20"/>
  <c r="AC162" i="20"/>
  <c r="M162" i="20"/>
  <c r="AF161" i="20"/>
  <c r="AD161" i="20"/>
  <c r="AJ161" i="20" s="1"/>
  <c r="AC161" i="20"/>
  <c r="AK161" i="20" s="1"/>
  <c r="M161" i="20"/>
  <c r="AK160" i="20"/>
  <c r="AD160" i="20"/>
  <c r="AH160" i="20" s="1"/>
  <c r="AC160" i="20"/>
  <c r="AL160" i="20" s="1"/>
  <c r="M160" i="20"/>
  <c r="AJ159" i="20"/>
  <c r="AD159" i="20"/>
  <c r="AI159" i="20" s="1"/>
  <c r="AC159" i="20"/>
  <c r="AK159" i="20" s="1"/>
  <c r="M159" i="20"/>
  <c r="AI158" i="20"/>
  <c r="AD158" i="20"/>
  <c r="AC158" i="20"/>
  <c r="AL158" i="20" s="1"/>
  <c r="M158" i="20"/>
  <c r="AL157" i="20"/>
  <c r="AD157" i="20"/>
  <c r="AC157" i="20"/>
  <c r="AK157" i="20" s="1"/>
  <c r="M157" i="20"/>
  <c r="AJ156" i="20"/>
  <c r="AG156" i="20"/>
  <c r="AD156" i="20"/>
  <c r="AH156" i="20" s="1"/>
  <c r="AC156" i="20"/>
  <c r="AL156" i="20" s="1"/>
  <c r="M156" i="20"/>
  <c r="AL155" i="20"/>
  <c r="AD155" i="20"/>
  <c r="AJ155" i="20" s="1"/>
  <c r="AC155" i="20"/>
  <c r="AK155" i="20" s="1"/>
  <c r="M155" i="20"/>
  <c r="AK154" i="20"/>
  <c r="AD154" i="20"/>
  <c r="AC154" i="20"/>
  <c r="AL154" i="20" s="1"/>
  <c r="M154" i="20"/>
  <c r="AL153" i="20"/>
  <c r="AD153" i="20"/>
  <c r="AJ153" i="20" s="1"/>
  <c r="AC153" i="20"/>
  <c r="AK153" i="20" s="1"/>
  <c r="M153" i="20"/>
  <c r="AJ152" i="20"/>
  <c r="AG152" i="20"/>
  <c r="AF152" i="20"/>
  <c r="AE152" i="20"/>
  <c r="AD152" i="20"/>
  <c r="AH152" i="20" s="1"/>
  <c r="AC152" i="20"/>
  <c r="AL152" i="20" s="1"/>
  <c r="M152" i="20"/>
  <c r="AL151" i="20"/>
  <c r="AD151" i="20"/>
  <c r="AJ151" i="20" s="1"/>
  <c r="AC151" i="20"/>
  <c r="AK151" i="20" s="1"/>
  <c r="M151" i="20"/>
  <c r="AK150" i="20"/>
  <c r="AD150" i="20"/>
  <c r="AI150" i="20" s="1"/>
  <c r="AC150" i="20"/>
  <c r="AL150" i="20" s="1"/>
  <c r="M150" i="20"/>
  <c r="AD149" i="20"/>
  <c r="AC149" i="20"/>
  <c r="AL149" i="20" s="1"/>
  <c r="M149" i="20"/>
  <c r="AK148" i="20"/>
  <c r="AD148" i="20"/>
  <c r="AH148" i="20" s="1"/>
  <c r="AC148" i="20"/>
  <c r="AL148" i="20" s="1"/>
  <c r="M148" i="20"/>
  <c r="AJ147" i="20"/>
  <c r="AD147" i="20"/>
  <c r="AC147" i="20"/>
  <c r="AK147" i="20" s="1"/>
  <c r="M147" i="20"/>
  <c r="AL146" i="20"/>
  <c r="AD146" i="20"/>
  <c r="AC146" i="20"/>
  <c r="AK146" i="20" s="1"/>
  <c r="M146" i="20"/>
  <c r="AJ145" i="20"/>
  <c r="AF145" i="20"/>
  <c r="AD145" i="20"/>
  <c r="AC145" i="20"/>
  <c r="AL145" i="20" s="1"/>
  <c r="M145" i="20"/>
  <c r="AK144" i="20"/>
  <c r="AF144" i="20"/>
  <c r="AD144" i="20"/>
  <c r="AH144" i="20" s="1"/>
  <c r="AC144" i="20"/>
  <c r="AL144" i="20" s="1"/>
  <c r="M144" i="20"/>
  <c r="AJ143" i="20"/>
  <c r="AI143" i="20"/>
  <c r="AE143" i="20"/>
  <c r="AD143" i="20"/>
  <c r="AC143" i="20"/>
  <c r="AK143" i="20" s="1"/>
  <c r="M143" i="20"/>
  <c r="AJ142" i="20"/>
  <c r="AF142" i="20"/>
  <c r="AD142" i="20"/>
  <c r="AI142" i="20" s="1"/>
  <c r="AC142" i="20"/>
  <c r="AL142" i="20" s="1"/>
  <c r="M142" i="20"/>
  <c r="AJ141" i="20"/>
  <c r="AG141" i="20"/>
  <c r="AD141" i="20"/>
  <c r="AH141" i="20" s="1"/>
  <c r="AC141" i="20"/>
  <c r="M141" i="20"/>
  <c r="AL140" i="20"/>
  <c r="AH140" i="20"/>
  <c r="AD140" i="20"/>
  <c r="AE140" i="20" s="1"/>
  <c r="AC140" i="20"/>
  <c r="AK140" i="20" s="1"/>
  <c r="M140" i="20"/>
  <c r="AD139" i="20"/>
  <c r="AH139" i="20" s="1"/>
  <c r="AC139" i="20"/>
  <c r="AL139" i="20" s="1"/>
  <c r="M139" i="20"/>
  <c r="AD138" i="20"/>
  <c r="AC138" i="20"/>
  <c r="AL138" i="20" s="1"/>
  <c r="M138" i="20"/>
  <c r="AD137" i="20"/>
  <c r="AI137" i="20" s="1"/>
  <c r="AC137" i="20"/>
  <c r="AL137" i="20" s="1"/>
  <c r="M137" i="20"/>
  <c r="AI136" i="20"/>
  <c r="AD136" i="20"/>
  <c r="AH136" i="20" s="1"/>
  <c r="AC136" i="20"/>
  <c r="AK136" i="20" s="1"/>
  <c r="M136" i="20"/>
  <c r="AD135" i="20"/>
  <c r="AC135" i="20"/>
  <c r="AL135" i="20" s="1"/>
  <c r="M135" i="20"/>
  <c r="AK134" i="20"/>
  <c r="AD134" i="20"/>
  <c r="AC134" i="20"/>
  <c r="AL134" i="20" s="1"/>
  <c r="M134" i="20"/>
  <c r="AI133" i="20"/>
  <c r="AD133" i="20"/>
  <c r="AC133" i="20"/>
  <c r="AL133" i="20" s="1"/>
  <c r="M133" i="20"/>
  <c r="AL132" i="20"/>
  <c r="AI132" i="20"/>
  <c r="AD132" i="20"/>
  <c r="AC132" i="20"/>
  <c r="AK132" i="20" s="1"/>
  <c r="M132" i="20"/>
  <c r="AL131" i="20"/>
  <c r="AD131" i="20"/>
  <c r="AC131" i="20"/>
  <c r="AK131" i="20" s="1"/>
  <c r="M131" i="20"/>
  <c r="AJ130" i="20"/>
  <c r="AD130" i="20"/>
  <c r="AI130" i="20" s="1"/>
  <c r="AC130" i="20"/>
  <c r="AL130" i="20" s="1"/>
  <c r="M130" i="20"/>
  <c r="AG129" i="20"/>
  <c r="AD129" i="20"/>
  <c r="AH129" i="20" s="1"/>
  <c r="AC129" i="20"/>
  <c r="AL129" i="20" s="1"/>
  <c r="M129" i="20"/>
  <c r="AD128" i="20"/>
  <c r="AC128" i="20"/>
  <c r="M128" i="20"/>
  <c r="AD127" i="20"/>
  <c r="AC127" i="20"/>
  <c r="AL127" i="20" s="1"/>
  <c r="M127" i="20"/>
  <c r="AJ126" i="20"/>
  <c r="AG126" i="20"/>
  <c r="AD126" i="20"/>
  <c r="AI126" i="20" s="1"/>
  <c r="AC126" i="20"/>
  <c r="AL126" i="20" s="1"/>
  <c r="M126" i="20"/>
  <c r="AG125" i="20"/>
  <c r="AF125" i="20"/>
  <c r="AD125" i="20"/>
  <c r="AH125" i="20" s="1"/>
  <c r="AC125" i="20"/>
  <c r="AL125" i="20" s="1"/>
  <c r="M125" i="20"/>
  <c r="AI124" i="20"/>
  <c r="AH124" i="20"/>
  <c r="AE124" i="20"/>
  <c r="AD124" i="20"/>
  <c r="AC124" i="20"/>
  <c r="AK124" i="20" s="1"/>
  <c r="M124" i="20"/>
  <c r="AH123" i="20"/>
  <c r="AD123" i="20"/>
  <c r="AC123" i="20"/>
  <c r="AL123" i="20" s="1"/>
  <c r="M123" i="20"/>
  <c r="AJ122" i="20"/>
  <c r="AD122" i="20"/>
  <c r="AI122" i="20" s="1"/>
  <c r="AC122" i="20"/>
  <c r="AL122" i="20" s="1"/>
  <c r="M122" i="20"/>
  <c r="AG121" i="20"/>
  <c r="AD121" i="20"/>
  <c r="AH121" i="20" s="1"/>
  <c r="AC121" i="20"/>
  <c r="AL121" i="20" s="1"/>
  <c r="M121" i="20"/>
  <c r="AI120" i="20"/>
  <c r="AH120" i="20"/>
  <c r="AD120" i="20"/>
  <c r="AC120" i="20"/>
  <c r="AK120" i="20" s="1"/>
  <c r="M120" i="20"/>
  <c r="AD119" i="20"/>
  <c r="AC119" i="20"/>
  <c r="AL119" i="20" s="1"/>
  <c r="M119" i="20"/>
  <c r="AJ118" i="20"/>
  <c r="AD118" i="20"/>
  <c r="AI118" i="20" s="1"/>
  <c r="AC118" i="20"/>
  <c r="M118" i="20"/>
  <c r="AG117" i="20"/>
  <c r="AD117" i="20"/>
  <c r="AH117" i="20" s="1"/>
  <c r="AC117" i="20"/>
  <c r="AL117" i="20" s="1"/>
  <c r="M117" i="20"/>
  <c r="AL116" i="20"/>
  <c r="AD116" i="20"/>
  <c r="AI116" i="20" s="1"/>
  <c r="AC116" i="20"/>
  <c r="AK116" i="20" s="1"/>
  <c r="M116" i="20"/>
  <c r="AL115" i="20"/>
  <c r="AD115" i="20"/>
  <c r="AC115" i="20"/>
  <c r="AK115" i="20" s="1"/>
  <c r="M115" i="20"/>
  <c r="AJ114" i="20"/>
  <c r="AG114" i="20"/>
  <c r="AD114" i="20"/>
  <c r="AI114" i="20" s="1"/>
  <c r="AC114" i="20"/>
  <c r="AL114" i="20" s="1"/>
  <c r="M114" i="20"/>
  <c r="AG113" i="20"/>
  <c r="AF113" i="20"/>
  <c r="AD113" i="20"/>
  <c r="AH113" i="20" s="1"/>
  <c r="AC113" i="20"/>
  <c r="AL113" i="20" s="1"/>
  <c r="M113" i="20"/>
  <c r="AD112" i="20"/>
  <c r="AC112" i="20"/>
  <c r="AK112" i="20" s="1"/>
  <c r="M112" i="20"/>
  <c r="AD111" i="20"/>
  <c r="AH111" i="20" s="1"/>
  <c r="AC111" i="20"/>
  <c r="AL111" i="20" s="1"/>
  <c r="M111" i="20"/>
  <c r="AJ110" i="20"/>
  <c r="AG110" i="20"/>
  <c r="AF110" i="20"/>
  <c r="AD110" i="20"/>
  <c r="AI110" i="20" s="1"/>
  <c r="AC110" i="20"/>
  <c r="AL110" i="20" s="1"/>
  <c r="M110" i="20"/>
  <c r="AJ109" i="20"/>
  <c r="AG109" i="20"/>
  <c r="AF109" i="20"/>
  <c r="AE109" i="20"/>
  <c r="AD109" i="20"/>
  <c r="AH109" i="20" s="1"/>
  <c r="AC109" i="20"/>
  <c r="AL109" i="20" s="1"/>
  <c r="M109" i="20"/>
  <c r="AL108" i="20"/>
  <c r="AD108" i="20"/>
  <c r="AC108" i="20"/>
  <c r="AK108" i="20" s="1"/>
  <c r="M108" i="20"/>
  <c r="AD107" i="20"/>
  <c r="AH107" i="20" s="1"/>
  <c r="AC107" i="20"/>
  <c r="AL107" i="20" s="1"/>
  <c r="M107" i="20"/>
  <c r="AJ106" i="20"/>
  <c r="AG106" i="20"/>
  <c r="AD106" i="20"/>
  <c r="AI106" i="20" s="1"/>
  <c r="AC106" i="20"/>
  <c r="AL106" i="20" s="1"/>
  <c r="M106" i="20"/>
  <c r="AG105" i="20"/>
  <c r="AF105" i="20"/>
  <c r="AD105" i="20"/>
  <c r="AH105" i="20" s="1"/>
  <c r="AC105" i="20"/>
  <c r="AL105" i="20" s="1"/>
  <c r="M105" i="20"/>
  <c r="AD104" i="20"/>
  <c r="AC104" i="20"/>
  <c r="AK104" i="20" s="1"/>
  <c r="M104" i="20"/>
  <c r="AD64" i="20"/>
  <c r="AC64" i="20"/>
  <c r="AL64" i="20" s="1"/>
  <c r="M64" i="20"/>
  <c r="AJ63" i="20"/>
  <c r="AG63" i="20"/>
  <c r="AD63" i="20"/>
  <c r="AI63" i="20" s="1"/>
  <c r="AC63" i="20"/>
  <c r="AL63" i="20" s="1"/>
  <c r="M63" i="20"/>
  <c r="AG48" i="20"/>
  <c r="AF48" i="20"/>
  <c r="AD48" i="20"/>
  <c r="AH48" i="20" s="1"/>
  <c r="AC48" i="20"/>
  <c r="AL48" i="20" s="1"/>
  <c r="M48" i="20"/>
  <c r="AD47" i="20"/>
  <c r="AI47" i="20" s="1"/>
  <c r="AC47" i="20"/>
  <c r="M47" i="20"/>
  <c r="AD103" i="20"/>
  <c r="AC103" i="20"/>
  <c r="M103" i="20"/>
  <c r="AJ102" i="20"/>
  <c r="AG102" i="20"/>
  <c r="AF102" i="20"/>
  <c r="AD102" i="20"/>
  <c r="AI102" i="20" s="1"/>
  <c r="AC102" i="20"/>
  <c r="AL102" i="20" s="1"/>
  <c r="M102" i="20"/>
  <c r="AJ101" i="20"/>
  <c r="AG101" i="20"/>
  <c r="AF101" i="20"/>
  <c r="AE101" i="20"/>
  <c r="AD101" i="20"/>
  <c r="AH101" i="20" s="1"/>
  <c r="AC101" i="20"/>
  <c r="AL101" i="20" s="1"/>
  <c r="M101" i="20"/>
  <c r="AL100" i="20"/>
  <c r="AD100" i="20"/>
  <c r="AC100" i="20"/>
  <c r="AK100" i="20" s="1"/>
  <c r="M100" i="20"/>
  <c r="AH37" i="20"/>
  <c r="AD37" i="20"/>
  <c r="AG37" i="20" s="1"/>
  <c r="AC37" i="20"/>
  <c r="AL37" i="20" s="1"/>
  <c r="M37" i="20"/>
  <c r="AD36" i="20"/>
  <c r="AC36" i="20"/>
  <c r="AL36" i="20" s="1"/>
  <c r="M36" i="20"/>
  <c r="AD35" i="20"/>
  <c r="AC35" i="20"/>
  <c r="AL35" i="20" s="1"/>
  <c r="M35" i="20"/>
  <c r="AI34" i="20"/>
  <c r="AD34" i="20"/>
  <c r="AH34" i="20" s="1"/>
  <c r="AC34" i="20"/>
  <c r="M34" i="20"/>
  <c r="AD46" i="20"/>
  <c r="AH46" i="20" s="1"/>
  <c r="AC46" i="20"/>
  <c r="AL46" i="20" s="1"/>
  <c r="M46" i="20"/>
  <c r="AJ45" i="20"/>
  <c r="AG45" i="20"/>
  <c r="AF45" i="20"/>
  <c r="AD45" i="20"/>
  <c r="AI45" i="20" s="1"/>
  <c r="AC45" i="20"/>
  <c r="AL45" i="20" s="1"/>
  <c r="M45" i="20"/>
  <c r="AJ6" i="20"/>
  <c r="AG6" i="20"/>
  <c r="AF6" i="20"/>
  <c r="AE6" i="20"/>
  <c r="AD6" i="20"/>
  <c r="AH6" i="20" s="1"/>
  <c r="AC6" i="20"/>
  <c r="AL6" i="20" s="1"/>
  <c r="M6" i="20"/>
  <c r="AL5" i="20"/>
  <c r="AD5" i="20"/>
  <c r="AI5" i="20" s="1"/>
  <c r="AC5" i="20"/>
  <c r="AK5" i="20" s="1"/>
  <c r="M5" i="20"/>
  <c r="AD4" i="20"/>
  <c r="AC4" i="20"/>
  <c r="AL4" i="20" s="1"/>
  <c r="M4" i="20"/>
  <c r="AJ62" i="20"/>
  <c r="AG62" i="20"/>
  <c r="AF62" i="20"/>
  <c r="AD62" i="20"/>
  <c r="AI62" i="20" s="1"/>
  <c r="AC62" i="20"/>
  <c r="AL62" i="20" s="1"/>
  <c r="M62" i="20"/>
  <c r="AJ61" i="20"/>
  <c r="AG61" i="20"/>
  <c r="AF61" i="20"/>
  <c r="AE61" i="20"/>
  <c r="AD61" i="20"/>
  <c r="AH61" i="20" s="1"/>
  <c r="AC61" i="20"/>
  <c r="AL61" i="20" s="1"/>
  <c r="M61" i="20"/>
  <c r="AL60" i="20"/>
  <c r="AD60" i="20"/>
  <c r="AI60" i="20" s="1"/>
  <c r="AC60" i="20"/>
  <c r="AK60" i="20" s="1"/>
  <c r="M60" i="20"/>
  <c r="AD44" i="20"/>
  <c r="AC44" i="20"/>
  <c r="AK44" i="20" s="1"/>
  <c r="M44" i="20"/>
  <c r="AD43" i="20"/>
  <c r="AC43" i="20"/>
  <c r="AL43" i="20" s="1"/>
  <c r="M43" i="20"/>
  <c r="AD3" i="20"/>
  <c r="AC3" i="20"/>
  <c r="AL3" i="20" s="1"/>
  <c r="M3" i="20"/>
  <c r="AL2" i="20"/>
  <c r="AD2" i="20"/>
  <c r="AC2" i="20"/>
  <c r="AK2" i="20" s="1"/>
  <c r="M2" i="20"/>
  <c r="AH59" i="20"/>
  <c r="AG59" i="20"/>
  <c r="AD59" i="20"/>
  <c r="AC59" i="20"/>
  <c r="AL59" i="20" s="1"/>
  <c r="M59" i="20"/>
  <c r="AH58" i="20"/>
  <c r="AD58" i="20"/>
  <c r="AC58" i="20"/>
  <c r="AL58" i="20" s="1"/>
  <c r="M58" i="20"/>
  <c r="AJ57" i="20"/>
  <c r="AD57" i="20"/>
  <c r="AC57" i="20"/>
  <c r="AL57" i="20" s="1"/>
  <c r="M57" i="20"/>
  <c r="AH3" i="20" l="1"/>
  <c r="AG3" i="20"/>
  <c r="AF3" i="20"/>
  <c r="AJ3" i="20"/>
  <c r="AE3" i="20"/>
  <c r="AI138" i="20"/>
  <c r="AJ138" i="20"/>
  <c r="AG138" i="20"/>
  <c r="AF138" i="20"/>
  <c r="AI3" i="20"/>
  <c r="AK34" i="20"/>
  <c r="AL34" i="20"/>
  <c r="AK103" i="20"/>
  <c r="AL103" i="20"/>
  <c r="AI104" i="20"/>
  <c r="AH104" i="20"/>
  <c r="AI108" i="20"/>
  <c r="AH108" i="20"/>
  <c r="AE108" i="20"/>
  <c r="AL118" i="20"/>
  <c r="AK118" i="20"/>
  <c r="AH133" i="20"/>
  <c r="AG133" i="20"/>
  <c r="AF133" i="20"/>
  <c r="AJ133" i="20"/>
  <c r="AE133" i="20"/>
  <c r="AI134" i="20"/>
  <c r="AJ134" i="20"/>
  <c r="AG134" i="20"/>
  <c r="AF134" i="20"/>
  <c r="AK47" i="20"/>
  <c r="AL47" i="20"/>
  <c r="AH35" i="20"/>
  <c r="AG35" i="20"/>
  <c r="AF35" i="20"/>
  <c r="AJ35" i="20"/>
  <c r="AE35" i="20"/>
  <c r="AI36" i="20"/>
  <c r="AJ36" i="20"/>
  <c r="AG36" i="20"/>
  <c r="AF36" i="20"/>
  <c r="AH127" i="20"/>
  <c r="AG127" i="20"/>
  <c r="AL141" i="20"/>
  <c r="AE141" i="20"/>
  <c r="AI43" i="20"/>
  <c r="AJ43" i="20"/>
  <c r="AG43" i="20"/>
  <c r="AF43" i="20"/>
  <c r="AK128" i="20"/>
  <c r="AL128" i="20"/>
  <c r="AH137" i="20"/>
  <c r="AG137" i="20"/>
  <c r="AF137" i="20"/>
  <c r="AJ137" i="20"/>
  <c r="AE137" i="20"/>
  <c r="AH57" i="20"/>
  <c r="AI57" i="20"/>
  <c r="AG57" i="20"/>
  <c r="AF57" i="20"/>
  <c r="AI35" i="20"/>
  <c r="AI160" i="20"/>
  <c r="AK193" i="20"/>
  <c r="AL206" i="20"/>
  <c r="AK275" i="20"/>
  <c r="AL74" i="20"/>
  <c r="AH9" i="20"/>
  <c r="AG9" i="20"/>
  <c r="AH41" i="20"/>
  <c r="AJ41" i="20"/>
  <c r="AE41" i="20"/>
  <c r="AG41" i="20"/>
  <c r="AL308" i="20"/>
  <c r="AK308" i="20"/>
  <c r="AL330" i="20"/>
  <c r="AE330" i="20"/>
  <c r="AL350" i="20"/>
  <c r="AE350" i="20"/>
  <c r="AL570" i="20"/>
  <c r="AK570" i="20"/>
  <c r="AK611" i="20"/>
  <c r="AL611" i="20"/>
  <c r="AK685" i="20"/>
  <c r="AL685" i="20"/>
  <c r="AI117" i="20"/>
  <c r="AI121" i="20"/>
  <c r="AI129" i="20"/>
  <c r="AL136" i="20"/>
  <c r="AI140" i="20"/>
  <c r="AI141" i="20"/>
  <c r="AG144" i="20"/>
  <c r="AL147" i="20"/>
  <c r="AE148" i="20"/>
  <c r="AJ148" i="20"/>
  <c r="AE151" i="20"/>
  <c r="AK152" i="20"/>
  <c r="AF153" i="20"/>
  <c r="AI156" i="20"/>
  <c r="AK158" i="20"/>
  <c r="AL159" i="20"/>
  <c r="AE160" i="20"/>
  <c r="AJ160" i="20"/>
  <c r="AL161" i="20"/>
  <c r="AG164" i="20"/>
  <c r="AJ167" i="20"/>
  <c r="AI168" i="20"/>
  <c r="AK172" i="20"/>
  <c r="AG176" i="20"/>
  <c r="AL179" i="20"/>
  <c r="AE180" i="20"/>
  <c r="AJ180" i="20"/>
  <c r="AE183" i="20"/>
  <c r="AK184" i="20"/>
  <c r="AF185" i="20"/>
  <c r="AI188" i="20"/>
  <c r="AK190" i="20"/>
  <c r="AL191" i="20"/>
  <c r="AE192" i="20"/>
  <c r="AJ192" i="20"/>
  <c r="AG196" i="20"/>
  <c r="AJ199" i="20"/>
  <c r="AI200" i="20"/>
  <c r="AK204" i="20"/>
  <c r="AI208" i="20"/>
  <c r="AJ210" i="20"/>
  <c r="AG211" i="20"/>
  <c r="AJ218" i="20"/>
  <c r="AI221" i="20"/>
  <c r="AJ222" i="20"/>
  <c r="AI224" i="20"/>
  <c r="AH238" i="20"/>
  <c r="AG238" i="20"/>
  <c r="AH239" i="20"/>
  <c r="AH240" i="20"/>
  <c r="AH242" i="20"/>
  <c r="AI242" i="20"/>
  <c r="AG246" i="20"/>
  <c r="AK247" i="20"/>
  <c r="AL247" i="20"/>
  <c r="AK248" i="20"/>
  <c r="AL248" i="20"/>
  <c r="AH249" i="20"/>
  <c r="AJ249" i="20"/>
  <c r="AE249" i="20"/>
  <c r="AK249" i="20"/>
  <c r="AL256" i="20"/>
  <c r="AE257" i="20"/>
  <c r="AL261" i="20"/>
  <c r="AK261" i="20"/>
  <c r="AL263" i="20"/>
  <c r="AL268" i="20"/>
  <c r="AE269" i="20"/>
  <c r="AF270" i="20"/>
  <c r="AK271" i="20"/>
  <c r="AI86" i="20"/>
  <c r="AF86" i="20"/>
  <c r="AM86" i="20" s="1"/>
  <c r="AI90" i="20"/>
  <c r="AF90" i="20"/>
  <c r="AK94" i="20"/>
  <c r="AF96" i="20"/>
  <c r="AK97" i="20"/>
  <c r="AL98" i="20"/>
  <c r="AF66" i="20"/>
  <c r="AK70" i="20"/>
  <c r="AI71" i="20"/>
  <c r="AK72" i="20"/>
  <c r="AL72" i="20"/>
  <c r="AH77" i="20"/>
  <c r="AF77" i="20"/>
  <c r="AJ77" i="20"/>
  <c r="AJ78" i="20"/>
  <c r="AE80" i="20"/>
  <c r="AH81" i="20"/>
  <c r="AF81" i="20"/>
  <c r="AJ81" i="20"/>
  <c r="AL8" i="20"/>
  <c r="AE9" i="20"/>
  <c r="AK10" i="20"/>
  <c r="AL13" i="20"/>
  <c r="AK13" i="20"/>
  <c r="AM13" i="20" s="1"/>
  <c r="AH25" i="20"/>
  <c r="AG25" i="20"/>
  <c r="AJ25" i="20"/>
  <c r="AL39" i="20"/>
  <c r="AF54" i="20"/>
  <c r="AL52" i="20"/>
  <c r="AF41" i="20"/>
  <c r="AK289" i="20"/>
  <c r="AL289" i="20"/>
  <c r="AL300" i="20"/>
  <c r="AK300" i="20"/>
  <c r="AL303" i="20"/>
  <c r="AH326" i="20"/>
  <c r="AJ326" i="20"/>
  <c r="AE326" i="20"/>
  <c r="AI326" i="20"/>
  <c r="AG326" i="20"/>
  <c r="AF326" i="20"/>
  <c r="AK349" i="20"/>
  <c r="AL349" i="20"/>
  <c r="AK373" i="20"/>
  <c r="AL373" i="20"/>
  <c r="AL382" i="20"/>
  <c r="AE382" i="20"/>
  <c r="AK390" i="20"/>
  <c r="AE390" i="20"/>
  <c r="AL390" i="20"/>
  <c r="AH394" i="20"/>
  <c r="AG394" i="20"/>
  <c r="AE394" i="20"/>
  <c r="AL404" i="20"/>
  <c r="AE404" i="20"/>
  <c r="AK564" i="20"/>
  <c r="AE564" i="20"/>
  <c r="AL564" i="20"/>
  <c r="AI148" i="20"/>
  <c r="AL174" i="20"/>
  <c r="AI180" i="20"/>
  <c r="AI192" i="20"/>
  <c r="AK244" i="20"/>
  <c r="AL244" i="20"/>
  <c r="AJ257" i="20"/>
  <c r="AL81" i="20"/>
  <c r="AM81" i="20" s="1"/>
  <c r="AK81" i="20"/>
  <c r="AJ9" i="20"/>
  <c r="AH602" i="20"/>
  <c r="AF602" i="20"/>
  <c r="AM602" i="20" s="1"/>
  <c r="AJ602" i="20"/>
  <c r="AI602" i="20"/>
  <c r="AG602" i="20"/>
  <c r="AH614" i="20"/>
  <c r="AI614" i="20"/>
  <c r="AG614" i="20"/>
  <c r="AF614" i="20"/>
  <c r="AJ614" i="20"/>
  <c r="AL691" i="20"/>
  <c r="AE691" i="20"/>
  <c r="AI105" i="20"/>
  <c r="AI113" i="20"/>
  <c r="AE117" i="20"/>
  <c r="AF118" i="20"/>
  <c r="AI125" i="20"/>
  <c r="AJ129" i="20"/>
  <c r="AF130" i="20"/>
  <c r="AI144" i="20"/>
  <c r="AK145" i="20"/>
  <c r="AE159" i="20"/>
  <c r="AF160" i="20"/>
  <c r="AI164" i="20"/>
  <c r="AE168" i="20"/>
  <c r="AK170" i="20"/>
  <c r="AI176" i="20"/>
  <c r="AK177" i="20"/>
  <c r="AF180" i="20"/>
  <c r="AM180" i="20" s="1"/>
  <c r="AO180" i="20" s="1"/>
  <c r="AP180" i="20" s="1"/>
  <c r="AK181" i="20"/>
  <c r="AI183" i="20"/>
  <c r="AE188" i="20"/>
  <c r="AE191" i="20"/>
  <c r="AF192" i="20"/>
  <c r="AI196" i="20"/>
  <c r="AM196" i="20" s="1"/>
  <c r="AE200" i="20"/>
  <c r="AK202" i="20"/>
  <c r="AH211" i="20"/>
  <c r="AL217" i="20"/>
  <c r="AL219" i="20"/>
  <c r="AK232" i="20"/>
  <c r="AL232" i="20"/>
  <c r="AL237" i="20"/>
  <c r="AI240" i="20"/>
  <c r="AH261" i="20"/>
  <c r="AF261" i="20"/>
  <c r="AJ261" i="20"/>
  <c r="AL262" i="20"/>
  <c r="AE263" i="20"/>
  <c r="AH265" i="20"/>
  <c r="AJ265" i="20"/>
  <c r="AE265" i="20"/>
  <c r="AK266" i="20"/>
  <c r="AJ270" i="20"/>
  <c r="AK88" i="20"/>
  <c r="AL88" i="20"/>
  <c r="AI94" i="20"/>
  <c r="AG94" i="20"/>
  <c r="AL67" i="20"/>
  <c r="AH73" i="20"/>
  <c r="AJ73" i="20"/>
  <c r="AM73" i="20" s="1"/>
  <c r="AE73" i="20"/>
  <c r="AL76" i="20"/>
  <c r="AE81" i="20"/>
  <c r="AF9" i="20"/>
  <c r="AM9" i="20" s="1"/>
  <c r="AO9" i="20" s="1"/>
  <c r="AP9" i="20" s="1"/>
  <c r="AH13" i="20"/>
  <c r="AF13" i="20"/>
  <c r="AJ13" i="20"/>
  <c r="AK14" i="20"/>
  <c r="AK16" i="20"/>
  <c r="AL16" i="20"/>
  <c r="AH17" i="20"/>
  <c r="AJ17" i="20"/>
  <c r="AE17" i="20"/>
  <c r="AK18" i="20"/>
  <c r="AK26" i="20"/>
  <c r="AK27" i="20"/>
  <c r="AL29" i="20"/>
  <c r="AK29" i="20"/>
  <c r="AL99" i="20"/>
  <c r="AK99" i="20"/>
  <c r="AL50" i="20"/>
  <c r="AK50" i="20"/>
  <c r="AI41" i="20"/>
  <c r="AL278" i="20"/>
  <c r="AK278" i="20"/>
  <c r="AK281" i="20"/>
  <c r="AL281" i="20"/>
  <c r="AL292" i="20"/>
  <c r="AK292" i="20"/>
  <c r="AL295" i="20"/>
  <c r="AH322" i="20"/>
  <c r="AJ322" i="20"/>
  <c r="AE322" i="20"/>
  <c r="AI322" i="20"/>
  <c r="AG322" i="20"/>
  <c r="AF322" i="20"/>
  <c r="AI339" i="20"/>
  <c r="AG339" i="20"/>
  <c r="AJ339" i="20"/>
  <c r="AF339" i="20"/>
  <c r="AI351" i="20"/>
  <c r="AG351" i="20"/>
  <c r="AJ351" i="20"/>
  <c r="AF351" i="20"/>
  <c r="AL370" i="20"/>
  <c r="AE370" i="20"/>
  <c r="AK381" i="20"/>
  <c r="AL381" i="20"/>
  <c r="AH440" i="20"/>
  <c r="AI440" i="20"/>
  <c r="AF440" i="20"/>
  <c r="AE440" i="20"/>
  <c r="AJ440" i="20"/>
  <c r="AK522" i="20"/>
  <c r="AL522" i="20"/>
  <c r="AH527" i="20"/>
  <c r="AI527" i="20"/>
  <c r="AJ527" i="20"/>
  <c r="AG527" i="20"/>
  <c r="AF527" i="20"/>
  <c r="AM527" i="20" s="1"/>
  <c r="AI530" i="20"/>
  <c r="AF530" i="20"/>
  <c r="AJ530" i="20"/>
  <c r="AK551" i="20"/>
  <c r="AL551" i="20"/>
  <c r="AK245" i="20"/>
  <c r="AL245" i="20"/>
  <c r="AH246" i="20"/>
  <c r="AF246" i="20"/>
  <c r="AH257" i="20"/>
  <c r="AG257" i="20"/>
  <c r="AH269" i="20"/>
  <c r="AG269" i="20"/>
  <c r="AM269" i="20" s="1"/>
  <c r="AJ269" i="20"/>
  <c r="AJ98" i="20"/>
  <c r="AE98" i="20"/>
  <c r="AK68" i="20"/>
  <c r="AL68" i="20"/>
  <c r="AL77" i="20"/>
  <c r="AK77" i="20"/>
  <c r="AJ82" i="20"/>
  <c r="AF82" i="20"/>
  <c r="AH54" i="20"/>
  <c r="AJ54" i="20"/>
  <c r="AE54" i="20"/>
  <c r="AG54" i="20"/>
  <c r="AK297" i="20"/>
  <c r="AL297" i="20"/>
  <c r="AK312" i="20"/>
  <c r="AL312" i="20"/>
  <c r="AL338" i="20"/>
  <c r="AE338" i="20"/>
  <c r="AK352" i="20"/>
  <c r="AL352" i="20"/>
  <c r="AH378" i="20"/>
  <c r="AG378" i="20"/>
  <c r="AJ378" i="20"/>
  <c r="AE378" i="20"/>
  <c r="AI378" i="20"/>
  <c r="AF378" i="20"/>
  <c r="AI459" i="20"/>
  <c r="AH459" i="20"/>
  <c r="AE459" i="20"/>
  <c r="AK472" i="20"/>
  <c r="AL472" i="20"/>
  <c r="AE472" i="20"/>
  <c r="AH5" i="20"/>
  <c r="AE34" i="20"/>
  <c r="AI48" i="20"/>
  <c r="AK63" i="20"/>
  <c r="AG111" i="20"/>
  <c r="AJ117" i="20"/>
  <c r="AL120" i="20"/>
  <c r="AE121" i="20"/>
  <c r="AJ121" i="20"/>
  <c r="AF122" i="20"/>
  <c r="AE129" i="20"/>
  <c r="AF148" i="20"/>
  <c r="AK149" i="20"/>
  <c r="AI151" i="20"/>
  <c r="AE156" i="20"/>
  <c r="AL44" i="20"/>
  <c r="AI61" i="20"/>
  <c r="AK62" i="20"/>
  <c r="AI6" i="20"/>
  <c r="AI101" i="20"/>
  <c r="AE48" i="20"/>
  <c r="AJ48" i="20"/>
  <c r="AF63" i="20"/>
  <c r="AL104" i="20"/>
  <c r="AE105" i="20"/>
  <c r="AJ105" i="20"/>
  <c r="AF106" i="20"/>
  <c r="AI109" i="20"/>
  <c r="AL112" i="20"/>
  <c r="AE113" i="20"/>
  <c r="AJ113" i="20"/>
  <c r="AF114" i="20"/>
  <c r="AF117" i="20"/>
  <c r="AG118" i="20"/>
  <c r="AF121" i="20"/>
  <c r="AG122" i="20"/>
  <c r="AL124" i="20"/>
  <c r="AE125" i="20"/>
  <c r="AJ125" i="20"/>
  <c r="AF126" i="20"/>
  <c r="AF129" i="20"/>
  <c r="AG130" i="20"/>
  <c r="AF141" i="20"/>
  <c r="AG142" i="20"/>
  <c r="AL143" i="20"/>
  <c r="AE144" i="20"/>
  <c r="AJ144" i="20"/>
  <c r="AG148" i="20"/>
  <c r="AI152" i="20"/>
  <c r="AF156" i="20"/>
  <c r="AK156" i="20"/>
  <c r="AG160" i="20"/>
  <c r="AL163" i="20"/>
  <c r="AE164" i="20"/>
  <c r="AJ164" i="20"/>
  <c r="AM164" i="20" s="1"/>
  <c r="AF168" i="20"/>
  <c r="AK168" i="20"/>
  <c r="AI172" i="20"/>
  <c r="AM172" i="20" s="1"/>
  <c r="AL175" i="20"/>
  <c r="AE176" i="20"/>
  <c r="AJ176" i="20"/>
  <c r="AG180" i="20"/>
  <c r="AI184" i="20"/>
  <c r="AF188" i="20"/>
  <c r="AK188" i="20"/>
  <c r="AG192" i="20"/>
  <c r="AL195" i="20"/>
  <c r="AE196" i="20"/>
  <c r="AJ196" i="20"/>
  <c r="AF200" i="20"/>
  <c r="AK200" i="20"/>
  <c r="AI204" i="20"/>
  <c r="AM204" i="20" s="1"/>
  <c r="AL207" i="20"/>
  <c r="AG210" i="20"/>
  <c r="AL212" i="20"/>
  <c r="AJ214" i="20"/>
  <c r="AL215" i="20"/>
  <c r="AG218" i="20"/>
  <c r="AG222" i="20"/>
  <c r="AK225" i="20"/>
  <c r="AL225" i="20"/>
  <c r="AH226" i="20"/>
  <c r="AF226" i="20"/>
  <c r="AJ227" i="20"/>
  <c r="AL228" i="20"/>
  <c r="AL229" i="20"/>
  <c r="AK231" i="20"/>
  <c r="AL231" i="20"/>
  <c r="AI233" i="20"/>
  <c r="AH234" i="20"/>
  <c r="AI234" i="20"/>
  <c r="AI238" i="20"/>
  <c r="AG242" i="20"/>
  <c r="AJ246" i="20"/>
  <c r="AG249" i="20"/>
  <c r="AK250" i="20"/>
  <c r="AL251" i="20"/>
  <c r="AL252" i="20"/>
  <c r="AE253" i="20"/>
  <c r="AK253" i="20"/>
  <c r="AF254" i="20"/>
  <c r="AE256" i="20"/>
  <c r="AI257" i="20"/>
  <c r="AL260" i="20"/>
  <c r="AE261" i="20"/>
  <c r="AK264" i="20"/>
  <c r="AL264" i="20"/>
  <c r="AF265" i="20"/>
  <c r="AI269" i="20"/>
  <c r="AF272" i="20"/>
  <c r="AH85" i="20"/>
  <c r="AJ85" i="20"/>
  <c r="AE85" i="20"/>
  <c r="AJ86" i="20"/>
  <c r="AH89" i="20"/>
  <c r="AJ89" i="20"/>
  <c r="AE89" i="20"/>
  <c r="AJ90" i="20"/>
  <c r="AG91" i="20"/>
  <c r="AH93" i="20"/>
  <c r="AF93" i="20"/>
  <c r="AJ93" i="20"/>
  <c r="AF94" i="20"/>
  <c r="AE97" i="20"/>
  <c r="AH69" i="20"/>
  <c r="AM69" i="20" s="1"/>
  <c r="AJ69" i="20"/>
  <c r="AE69" i="20"/>
  <c r="AK69" i="20"/>
  <c r="AE72" i="20"/>
  <c r="AF73" i="20"/>
  <c r="AE76" i="20"/>
  <c r="AE79" i="20"/>
  <c r="AE8" i="20"/>
  <c r="AI9" i="20"/>
  <c r="AE13" i="20"/>
  <c r="AF17" i="20"/>
  <c r="AM25" i="20"/>
  <c r="AO25" i="20" s="1"/>
  <c r="AP25" i="20" s="1"/>
  <c r="AH29" i="20"/>
  <c r="AF29" i="20"/>
  <c r="AJ29" i="20"/>
  <c r="AK32" i="20"/>
  <c r="AL32" i="20"/>
  <c r="AK53" i="20"/>
  <c r="AL53" i="20"/>
  <c r="AK40" i="20"/>
  <c r="AL40" i="20"/>
  <c r="AL284" i="20"/>
  <c r="AK284" i="20"/>
  <c r="AL287" i="20"/>
  <c r="AK305" i="20"/>
  <c r="AL305" i="20"/>
  <c r="AL341" i="20"/>
  <c r="AH348" i="20"/>
  <c r="AG348" i="20"/>
  <c r="AK353" i="20"/>
  <c r="AL353" i="20"/>
  <c r="AH362" i="20"/>
  <c r="AF362" i="20"/>
  <c r="AI362" i="20"/>
  <c r="AG362" i="20"/>
  <c r="AE362" i="20"/>
  <c r="AH388" i="20"/>
  <c r="AJ388" i="20"/>
  <c r="AE388" i="20"/>
  <c r="AG388" i="20"/>
  <c r="AI388" i="20"/>
  <c r="AF388" i="20"/>
  <c r="AH437" i="20"/>
  <c r="AM437" i="20" s="1"/>
  <c r="AI437" i="20"/>
  <c r="AG437" i="20"/>
  <c r="AF437" i="20"/>
  <c r="AJ437" i="20"/>
  <c r="AK486" i="20"/>
  <c r="AL486" i="20"/>
  <c r="AI492" i="20"/>
  <c r="AH492" i="20"/>
  <c r="AL496" i="20"/>
  <c r="AL499" i="20"/>
  <c r="AE499" i="20"/>
  <c r="AK499" i="20"/>
  <c r="AJ230" i="20"/>
  <c r="AI253" i="20"/>
  <c r="AI273" i="20"/>
  <c r="AI65" i="20"/>
  <c r="AM65" i="20" s="1"/>
  <c r="AI21" i="20"/>
  <c r="AK33" i="20"/>
  <c r="AM33" i="20" s="1"/>
  <c r="AF99" i="20"/>
  <c r="AF50" i="20"/>
  <c r="AF278" i="20"/>
  <c r="AK280" i="20"/>
  <c r="AG282" i="20"/>
  <c r="AK283" i="20"/>
  <c r="AF286" i="20"/>
  <c r="AK286" i="20"/>
  <c r="AK288" i="20"/>
  <c r="AG290" i="20"/>
  <c r="AM290" i="20" s="1"/>
  <c r="AK291" i="20"/>
  <c r="AF294" i="20"/>
  <c r="AM294" i="20" s="1"/>
  <c r="AK294" i="20"/>
  <c r="AK296" i="20"/>
  <c r="AG298" i="20"/>
  <c r="AK299" i="20"/>
  <c r="AF302" i="20"/>
  <c r="AK302" i="20"/>
  <c r="AK304" i="20"/>
  <c r="AG306" i="20"/>
  <c r="AK307" i="20"/>
  <c r="AG310" i="20"/>
  <c r="AK311" i="20"/>
  <c r="AF314" i="20"/>
  <c r="AL320" i="20"/>
  <c r="AK323" i="20"/>
  <c r="AH329" i="20"/>
  <c r="AK333" i="20"/>
  <c r="AL333" i="20"/>
  <c r="AH334" i="20"/>
  <c r="AJ334" i="20"/>
  <c r="AE334" i="20"/>
  <c r="AH338" i="20"/>
  <c r="AF338" i="20"/>
  <c r="AJ338" i="20"/>
  <c r="AH346" i="20"/>
  <c r="AJ346" i="20"/>
  <c r="AE346" i="20"/>
  <c r="AH350" i="20"/>
  <c r="AF350" i="20"/>
  <c r="AJ350" i="20"/>
  <c r="AI355" i="20"/>
  <c r="AJ355" i="20"/>
  <c r="AF358" i="20"/>
  <c r="AL361" i="20"/>
  <c r="AH366" i="20"/>
  <c r="AG366" i="20"/>
  <c r="AJ366" i="20"/>
  <c r="AE366" i="20"/>
  <c r="AI379" i="20"/>
  <c r="AJ379" i="20"/>
  <c r="AF379" i="20"/>
  <c r="AK385" i="20"/>
  <c r="AL385" i="20"/>
  <c r="AE391" i="20"/>
  <c r="AG395" i="20"/>
  <c r="AH395" i="20"/>
  <c r="AF395" i="20"/>
  <c r="AM395" i="20" s="1"/>
  <c r="AE395" i="20"/>
  <c r="AL405" i="20"/>
  <c r="AK405" i="20"/>
  <c r="AK411" i="20"/>
  <c r="AE411" i="20"/>
  <c r="AL411" i="20"/>
  <c r="AH416" i="20"/>
  <c r="AG416" i="20"/>
  <c r="AF416" i="20"/>
  <c r="AJ416" i="20"/>
  <c r="AE416" i="20"/>
  <c r="AI417" i="20"/>
  <c r="AJ417" i="20"/>
  <c r="AG417" i="20"/>
  <c r="AF417" i="20"/>
  <c r="AH441" i="20"/>
  <c r="AM441" i="20" s="1"/>
  <c r="AI441" i="20"/>
  <c r="AG441" i="20"/>
  <c r="AF441" i="20"/>
  <c r="AK443" i="20"/>
  <c r="AE443" i="20"/>
  <c r="AL443" i="20"/>
  <c r="AI451" i="20"/>
  <c r="AH451" i="20"/>
  <c r="AE451" i="20"/>
  <c r="AH505" i="20"/>
  <c r="AI505" i="20"/>
  <c r="AG505" i="20"/>
  <c r="AH509" i="20"/>
  <c r="AE509" i="20"/>
  <c r="AI509" i="20"/>
  <c r="AG509" i="20"/>
  <c r="AI518" i="20"/>
  <c r="AJ518" i="20"/>
  <c r="AF518" i="20"/>
  <c r="AH533" i="20"/>
  <c r="AI533" i="20"/>
  <c r="AG533" i="20"/>
  <c r="AE533" i="20"/>
  <c r="AH561" i="20"/>
  <c r="AG561" i="20"/>
  <c r="AI561" i="20"/>
  <c r="AF561" i="20"/>
  <c r="AE561" i="20"/>
  <c r="AK563" i="20"/>
  <c r="AL563" i="20"/>
  <c r="AI282" i="20"/>
  <c r="AI290" i="20"/>
  <c r="AI298" i="20"/>
  <c r="AI306" i="20"/>
  <c r="AL310" i="20"/>
  <c r="AK310" i="20"/>
  <c r="AI315" i="20"/>
  <c r="AJ315" i="20"/>
  <c r="AI323" i="20"/>
  <c r="AF323" i="20"/>
  <c r="AI327" i="20"/>
  <c r="AF327" i="20"/>
  <c r="AI343" i="20"/>
  <c r="AG343" i="20"/>
  <c r="AK345" i="20"/>
  <c r="AL345" i="20"/>
  <c r="AH354" i="20"/>
  <c r="AG354" i="20"/>
  <c r="AM354" i="20" s="1"/>
  <c r="AJ354" i="20"/>
  <c r="AI359" i="20"/>
  <c r="AJ359" i="20"/>
  <c r="AI367" i="20"/>
  <c r="AJ367" i="20"/>
  <c r="AF367" i="20"/>
  <c r="AK377" i="20"/>
  <c r="AL377" i="20"/>
  <c r="AE386" i="20"/>
  <c r="AH386" i="20"/>
  <c r="AL392" i="20"/>
  <c r="AK392" i="20"/>
  <c r="AM392" i="20" s="1"/>
  <c r="AH393" i="20"/>
  <c r="AF393" i="20"/>
  <c r="AH396" i="20"/>
  <c r="AG396" i="20"/>
  <c r="AF396" i="20"/>
  <c r="AJ396" i="20"/>
  <c r="AE396" i="20"/>
  <c r="AL397" i="20"/>
  <c r="AK397" i="20"/>
  <c r="AH412" i="20"/>
  <c r="AG412" i="20"/>
  <c r="AF412" i="20"/>
  <c r="AM412" i="20" s="1"/>
  <c r="AJ412" i="20"/>
  <c r="AE412" i="20"/>
  <c r="AI413" i="20"/>
  <c r="AJ413" i="20"/>
  <c r="AG413" i="20"/>
  <c r="AF413" i="20"/>
  <c r="AL422" i="20"/>
  <c r="AK422" i="20"/>
  <c r="AH424" i="20"/>
  <c r="AG424" i="20"/>
  <c r="AF424" i="20"/>
  <c r="AJ424" i="20"/>
  <c r="AE424" i="20"/>
  <c r="AI425" i="20"/>
  <c r="AJ425" i="20"/>
  <c r="AG425" i="20"/>
  <c r="AF425" i="20"/>
  <c r="AI427" i="20"/>
  <c r="AH427" i="20"/>
  <c r="AE427" i="20"/>
  <c r="AH444" i="20"/>
  <c r="AI444" i="20"/>
  <c r="AF444" i="20"/>
  <c r="AE444" i="20"/>
  <c r="AH476" i="20"/>
  <c r="AI476" i="20"/>
  <c r="AF476" i="20"/>
  <c r="AE476" i="20"/>
  <c r="AI483" i="20"/>
  <c r="AH483" i="20"/>
  <c r="AE483" i="20"/>
  <c r="AI495" i="20"/>
  <c r="AH495" i="20"/>
  <c r="AK545" i="20"/>
  <c r="AL545" i="20"/>
  <c r="AK546" i="20"/>
  <c r="AL546" i="20"/>
  <c r="AK558" i="20"/>
  <c r="AK568" i="20"/>
  <c r="AL568" i="20"/>
  <c r="AE568" i="20"/>
  <c r="AL581" i="20"/>
  <c r="AE581" i="20"/>
  <c r="AK584" i="20"/>
  <c r="AE584" i="20"/>
  <c r="AL584" i="20"/>
  <c r="AI99" i="20"/>
  <c r="AI50" i="20"/>
  <c r="AI278" i="20"/>
  <c r="AE282" i="20"/>
  <c r="AJ282" i="20"/>
  <c r="AI286" i="20"/>
  <c r="AE290" i="20"/>
  <c r="AJ290" i="20"/>
  <c r="AI294" i="20"/>
  <c r="AE298" i="20"/>
  <c r="AJ298" i="20"/>
  <c r="AI302" i="20"/>
  <c r="AE306" i="20"/>
  <c r="AJ306" i="20"/>
  <c r="AM306" i="20" s="1"/>
  <c r="AH310" i="20"/>
  <c r="AF310" i="20"/>
  <c r="AJ310" i="20"/>
  <c r="AH314" i="20"/>
  <c r="AG314" i="20"/>
  <c r="AJ314" i="20"/>
  <c r="AK321" i="20"/>
  <c r="AL321" i="20"/>
  <c r="AG327" i="20"/>
  <c r="AG332" i="20"/>
  <c r="AI335" i="20"/>
  <c r="AF335" i="20"/>
  <c r="AK339" i="20"/>
  <c r="AH342" i="20"/>
  <c r="AF342" i="20"/>
  <c r="AJ342" i="20"/>
  <c r="AF343" i="20"/>
  <c r="AI347" i="20"/>
  <c r="AF347" i="20"/>
  <c r="AE354" i="20"/>
  <c r="AH358" i="20"/>
  <c r="AG358" i="20"/>
  <c r="AJ358" i="20"/>
  <c r="AI363" i="20"/>
  <c r="AG363" i="20"/>
  <c r="AG367" i="20"/>
  <c r="AL371" i="20"/>
  <c r="AK371" i="20"/>
  <c r="AG387" i="20"/>
  <c r="AE387" i="20"/>
  <c r="AH387" i="20"/>
  <c r="AG393" i="20"/>
  <c r="AL398" i="20"/>
  <c r="AE398" i="20"/>
  <c r="AK398" i="20"/>
  <c r="AK399" i="20"/>
  <c r="AL399" i="20"/>
  <c r="AE399" i="20"/>
  <c r="AL400" i="20"/>
  <c r="AK400" i="20"/>
  <c r="AM400" i="20" s="1"/>
  <c r="AE400" i="20"/>
  <c r="AI407" i="20"/>
  <c r="AH407" i="20"/>
  <c r="AI412" i="20"/>
  <c r="AI424" i="20"/>
  <c r="AL436" i="20"/>
  <c r="AE436" i="20"/>
  <c r="AJ444" i="20"/>
  <c r="AH445" i="20"/>
  <c r="AI445" i="20"/>
  <c r="AG445" i="20"/>
  <c r="AF445" i="20"/>
  <c r="AK468" i="20"/>
  <c r="AL468" i="20"/>
  <c r="AE468" i="20"/>
  <c r="AJ476" i="20"/>
  <c r="AH477" i="20"/>
  <c r="AI477" i="20"/>
  <c r="AG477" i="20"/>
  <c r="AF477" i="20"/>
  <c r="AK502" i="20"/>
  <c r="AL502" i="20"/>
  <c r="AK506" i="20"/>
  <c r="AL506" i="20"/>
  <c r="AL514" i="20"/>
  <c r="AK524" i="20"/>
  <c r="AL524" i="20"/>
  <c r="AK534" i="20"/>
  <c r="AL534" i="20"/>
  <c r="AL544" i="20"/>
  <c r="AK544" i="20"/>
  <c r="AI578" i="20"/>
  <c r="AJ578" i="20"/>
  <c r="AF578" i="20"/>
  <c r="AG578" i="20"/>
  <c r="AJ399" i="20"/>
  <c r="AI400" i="20"/>
  <c r="AJ401" i="20"/>
  <c r="AI404" i="20"/>
  <c r="AG408" i="20"/>
  <c r="AM408" i="20" s="1"/>
  <c r="AJ409" i="20"/>
  <c r="AL415" i="20"/>
  <c r="AG420" i="20"/>
  <c r="AJ421" i="20"/>
  <c r="AL423" i="20"/>
  <c r="AK426" i="20"/>
  <c r="AI432" i="20"/>
  <c r="AJ436" i="20"/>
  <c r="AL439" i="20"/>
  <c r="AK450" i="20"/>
  <c r="AK458" i="20"/>
  <c r="AI464" i="20"/>
  <c r="AI465" i="20"/>
  <c r="AJ468" i="20"/>
  <c r="AJ469" i="20"/>
  <c r="AJ472" i="20"/>
  <c r="AJ473" i="20"/>
  <c r="AL475" i="20"/>
  <c r="AI484" i="20"/>
  <c r="AI485" i="20"/>
  <c r="AI488" i="20"/>
  <c r="AI489" i="20"/>
  <c r="AH491" i="20"/>
  <c r="AI493" i="20"/>
  <c r="AF497" i="20"/>
  <c r="AH498" i="20"/>
  <c r="AJ501" i="20"/>
  <c r="AL504" i="20"/>
  <c r="AM504" i="20" s="1"/>
  <c r="AK508" i="20"/>
  <c r="AL508" i="20"/>
  <c r="AH513" i="20"/>
  <c r="AI513" i="20"/>
  <c r="AI522" i="20"/>
  <c r="AJ522" i="20"/>
  <c r="AL526" i="20"/>
  <c r="AH531" i="20"/>
  <c r="AM531" i="20" s="1"/>
  <c r="AI531" i="20"/>
  <c r="AL532" i="20"/>
  <c r="AI534" i="20"/>
  <c r="AF534" i="20"/>
  <c r="AH537" i="20"/>
  <c r="AI537" i="20"/>
  <c r="AG539" i="20"/>
  <c r="AL547" i="20"/>
  <c r="AE548" i="20"/>
  <c r="AH552" i="20"/>
  <c r="AE552" i="20"/>
  <c r="AI553" i="20"/>
  <c r="AI558" i="20"/>
  <c r="AF558" i="20"/>
  <c r="AL560" i="20"/>
  <c r="AG565" i="20"/>
  <c r="AM565" i="20" s="1"/>
  <c r="AK566" i="20"/>
  <c r="AH568" i="20"/>
  <c r="AI568" i="20"/>
  <c r="AF573" i="20"/>
  <c r="AH597" i="20"/>
  <c r="AJ597" i="20"/>
  <c r="AJ601" i="20"/>
  <c r="AF601" i="20"/>
  <c r="AG630" i="20"/>
  <c r="AH630" i="20"/>
  <c r="AF630" i="20"/>
  <c r="AE630" i="20"/>
  <c r="AJ630" i="20"/>
  <c r="AI408" i="20"/>
  <c r="AI420" i="20"/>
  <c r="AJ432" i="20"/>
  <c r="AJ464" i="20"/>
  <c r="AJ465" i="20"/>
  <c r="AL467" i="20"/>
  <c r="AJ484" i="20"/>
  <c r="AJ485" i="20"/>
  <c r="AJ488" i="20"/>
  <c r="AJ489" i="20"/>
  <c r="AJ493" i="20"/>
  <c r="AL498" i="20"/>
  <c r="AH511" i="20"/>
  <c r="AG511" i="20"/>
  <c r="AL515" i="20"/>
  <c r="AM515" i="20" s="1"/>
  <c r="AK515" i="20"/>
  <c r="AH525" i="20"/>
  <c r="AI525" i="20"/>
  <c r="AL530" i="20"/>
  <c r="AH535" i="20"/>
  <c r="AI535" i="20"/>
  <c r="AL536" i="20"/>
  <c r="AI538" i="20"/>
  <c r="AF538" i="20"/>
  <c r="AH543" i="20"/>
  <c r="AG543" i="20"/>
  <c r="AE553" i="20"/>
  <c r="AH556" i="20"/>
  <c r="AI556" i="20"/>
  <c r="AK559" i="20"/>
  <c r="AL559" i="20"/>
  <c r="AI566" i="20"/>
  <c r="AG566" i="20"/>
  <c r="AK571" i="20"/>
  <c r="AL571" i="20"/>
  <c r="AH572" i="20"/>
  <c r="AE572" i="20"/>
  <c r="AI574" i="20"/>
  <c r="AJ574" i="20"/>
  <c r="AL575" i="20"/>
  <c r="AH577" i="20"/>
  <c r="AJ577" i="20"/>
  <c r="AE577" i="20"/>
  <c r="AL582" i="20"/>
  <c r="AK582" i="20"/>
  <c r="AH592" i="20"/>
  <c r="AI592" i="20"/>
  <c r="AE592" i="20"/>
  <c r="AL595" i="20"/>
  <c r="AK599" i="20"/>
  <c r="AL599" i="20"/>
  <c r="AH606" i="20"/>
  <c r="AJ606" i="20"/>
  <c r="AE606" i="20"/>
  <c r="AI606" i="20"/>
  <c r="AG606" i="20"/>
  <c r="AF606" i="20"/>
  <c r="AL608" i="20"/>
  <c r="AE608" i="20"/>
  <c r="AH627" i="20"/>
  <c r="AI627" i="20"/>
  <c r="AG627" i="20"/>
  <c r="AF627" i="20"/>
  <c r="AJ627" i="20"/>
  <c r="AK660" i="20"/>
  <c r="AL660" i="20"/>
  <c r="AI318" i="20"/>
  <c r="AL325" i="20"/>
  <c r="AI330" i="20"/>
  <c r="AL368" i="20"/>
  <c r="AI370" i="20"/>
  <c r="AI374" i="20"/>
  <c r="AI382" i="20"/>
  <c r="AL387" i="20"/>
  <c r="AJ391" i="20"/>
  <c r="AI392" i="20"/>
  <c r="AF399" i="20"/>
  <c r="AF400" i="20"/>
  <c r="AF404" i="20"/>
  <c r="AM404" i="20" s="1"/>
  <c r="AG405" i="20"/>
  <c r="AL407" i="20"/>
  <c r="AE408" i="20"/>
  <c r="AJ408" i="20"/>
  <c r="AF409" i="20"/>
  <c r="AL418" i="20"/>
  <c r="AL419" i="20"/>
  <c r="AE420" i="20"/>
  <c r="AJ420" i="20"/>
  <c r="AF421" i="20"/>
  <c r="AI428" i="20"/>
  <c r="AL431" i="20"/>
  <c r="AE432" i="20"/>
  <c r="AG433" i="20"/>
  <c r="AF436" i="20"/>
  <c r="AJ448" i="20"/>
  <c r="AJ449" i="20"/>
  <c r="AJ452" i="20"/>
  <c r="AJ453" i="20"/>
  <c r="AJ456" i="20"/>
  <c r="AJ457" i="20"/>
  <c r="AJ460" i="20"/>
  <c r="AJ461" i="20"/>
  <c r="AL462" i="20"/>
  <c r="AL463" i="20"/>
  <c r="AE464" i="20"/>
  <c r="AL464" i="20"/>
  <c r="AF465" i="20"/>
  <c r="AF468" i="20"/>
  <c r="AG469" i="20"/>
  <c r="AF472" i="20"/>
  <c r="AG473" i="20"/>
  <c r="AE475" i="20"/>
  <c r="AJ480" i="20"/>
  <c r="AJ481" i="20"/>
  <c r="AL483" i="20"/>
  <c r="AE484" i="20"/>
  <c r="AL484" i="20"/>
  <c r="AF485" i="20"/>
  <c r="AL487" i="20"/>
  <c r="AE488" i="20"/>
  <c r="AL488" i="20"/>
  <c r="AF489" i="20"/>
  <c r="AL492" i="20"/>
  <c r="AF493" i="20"/>
  <c r="AI497" i="20"/>
  <c r="AH507" i="20"/>
  <c r="AJ507" i="20"/>
  <c r="AE507" i="20"/>
  <c r="AK507" i="20"/>
  <c r="AK509" i="20"/>
  <c r="AF511" i="20"/>
  <c r="AH515" i="20"/>
  <c r="AF515" i="20"/>
  <c r="AJ515" i="20"/>
  <c r="AE525" i="20"/>
  <c r="AI526" i="20"/>
  <c r="AF526" i="20"/>
  <c r="AH529" i="20"/>
  <c r="AI529" i="20"/>
  <c r="AH539" i="20"/>
  <c r="AI539" i="20"/>
  <c r="AH541" i="20"/>
  <c r="AG541" i="20"/>
  <c r="AL542" i="20"/>
  <c r="AH553" i="20"/>
  <c r="AG553" i="20"/>
  <c r="AH560" i="20"/>
  <c r="AE560" i="20"/>
  <c r="AI562" i="20"/>
  <c r="AJ562" i="20"/>
  <c r="AH565" i="20"/>
  <c r="AF565" i="20"/>
  <c r="AJ565" i="20"/>
  <c r="AH573" i="20"/>
  <c r="AG573" i="20"/>
  <c r="AJ573" i="20"/>
  <c r="AK588" i="20"/>
  <c r="AL588" i="20"/>
  <c r="AL616" i="20"/>
  <c r="AE616" i="20"/>
  <c r="AH655" i="20"/>
  <c r="AI655" i="20"/>
  <c r="AG655" i="20"/>
  <c r="AF655" i="20"/>
  <c r="AJ655" i="20"/>
  <c r="AJ519" i="20"/>
  <c r="AJ523" i="20"/>
  <c r="AM523" i="20" s="1"/>
  <c r="AI548" i="20"/>
  <c r="AJ557" i="20"/>
  <c r="AI569" i="20"/>
  <c r="AL576" i="20"/>
  <c r="AI580" i="20"/>
  <c r="AI581" i="20"/>
  <c r="AF585" i="20"/>
  <c r="AG586" i="20"/>
  <c r="AK587" i="20"/>
  <c r="AL587" i="20"/>
  <c r="AH588" i="20"/>
  <c r="AE588" i="20"/>
  <c r="AI590" i="20"/>
  <c r="AJ590" i="20"/>
  <c r="AL591" i="20"/>
  <c r="AH593" i="20"/>
  <c r="AJ593" i="20"/>
  <c r="AE593" i="20"/>
  <c r="AI596" i="20"/>
  <c r="AH598" i="20"/>
  <c r="AG598" i="20"/>
  <c r="AJ598" i="20"/>
  <c r="AK603" i="20"/>
  <c r="AL603" i="20"/>
  <c r="AH608" i="20"/>
  <c r="AG608" i="20"/>
  <c r="AH612" i="20"/>
  <c r="AI612" i="20"/>
  <c r="AG612" i="20"/>
  <c r="AE612" i="20"/>
  <c r="AK620" i="20"/>
  <c r="AE620" i="20"/>
  <c r="AL620" i="20"/>
  <c r="AH625" i="20"/>
  <c r="AE625" i="20"/>
  <c r="AH631" i="20"/>
  <c r="AI631" i="20"/>
  <c r="AG631" i="20"/>
  <c r="AF631" i="20"/>
  <c r="AG638" i="20"/>
  <c r="AH638" i="20"/>
  <c r="AF638" i="20"/>
  <c r="AE638" i="20"/>
  <c r="AH683" i="20"/>
  <c r="AI683" i="20"/>
  <c r="AF683" i="20"/>
  <c r="AE683" i="20"/>
  <c r="AH687" i="20"/>
  <c r="AG687" i="20"/>
  <c r="AF687" i="20"/>
  <c r="AJ687" i="20"/>
  <c r="AE687" i="20"/>
  <c r="AI688" i="20"/>
  <c r="AJ688" i="20"/>
  <c r="AG688" i="20"/>
  <c r="AF688" i="20"/>
  <c r="AM688" i="20" s="1"/>
  <c r="AH694" i="20"/>
  <c r="AI694" i="20"/>
  <c r="AE694" i="20"/>
  <c r="AK698" i="20"/>
  <c r="AE698" i="20"/>
  <c r="AL580" i="20"/>
  <c r="AH589" i="20"/>
  <c r="AG589" i="20"/>
  <c r="AJ589" i="20"/>
  <c r="AK594" i="20"/>
  <c r="AL597" i="20"/>
  <c r="AH604" i="20"/>
  <c r="AG604" i="20"/>
  <c r="AL607" i="20"/>
  <c r="AK619" i="20"/>
  <c r="AL619" i="20"/>
  <c r="AH621" i="20"/>
  <c r="AG621" i="20"/>
  <c r="AF621" i="20"/>
  <c r="AJ621" i="20"/>
  <c r="AE621" i="20"/>
  <c r="AH622" i="20"/>
  <c r="AI622" i="20"/>
  <c r="AE622" i="20"/>
  <c r="AH639" i="20"/>
  <c r="AI639" i="20"/>
  <c r="AG639" i="20"/>
  <c r="AF639" i="20"/>
  <c r="AG646" i="20"/>
  <c r="AH646" i="20"/>
  <c r="AF646" i="20"/>
  <c r="AE646" i="20"/>
  <c r="AH661" i="20"/>
  <c r="AI661" i="20"/>
  <c r="AG661" i="20"/>
  <c r="AE661" i="20"/>
  <c r="AH663" i="20"/>
  <c r="AI663" i="20"/>
  <c r="AG663" i="20"/>
  <c r="AF663" i="20"/>
  <c r="AH667" i="20"/>
  <c r="AI667" i="20"/>
  <c r="AG667" i="20"/>
  <c r="AF667" i="20"/>
  <c r="AH678" i="20"/>
  <c r="AI678" i="20"/>
  <c r="AE678" i="20"/>
  <c r="AI585" i="20"/>
  <c r="AM585" i="20" s="1"/>
  <c r="AK586" i="20"/>
  <c r="AE589" i="20"/>
  <c r="AI594" i="20"/>
  <c r="AF594" i="20"/>
  <c r="AK601" i="20"/>
  <c r="AL601" i="20"/>
  <c r="AF603" i="20"/>
  <c r="AI604" i="20"/>
  <c r="AH610" i="20"/>
  <c r="AI610" i="20"/>
  <c r="AI621" i="20"/>
  <c r="AK626" i="20"/>
  <c r="AE626" i="20"/>
  <c r="AL626" i="20"/>
  <c r="AJ646" i="20"/>
  <c r="AH647" i="20"/>
  <c r="AI647" i="20"/>
  <c r="AG647" i="20"/>
  <c r="AF647" i="20"/>
  <c r="AG654" i="20"/>
  <c r="AH654" i="20"/>
  <c r="AF654" i="20"/>
  <c r="AE654" i="20"/>
  <c r="AJ663" i="20"/>
  <c r="AH665" i="20"/>
  <c r="AI665" i="20"/>
  <c r="AG665" i="20"/>
  <c r="AE665" i="20"/>
  <c r="AJ667" i="20"/>
  <c r="AK672" i="20"/>
  <c r="AL672" i="20"/>
  <c r="AK675" i="20"/>
  <c r="AL675" i="20"/>
  <c r="AK701" i="20"/>
  <c r="AL701" i="20"/>
  <c r="AL613" i="20"/>
  <c r="AJ618" i="20"/>
  <c r="AG623" i="20"/>
  <c r="AJ624" i="20"/>
  <c r="AH634" i="20"/>
  <c r="AI635" i="20"/>
  <c r="AH642" i="20"/>
  <c r="AI643" i="20"/>
  <c r="AH650" i="20"/>
  <c r="AI651" i="20"/>
  <c r="AH658" i="20"/>
  <c r="AI659" i="20"/>
  <c r="AL662" i="20"/>
  <c r="AL666" i="20"/>
  <c r="AJ671" i="20"/>
  <c r="AL682" i="20"/>
  <c r="AG684" i="20"/>
  <c r="AL686" i="20"/>
  <c r="AI690" i="20"/>
  <c r="AI691" i="20"/>
  <c r="AL693" i="20"/>
  <c r="AG695" i="20"/>
  <c r="AJ696" i="20"/>
  <c r="AF699" i="20"/>
  <c r="AG700" i="20"/>
  <c r="AL702" i="20"/>
  <c r="AL617" i="20"/>
  <c r="AI623" i="20"/>
  <c r="AJ634" i="20"/>
  <c r="AJ635" i="20"/>
  <c r="AJ642" i="20"/>
  <c r="AJ643" i="20"/>
  <c r="AJ650" i="20"/>
  <c r="AJ651" i="20"/>
  <c r="AG657" i="20"/>
  <c r="AJ658" i="20"/>
  <c r="AJ659" i="20"/>
  <c r="AE669" i="20"/>
  <c r="AL670" i="20"/>
  <c r="AF671" i="20"/>
  <c r="AE673" i="20"/>
  <c r="AF675" i="20"/>
  <c r="AI676" i="20"/>
  <c r="AM676" i="20" s="1"/>
  <c r="AJ679" i="20"/>
  <c r="AJ680" i="20"/>
  <c r="AM680" i="20" s="1"/>
  <c r="AJ684" i="20"/>
  <c r="AL690" i="20"/>
  <c r="AI695" i="20"/>
  <c r="AL697" i="20"/>
  <c r="AG699" i="20"/>
  <c r="AJ700" i="20"/>
  <c r="AL592" i="20"/>
  <c r="AK596" i="20"/>
  <c r="AL605" i="20"/>
  <c r="AF613" i="20"/>
  <c r="AG616" i="20"/>
  <c r="AG618" i="20"/>
  <c r="AH620" i="20"/>
  <c r="AL622" i="20"/>
  <c r="AE623" i="20"/>
  <c r="AJ623" i="20"/>
  <c r="AH626" i="20"/>
  <c r="AE634" i="20"/>
  <c r="AL634" i="20"/>
  <c r="AF635" i="20"/>
  <c r="AE642" i="20"/>
  <c r="AL642" i="20"/>
  <c r="AF643" i="20"/>
  <c r="AE650" i="20"/>
  <c r="AL650" i="20"/>
  <c r="AF651" i="20"/>
  <c r="AE658" i="20"/>
  <c r="AL658" i="20"/>
  <c r="AF659" i="20"/>
  <c r="AM659" i="20" s="1"/>
  <c r="AF666" i="20"/>
  <c r="AG669" i="20"/>
  <c r="AG671" i="20"/>
  <c r="AG673" i="20"/>
  <c r="AE676" i="20"/>
  <c r="AJ676" i="20"/>
  <c r="AL678" i="20"/>
  <c r="AE679" i="20"/>
  <c r="AL679" i="20"/>
  <c r="AL694" i="20"/>
  <c r="AI699" i="20"/>
  <c r="AJ67" i="20"/>
  <c r="AF67" i="20"/>
  <c r="AH67" i="20"/>
  <c r="AG67" i="20"/>
  <c r="AG16" i="20"/>
  <c r="AH16" i="20"/>
  <c r="AF16" i="20"/>
  <c r="AJ16" i="20"/>
  <c r="AE16" i="20"/>
  <c r="AI18" i="20"/>
  <c r="AE18" i="20"/>
  <c r="AH18" i="20"/>
  <c r="AG18" i="20"/>
  <c r="AF18" i="20"/>
  <c r="AG24" i="20"/>
  <c r="AH24" i="20"/>
  <c r="AF24" i="20"/>
  <c r="AJ24" i="20"/>
  <c r="AE24" i="20"/>
  <c r="AJ56" i="20"/>
  <c r="AF56" i="20"/>
  <c r="AH56" i="20"/>
  <c r="AG56" i="20"/>
  <c r="AE56" i="20"/>
  <c r="AJ300" i="20"/>
  <c r="AF300" i="20"/>
  <c r="AH300" i="20"/>
  <c r="AG300" i="20"/>
  <c r="AE300" i="20"/>
  <c r="AJ308" i="20"/>
  <c r="AF308" i="20"/>
  <c r="AH308" i="20"/>
  <c r="AG308" i="20"/>
  <c r="AE308" i="20"/>
  <c r="AG365" i="20"/>
  <c r="AJ365" i="20"/>
  <c r="AF365" i="20"/>
  <c r="AI365" i="20"/>
  <c r="AH365" i="20"/>
  <c r="AE365" i="20"/>
  <c r="AJ368" i="20"/>
  <c r="AF368" i="20"/>
  <c r="AI368" i="20"/>
  <c r="AE368" i="20"/>
  <c r="AH368" i="20"/>
  <c r="AG368" i="20"/>
  <c r="AG381" i="20"/>
  <c r="AJ381" i="20"/>
  <c r="AF381" i="20"/>
  <c r="AI381" i="20"/>
  <c r="AH381" i="20"/>
  <c r="AE381" i="20"/>
  <c r="AK86" i="20"/>
  <c r="AK87" i="20"/>
  <c r="AH88" i="20"/>
  <c r="AE92" i="20"/>
  <c r="AG95" i="20"/>
  <c r="AI96" i="20"/>
  <c r="AE96" i="20"/>
  <c r="AH96" i="20"/>
  <c r="AG96" i="20"/>
  <c r="AI98" i="20"/>
  <c r="AE67" i="20"/>
  <c r="AG68" i="20"/>
  <c r="AH68" i="20"/>
  <c r="AF68" i="20"/>
  <c r="AI70" i="20"/>
  <c r="AE70" i="20"/>
  <c r="AH70" i="20"/>
  <c r="AG70" i="20"/>
  <c r="AI72" i="20"/>
  <c r="AE75" i="20"/>
  <c r="AG76" i="20"/>
  <c r="AH76" i="20"/>
  <c r="AF76" i="20"/>
  <c r="AI78" i="20"/>
  <c r="AE78" i="20"/>
  <c r="AH78" i="20"/>
  <c r="AG78" i="20"/>
  <c r="AI80" i="20"/>
  <c r="AG8" i="20"/>
  <c r="AH8" i="20"/>
  <c r="AF8" i="20"/>
  <c r="AJ15" i="20"/>
  <c r="AF15" i="20"/>
  <c r="AH15" i="20"/>
  <c r="AG15" i="20"/>
  <c r="AE15" i="20"/>
  <c r="AI16" i="20"/>
  <c r="AJ18" i="20"/>
  <c r="AJ23" i="20"/>
  <c r="AF23" i="20"/>
  <c r="AH23" i="20"/>
  <c r="AG23" i="20"/>
  <c r="AE23" i="20"/>
  <c r="AI24" i="20"/>
  <c r="AN25" i="20"/>
  <c r="AJ31" i="20"/>
  <c r="AF31" i="20"/>
  <c r="AH31" i="20"/>
  <c r="AG31" i="20"/>
  <c r="AE31" i="20"/>
  <c r="AG53" i="20"/>
  <c r="AH53" i="20"/>
  <c r="AF53" i="20"/>
  <c r="AJ53" i="20"/>
  <c r="AE53" i="20"/>
  <c r="AM54" i="20"/>
  <c r="AI55" i="20"/>
  <c r="AE55" i="20"/>
  <c r="AH55" i="20"/>
  <c r="AG55" i="20"/>
  <c r="AF55" i="20"/>
  <c r="AI56" i="20"/>
  <c r="AG40" i="20"/>
  <c r="AH40" i="20"/>
  <c r="AF40" i="20"/>
  <c r="AJ40" i="20"/>
  <c r="AE40" i="20"/>
  <c r="AM41" i="20"/>
  <c r="AI42" i="20"/>
  <c r="AE42" i="20"/>
  <c r="AH42" i="20"/>
  <c r="AG42" i="20"/>
  <c r="AF42" i="20"/>
  <c r="AG281" i="20"/>
  <c r="AH281" i="20"/>
  <c r="AF281" i="20"/>
  <c r="AJ281" i="20"/>
  <c r="AE281" i="20"/>
  <c r="AM282" i="20"/>
  <c r="AI283" i="20"/>
  <c r="AE283" i="20"/>
  <c r="AH283" i="20"/>
  <c r="AG283" i="20"/>
  <c r="AF283" i="20"/>
  <c r="AG289" i="20"/>
  <c r="AH289" i="20"/>
  <c r="AF289" i="20"/>
  <c r="AE289" i="20"/>
  <c r="AJ289" i="20"/>
  <c r="AI291" i="20"/>
  <c r="AE291" i="20"/>
  <c r="AH291" i="20"/>
  <c r="AG291" i="20"/>
  <c r="AF291" i="20"/>
  <c r="AG297" i="20"/>
  <c r="AH297" i="20"/>
  <c r="AF297" i="20"/>
  <c r="AJ297" i="20"/>
  <c r="AE297" i="20"/>
  <c r="AM298" i="20"/>
  <c r="AI299" i="20"/>
  <c r="AE299" i="20"/>
  <c r="AH299" i="20"/>
  <c r="AG299" i="20"/>
  <c r="AF299" i="20"/>
  <c r="AI300" i="20"/>
  <c r="AG305" i="20"/>
  <c r="AH305" i="20"/>
  <c r="AF305" i="20"/>
  <c r="AJ305" i="20"/>
  <c r="AE305" i="20"/>
  <c r="AI307" i="20"/>
  <c r="AE307" i="20"/>
  <c r="AH307" i="20"/>
  <c r="AG307" i="20"/>
  <c r="AF307" i="20"/>
  <c r="AI308" i="20"/>
  <c r="AG313" i="20"/>
  <c r="AH313" i="20"/>
  <c r="AF313" i="20"/>
  <c r="AE313" i="20"/>
  <c r="AJ313" i="20"/>
  <c r="AI510" i="20"/>
  <c r="AE510" i="20"/>
  <c r="AG510" i="20"/>
  <c r="AJ510" i="20"/>
  <c r="AH510" i="20"/>
  <c r="AF510" i="20"/>
  <c r="AJ7" i="20"/>
  <c r="AF7" i="20"/>
  <c r="AH7" i="20"/>
  <c r="AG7" i="20"/>
  <c r="AI10" i="20"/>
  <c r="AE10" i="20"/>
  <c r="AH10" i="20"/>
  <c r="AG10" i="20"/>
  <c r="AF10" i="20"/>
  <c r="AI26" i="20"/>
  <c r="AE26" i="20"/>
  <c r="AH26" i="20"/>
  <c r="AG26" i="20"/>
  <c r="AF26" i="20"/>
  <c r="AG32" i="20"/>
  <c r="AH32" i="20"/>
  <c r="AF32" i="20"/>
  <c r="AJ32" i="20"/>
  <c r="AE32" i="20"/>
  <c r="AJ83" i="20"/>
  <c r="AF83" i="20"/>
  <c r="AH83" i="20"/>
  <c r="AG83" i="20"/>
  <c r="AE83" i="20"/>
  <c r="AJ276" i="20"/>
  <c r="AF276" i="20"/>
  <c r="AH276" i="20"/>
  <c r="AG276" i="20"/>
  <c r="AE276" i="20"/>
  <c r="AJ284" i="20"/>
  <c r="AF284" i="20"/>
  <c r="AH284" i="20"/>
  <c r="AG284" i="20"/>
  <c r="AE284" i="20"/>
  <c r="AJ292" i="20"/>
  <c r="AF292" i="20"/>
  <c r="AH292" i="20"/>
  <c r="AG292" i="20"/>
  <c r="AE292" i="20"/>
  <c r="AG317" i="20"/>
  <c r="AJ317" i="20"/>
  <c r="AF317" i="20"/>
  <c r="AI317" i="20"/>
  <c r="AH317" i="20"/>
  <c r="AE317" i="20"/>
  <c r="AJ320" i="20"/>
  <c r="AF320" i="20"/>
  <c r="AI320" i="20"/>
  <c r="AE320" i="20"/>
  <c r="AH320" i="20"/>
  <c r="AG320" i="20"/>
  <c r="AG333" i="20"/>
  <c r="AJ333" i="20"/>
  <c r="AF333" i="20"/>
  <c r="AI333" i="20"/>
  <c r="AH333" i="20"/>
  <c r="AE333" i="20"/>
  <c r="AJ336" i="20"/>
  <c r="AF336" i="20"/>
  <c r="AI336" i="20"/>
  <c r="AE336" i="20"/>
  <c r="AH336" i="20"/>
  <c r="AG336" i="20"/>
  <c r="AG349" i="20"/>
  <c r="AJ349" i="20"/>
  <c r="AF349" i="20"/>
  <c r="AI349" i="20"/>
  <c r="AH349" i="20"/>
  <c r="AE349" i="20"/>
  <c r="AJ352" i="20"/>
  <c r="AF352" i="20"/>
  <c r="AI352" i="20"/>
  <c r="AE352" i="20"/>
  <c r="AH352" i="20"/>
  <c r="AG352" i="20"/>
  <c r="AJ384" i="20"/>
  <c r="AF384" i="20"/>
  <c r="AI384" i="20"/>
  <c r="AE384" i="20"/>
  <c r="AH384" i="20"/>
  <c r="AG384" i="20"/>
  <c r="AL413" i="20"/>
  <c r="AK413" i="20"/>
  <c r="AG419" i="20"/>
  <c r="AJ419" i="20"/>
  <c r="AF419" i="20"/>
  <c r="AH419" i="20"/>
  <c r="AE419" i="20"/>
  <c r="AI419" i="20"/>
  <c r="AG431" i="20"/>
  <c r="AJ431" i="20"/>
  <c r="AF431" i="20"/>
  <c r="AI431" i="20"/>
  <c r="AH431" i="20"/>
  <c r="AE431" i="20"/>
  <c r="AL511" i="20"/>
  <c r="AK511" i="20"/>
  <c r="AE511" i="20"/>
  <c r="AE703" i="20"/>
  <c r="AI703" i="20"/>
  <c r="AF703" i="20"/>
  <c r="AJ703" i="20"/>
  <c r="AG703" i="20"/>
  <c r="AH703" i="20"/>
  <c r="AJ87" i="20"/>
  <c r="AF87" i="20"/>
  <c r="AI87" i="20"/>
  <c r="AE87" i="20"/>
  <c r="AK90" i="20"/>
  <c r="AJ97" i="20"/>
  <c r="AF97" i="20"/>
  <c r="AM97" i="20" s="1"/>
  <c r="AH97" i="20"/>
  <c r="AG97" i="20"/>
  <c r="AI67" i="20"/>
  <c r="AJ71" i="20"/>
  <c r="AF71" i="20"/>
  <c r="AH71" i="20"/>
  <c r="AG71" i="20"/>
  <c r="AJ79" i="20"/>
  <c r="AF79" i="20"/>
  <c r="AH79" i="20"/>
  <c r="AG79" i="20"/>
  <c r="AI7" i="20"/>
  <c r="AG12" i="20"/>
  <c r="AH12" i="20"/>
  <c r="AF12" i="20"/>
  <c r="AJ12" i="20"/>
  <c r="AE12" i="20"/>
  <c r="AI14" i="20"/>
  <c r="AE14" i="20"/>
  <c r="AH14" i="20"/>
  <c r="AG14" i="20"/>
  <c r="AF14" i="20"/>
  <c r="AG20" i="20"/>
  <c r="AH20" i="20"/>
  <c r="AF20" i="20"/>
  <c r="AE20" i="20"/>
  <c r="AJ20" i="20"/>
  <c r="AM21" i="20"/>
  <c r="AI22" i="20"/>
  <c r="AE22" i="20"/>
  <c r="AH22" i="20"/>
  <c r="AG22" i="20"/>
  <c r="AF22" i="20"/>
  <c r="AG28" i="20"/>
  <c r="AH28" i="20"/>
  <c r="AF28" i="20"/>
  <c r="AE28" i="20"/>
  <c r="AJ28" i="20"/>
  <c r="AM29" i="20"/>
  <c r="AI30" i="20"/>
  <c r="AE30" i="20"/>
  <c r="AH30" i="20"/>
  <c r="AG30" i="20"/>
  <c r="AF30" i="20"/>
  <c r="AJ39" i="20"/>
  <c r="AF39" i="20"/>
  <c r="AH39" i="20"/>
  <c r="AG39" i="20"/>
  <c r="AE39" i="20"/>
  <c r="AJ52" i="20"/>
  <c r="AF52" i="20"/>
  <c r="AH52" i="20"/>
  <c r="AG52" i="20"/>
  <c r="AE52" i="20"/>
  <c r="AJ280" i="20"/>
  <c r="AF280" i="20"/>
  <c r="AH280" i="20"/>
  <c r="AG280" i="20"/>
  <c r="AE280" i="20"/>
  <c r="AJ288" i="20"/>
  <c r="AF288" i="20"/>
  <c r="AH288" i="20"/>
  <c r="AG288" i="20"/>
  <c r="AE288" i="20"/>
  <c r="AJ296" i="20"/>
  <c r="AF296" i="20"/>
  <c r="AH296" i="20"/>
  <c r="AG296" i="20"/>
  <c r="AE296" i="20"/>
  <c r="AJ304" i="20"/>
  <c r="AF304" i="20"/>
  <c r="AH304" i="20"/>
  <c r="AG304" i="20"/>
  <c r="AE304" i="20"/>
  <c r="AJ312" i="20"/>
  <c r="AF312" i="20"/>
  <c r="AH312" i="20"/>
  <c r="AG312" i="20"/>
  <c r="AE312" i="20"/>
  <c r="AK324" i="20"/>
  <c r="AK340" i="20"/>
  <c r="AK356" i="20"/>
  <c r="AK372" i="20"/>
  <c r="AM420" i="20"/>
  <c r="AL433" i="20"/>
  <c r="AK433" i="20"/>
  <c r="AK466" i="20"/>
  <c r="AM497" i="20"/>
  <c r="AG92" i="20"/>
  <c r="AJ92" i="20"/>
  <c r="AF92" i="20"/>
  <c r="AJ95" i="20"/>
  <c r="AF95" i="20"/>
  <c r="AI95" i="20"/>
  <c r="AE95" i="20"/>
  <c r="AJ75" i="20"/>
  <c r="AF75" i="20"/>
  <c r="AH75" i="20"/>
  <c r="AG75" i="20"/>
  <c r="AG88" i="20"/>
  <c r="AJ88" i="20"/>
  <c r="AF88" i="20"/>
  <c r="AJ91" i="20"/>
  <c r="AF91" i="20"/>
  <c r="AI91" i="20"/>
  <c r="AE91" i="20"/>
  <c r="AI92" i="20"/>
  <c r="AG98" i="20"/>
  <c r="AH98" i="20"/>
  <c r="AF98" i="20"/>
  <c r="AI66" i="20"/>
  <c r="AE66" i="20"/>
  <c r="AH66" i="20"/>
  <c r="AG66" i="20"/>
  <c r="AM66" i="20" s="1"/>
  <c r="AG72" i="20"/>
  <c r="AH72" i="20"/>
  <c r="AF72" i="20"/>
  <c r="AI74" i="20"/>
  <c r="AE74" i="20"/>
  <c r="AH74" i="20"/>
  <c r="AG74" i="20"/>
  <c r="AG80" i="20"/>
  <c r="AH80" i="20"/>
  <c r="AF80" i="20"/>
  <c r="AI82" i="20"/>
  <c r="AE82" i="20"/>
  <c r="AH82" i="20"/>
  <c r="AG82" i="20"/>
  <c r="AM82" i="20" s="1"/>
  <c r="AJ11" i="20"/>
  <c r="AF11" i="20"/>
  <c r="AH11" i="20"/>
  <c r="AG11" i="20"/>
  <c r="AE11" i="20"/>
  <c r="AJ19" i="20"/>
  <c r="AF19" i="20"/>
  <c r="AH19" i="20"/>
  <c r="AG19" i="20"/>
  <c r="AE19" i="20"/>
  <c r="AJ27" i="20"/>
  <c r="AF27" i="20"/>
  <c r="AH27" i="20"/>
  <c r="AG27" i="20"/>
  <c r="AE27" i="20"/>
  <c r="AG84" i="20"/>
  <c r="AH84" i="20"/>
  <c r="AF84" i="20"/>
  <c r="AE84" i="20"/>
  <c r="AJ84" i="20"/>
  <c r="AI38" i="20"/>
  <c r="AE38" i="20"/>
  <c r="AH38" i="20"/>
  <c r="AG38" i="20"/>
  <c r="AF38" i="20"/>
  <c r="AG49" i="20"/>
  <c r="AH49" i="20"/>
  <c r="AF49" i="20"/>
  <c r="AJ49" i="20"/>
  <c r="AE49" i="20"/>
  <c r="AI51" i="20"/>
  <c r="AE51" i="20"/>
  <c r="AH51" i="20"/>
  <c r="AG51" i="20"/>
  <c r="AF51" i="20"/>
  <c r="AG277" i="20"/>
  <c r="AH277" i="20"/>
  <c r="AF277" i="20"/>
  <c r="AJ277" i="20"/>
  <c r="AE277" i="20"/>
  <c r="AI279" i="20"/>
  <c r="AE279" i="20"/>
  <c r="AH279" i="20"/>
  <c r="AG279" i="20"/>
  <c r="AF279" i="20"/>
  <c r="AG285" i="20"/>
  <c r="AH285" i="20"/>
  <c r="AF285" i="20"/>
  <c r="AJ285" i="20"/>
  <c r="AE285" i="20"/>
  <c r="AI287" i="20"/>
  <c r="AE287" i="20"/>
  <c r="AH287" i="20"/>
  <c r="AG287" i="20"/>
  <c r="AF287" i="20"/>
  <c r="AG293" i="20"/>
  <c r="AH293" i="20"/>
  <c r="AF293" i="20"/>
  <c r="AE293" i="20"/>
  <c r="AJ293" i="20"/>
  <c r="AI295" i="20"/>
  <c r="AE295" i="20"/>
  <c r="AH295" i="20"/>
  <c r="AG295" i="20"/>
  <c r="AF295" i="20"/>
  <c r="AG301" i="20"/>
  <c r="AH301" i="20"/>
  <c r="AF301" i="20"/>
  <c r="AJ301" i="20"/>
  <c r="AE301" i="20"/>
  <c r="AI303" i="20"/>
  <c r="AE303" i="20"/>
  <c r="AH303" i="20"/>
  <c r="AG303" i="20"/>
  <c r="AF303" i="20"/>
  <c r="AG309" i="20"/>
  <c r="AH309" i="20"/>
  <c r="AF309" i="20"/>
  <c r="AJ309" i="20"/>
  <c r="AE309" i="20"/>
  <c r="AI311" i="20"/>
  <c r="AE311" i="20"/>
  <c r="AH311" i="20"/>
  <c r="AG311" i="20"/>
  <c r="AF311" i="20"/>
  <c r="AL327" i="20"/>
  <c r="AK327" i="20"/>
  <c r="AL343" i="20"/>
  <c r="AK343" i="20"/>
  <c r="AL359" i="20"/>
  <c r="AK359" i="20"/>
  <c r="AL375" i="20"/>
  <c r="AK375" i="20"/>
  <c r="AE445" i="20"/>
  <c r="AL445" i="20"/>
  <c r="AK445" i="20"/>
  <c r="AG447" i="20"/>
  <c r="AJ447" i="20"/>
  <c r="AF447" i="20"/>
  <c r="AH447" i="20"/>
  <c r="AE447" i="20"/>
  <c r="AI447" i="20"/>
  <c r="AJ462" i="20"/>
  <c r="AF462" i="20"/>
  <c r="AI462" i="20"/>
  <c r="AE462" i="20"/>
  <c r="AH462" i="20"/>
  <c r="AG462" i="20"/>
  <c r="AE477" i="20"/>
  <c r="AL477" i="20"/>
  <c r="AK477" i="20"/>
  <c r="AM477" i="20" s="1"/>
  <c r="AG479" i="20"/>
  <c r="AJ479" i="20"/>
  <c r="AF479" i="20"/>
  <c r="AH479" i="20"/>
  <c r="AE479" i="20"/>
  <c r="AI479" i="20"/>
  <c r="AG337" i="20"/>
  <c r="AJ337" i="20"/>
  <c r="AF337" i="20"/>
  <c r="AJ340" i="20"/>
  <c r="AF340" i="20"/>
  <c r="AI340" i="20"/>
  <c r="AE340" i="20"/>
  <c r="AK344" i="20"/>
  <c r="AG353" i="20"/>
  <c r="AJ353" i="20"/>
  <c r="AF353" i="20"/>
  <c r="AJ356" i="20"/>
  <c r="AF356" i="20"/>
  <c r="AI356" i="20"/>
  <c r="AE356" i="20"/>
  <c r="AK360" i="20"/>
  <c r="AG369" i="20"/>
  <c r="AJ369" i="20"/>
  <c r="AF369" i="20"/>
  <c r="AJ372" i="20"/>
  <c r="AF372" i="20"/>
  <c r="AI372" i="20"/>
  <c r="AE372" i="20"/>
  <c r="AG385" i="20"/>
  <c r="AJ385" i="20"/>
  <c r="AF385" i="20"/>
  <c r="AG321" i="20"/>
  <c r="AJ321" i="20"/>
  <c r="AF321" i="20"/>
  <c r="AJ324" i="20"/>
  <c r="AF324" i="20"/>
  <c r="AI324" i="20"/>
  <c r="AE324" i="20"/>
  <c r="AK328" i="20"/>
  <c r="AK376" i="20"/>
  <c r="AJ402" i="20"/>
  <c r="AF402" i="20"/>
  <c r="AI402" i="20"/>
  <c r="AE402" i="20"/>
  <c r="AH402" i="20"/>
  <c r="AL429" i="20"/>
  <c r="AK429" i="20"/>
  <c r="AJ438" i="20"/>
  <c r="AF438" i="20"/>
  <c r="AI438" i="20"/>
  <c r="AE438" i="20"/>
  <c r="AH438" i="20"/>
  <c r="AE453" i="20"/>
  <c r="AL453" i="20"/>
  <c r="AM453" i="20" s="1"/>
  <c r="AK453" i="20"/>
  <c r="AG455" i="20"/>
  <c r="AJ455" i="20"/>
  <c r="AF455" i="20"/>
  <c r="AH455" i="20"/>
  <c r="AE455" i="20"/>
  <c r="AM460" i="20"/>
  <c r="AJ470" i="20"/>
  <c r="AF470" i="20"/>
  <c r="AI470" i="20"/>
  <c r="AE470" i="20"/>
  <c r="AH470" i="20"/>
  <c r="AK474" i="20"/>
  <c r="AE485" i="20"/>
  <c r="AL485" i="20"/>
  <c r="AM485" i="20" s="1"/>
  <c r="AK485" i="20"/>
  <c r="AG487" i="20"/>
  <c r="AJ487" i="20"/>
  <c r="AF487" i="20"/>
  <c r="AH487" i="20"/>
  <c r="AE487" i="20"/>
  <c r="AK85" i="20"/>
  <c r="AM85" i="20" s="1"/>
  <c r="AH86" i="20"/>
  <c r="AK89" i="20"/>
  <c r="AM89" i="20" s="1"/>
  <c r="AH90" i="20"/>
  <c r="AM90" i="20" s="1"/>
  <c r="AK93" i="20"/>
  <c r="AH94" i="20"/>
  <c r="AM94" i="20" s="1"/>
  <c r="AK315" i="20"/>
  <c r="AK316" i="20"/>
  <c r="AE321" i="20"/>
  <c r="AG324" i="20"/>
  <c r="AG325" i="20"/>
  <c r="AJ325" i="20"/>
  <c r="AF325" i="20"/>
  <c r="AJ328" i="20"/>
  <c r="AF328" i="20"/>
  <c r="AI328" i="20"/>
  <c r="AE328" i="20"/>
  <c r="AK331" i="20"/>
  <c r="AK332" i="20"/>
  <c r="AE337" i="20"/>
  <c r="AG340" i="20"/>
  <c r="AG341" i="20"/>
  <c r="AJ341" i="20"/>
  <c r="AF341" i="20"/>
  <c r="AJ344" i="20"/>
  <c r="AF344" i="20"/>
  <c r="AI344" i="20"/>
  <c r="AE344" i="20"/>
  <c r="AK347" i="20"/>
  <c r="AK348" i="20"/>
  <c r="AE353" i="20"/>
  <c r="AG356" i="20"/>
  <c r="AG357" i="20"/>
  <c r="AJ357" i="20"/>
  <c r="AF357" i="20"/>
  <c r="AJ360" i="20"/>
  <c r="AF360" i="20"/>
  <c r="AI360" i="20"/>
  <c r="AE360" i="20"/>
  <c r="AK363" i="20"/>
  <c r="AK364" i="20"/>
  <c r="AE369" i="20"/>
  <c r="AG372" i="20"/>
  <c r="AG373" i="20"/>
  <c r="AJ373" i="20"/>
  <c r="AF373" i="20"/>
  <c r="AM373" i="20" s="1"/>
  <c r="AJ376" i="20"/>
  <c r="AF376" i="20"/>
  <c r="AI376" i="20"/>
  <c r="AE376" i="20"/>
  <c r="AK379" i="20"/>
  <c r="AK380" i="20"/>
  <c r="AE385" i="20"/>
  <c r="AM388" i="20"/>
  <c r="AG402" i="20"/>
  <c r="AJ406" i="20"/>
  <c r="AF406" i="20"/>
  <c r="AI406" i="20"/>
  <c r="AE406" i="20"/>
  <c r="AH406" i="20"/>
  <c r="AG406" i="20"/>
  <c r="AJ418" i="20"/>
  <c r="AF418" i="20"/>
  <c r="AI418" i="20"/>
  <c r="AE418" i="20"/>
  <c r="AH418" i="20"/>
  <c r="AG438" i="20"/>
  <c r="AJ446" i="20"/>
  <c r="AF446" i="20"/>
  <c r="AI446" i="20"/>
  <c r="AE446" i="20"/>
  <c r="AH446" i="20"/>
  <c r="AI455" i="20"/>
  <c r="AE461" i="20"/>
  <c r="AL461" i="20"/>
  <c r="AM461" i="20" s="1"/>
  <c r="AK461" i="20"/>
  <c r="AG463" i="20"/>
  <c r="AJ463" i="20"/>
  <c r="AF463" i="20"/>
  <c r="AH463" i="20"/>
  <c r="AE463" i="20"/>
  <c r="AM468" i="20"/>
  <c r="AG470" i="20"/>
  <c r="AJ478" i="20"/>
  <c r="AF478" i="20"/>
  <c r="AI478" i="20"/>
  <c r="AE478" i="20"/>
  <c r="AH478" i="20"/>
  <c r="AK482" i="20"/>
  <c r="AI487" i="20"/>
  <c r="AI502" i="20"/>
  <c r="AE502" i="20"/>
  <c r="AG502" i="20"/>
  <c r="AH502" i="20"/>
  <c r="AF502" i="20"/>
  <c r="AJ502" i="20"/>
  <c r="AG528" i="20"/>
  <c r="AJ528" i="20"/>
  <c r="AF528" i="20"/>
  <c r="AI528" i="20"/>
  <c r="AE528" i="20"/>
  <c r="AH528" i="20"/>
  <c r="AJ546" i="20"/>
  <c r="AF546" i="20"/>
  <c r="AH546" i="20"/>
  <c r="AG546" i="20"/>
  <c r="AE546" i="20"/>
  <c r="AI546" i="20"/>
  <c r="AI494" i="20"/>
  <c r="AE494" i="20"/>
  <c r="AG494" i="20"/>
  <c r="AF494" i="20"/>
  <c r="AJ494" i="20"/>
  <c r="AL503" i="20"/>
  <c r="AK503" i="20"/>
  <c r="AE503" i="20"/>
  <c r="AM507" i="20"/>
  <c r="AL513" i="20"/>
  <c r="AE513" i="20"/>
  <c r="AK513" i="20"/>
  <c r="AE531" i="20"/>
  <c r="AL531" i="20"/>
  <c r="AK531" i="20"/>
  <c r="AE86" i="20"/>
  <c r="AE90" i="20"/>
  <c r="AE94" i="20"/>
  <c r="AJ316" i="20"/>
  <c r="AF316" i="20"/>
  <c r="AI316" i="20"/>
  <c r="AE316" i="20"/>
  <c r="AK319" i="20"/>
  <c r="AH321" i="20"/>
  <c r="AH324" i="20"/>
  <c r="AE325" i="20"/>
  <c r="AG328" i="20"/>
  <c r="AG329" i="20"/>
  <c r="AJ329" i="20"/>
  <c r="AF329" i="20"/>
  <c r="AJ332" i="20"/>
  <c r="AF332" i="20"/>
  <c r="AI332" i="20"/>
  <c r="AE332" i="20"/>
  <c r="AK335" i="20"/>
  <c r="AH337" i="20"/>
  <c r="AH340" i="20"/>
  <c r="AE341" i="20"/>
  <c r="AG344" i="20"/>
  <c r="AG345" i="20"/>
  <c r="AJ345" i="20"/>
  <c r="AF345" i="20"/>
  <c r="AJ348" i="20"/>
  <c r="AF348" i="20"/>
  <c r="AI348" i="20"/>
  <c r="AE348" i="20"/>
  <c r="AK351" i="20"/>
  <c r="AH353" i="20"/>
  <c r="AH356" i="20"/>
  <c r="AE357" i="20"/>
  <c r="AG360" i="20"/>
  <c r="AG361" i="20"/>
  <c r="AJ361" i="20"/>
  <c r="AF361" i="20"/>
  <c r="AJ364" i="20"/>
  <c r="AF364" i="20"/>
  <c r="AM364" i="20" s="1"/>
  <c r="AI364" i="20"/>
  <c r="AE364" i="20"/>
  <c r="AK367" i="20"/>
  <c r="AH369" i="20"/>
  <c r="AH372" i="20"/>
  <c r="AE373" i="20"/>
  <c r="AG376" i="20"/>
  <c r="AG377" i="20"/>
  <c r="AJ377" i="20"/>
  <c r="AF377" i="20"/>
  <c r="AJ380" i="20"/>
  <c r="AF380" i="20"/>
  <c r="AI380" i="20"/>
  <c r="AE380" i="20"/>
  <c r="AK383" i="20"/>
  <c r="AH385" i="20"/>
  <c r="AG403" i="20"/>
  <c r="AJ403" i="20"/>
  <c r="AF403" i="20"/>
  <c r="AH403" i="20"/>
  <c r="AE403" i="20"/>
  <c r="AK409" i="20"/>
  <c r="AG415" i="20"/>
  <c r="AJ415" i="20"/>
  <c r="AF415" i="20"/>
  <c r="AI415" i="20"/>
  <c r="AH415" i="20"/>
  <c r="AG418" i="20"/>
  <c r="AJ422" i="20"/>
  <c r="AF422" i="20"/>
  <c r="AI422" i="20"/>
  <c r="AE422" i="20"/>
  <c r="AH422" i="20"/>
  <c r="AG422" i="20"/>
  <c r="AG435" i="20"/>
  <c r="AJ435" i="20"/>
  <c r="AF435" i="20"/>
  <c r="AI435" i="20"/>
  <c r="AH435" i="20"/>
  <c r="AE437" i="20"/>
  <c r="AL437" i="20"/>
  <c r="AK437" i="20"/>
  <c r="AG439" i="20"/>
  <c r="AJ439" i="20"/>
  <c r="AF439" i="20"/>
  <c r="AH439" i="20"/>
  <c r="AE439" i="20"/>
  <c r="AG446" i="20"/>
  <c r="AJ454" i="20"/>
  <c r="AF454" i="20"/>
  <c r="AI454" i="20"/>
  <c r="AE454" i="20"/>
  <c r="AH454" i="20"/>
  <c r="AI463" i="20"/>
  <c r="AE469" i="20"/>
  <c r="AL469" i="20"/>
  <c r="AM469" i="20" s="1"/>
  <c r="AK469" i="20"/>
  <c r="AG471" i="20"/>
  <c r="AJ471" i="20"/>
  <c r="AF471" i="20"/>
  <c r="AH471" i="20"/>
  <c r="AE471" i="20"/>
  <c r="AG478" i="20"/>
  <c r="AJ486" i="20"/>
  <c r="AF486" i="20"/>
  <c r="AI486" i="20"/>
  <c r="AE486" i="20"/>
  <c r="AH486" i="20"/>
  <c r="AK490" i="20"/>
  <c r="AG540" i="20"/>
  <c r="AJ540" i="20"/>
  <c r="AF540" i="20"/>
  <c r="AI540" i="20"/>
  <c r="AE540" i="20"/>
  <c r="AK314" i="20"/>
  <c r="AM314" i="20" s="1"/>
  <c r="AH315" i="20"/>
  <c r="AM315" i="20" s="1"/>
  <c r="AK318" i="20"/>
  <c r="AH319" i="20"/>
  <c r="AK322" i="20"/>
  <c r="AM322" i="20" s="1"/>
  <c r="AH323" i="20"/>
  <c r="AK326" i="20"/>
  <c r="AH327" i="20"/>
  <c r="AK330" i="20"/>
  <c r="AM330" i="20" s="1"/>
  <c r="AH331" i="20"/>
  <c r="AM331" i="20" s="1"/>
  <c r="AK334" i="20"/>
  <c r="AH335" i="20"/>
  <c r="AK338" i="20"/>
  <c r="AM338" i="20" s="1"/>
  <c r="AH339" i="20"/>
  <c r="AK342" i="20"/>
  <c r="AH343" i="20"/>
  <c r="AK346" i="20"/>
  <c r="AM346" i="20" s="1"/>
  <c r="AH347" i="20"/>
  <c r="AM347" i="20" s="1"/>
  <c r="AK350" i="20"/>
  <c r="AM350" i="20" s="1"/>
  <c r="AH351" i="20"/>
  <c r="AK354" i="20"/>
  <c r="AH355" i="20"/>
  <c r="AK358" i="20"/>
  <c r="AM358" i="20" s="1"/>
  <c r="AH359" i="20"/>
  <c r="AK362" i="20"/>
  <c r="AM362" i="20" s="1"/>
  <c r="AH363" i="20"/>
  <c r="AK366" i="20"/>
  <c r="AH367" i="20"/>
  <c r="AK370" i="20"/>
  <c r="AM370" i="20" s="1"/>
  <c r="AH371" i="20"/>
  <c r="AK374" i="20"/>
  <c r="AM374" i="20" s="1"/>
  <c r="AH375" i="20"/>
  <c r="AK378" i="20"/>
  <c r="AM378" i="20" s="1"/>
  <c r="AH379" i="20"/>
  <c r="AK382" i="20"/>
  <c r="AM382" i="20" s="1"/>
  <c r="AH383" i="20"/>
  <c r="AM383" i="20" s="1"/>
  <c r="AG407" i="20"/>
  <c r="AJ407" i="20"/>
  <c r="AF407" i="20"/>
  <c r="AJ410" i="20"/>
  <c r="AF410" i="20"/>
  <c r="AI410" i="20"/>
  <c r="AE410" i="20"/>
  <c r="AK414" i="20"/>
  <c r="AG423" i="20"/>
  <c r="AJ423" i="20"/>
  <c r="AF423" i="20"/>
  <c r="AJ426" i="20"/>
  <c r="AF426" i="20"/>
  <c r="AM426" i="20" s="1"/>
  <c r="AI426" i="20"/>
  <c r="AE426" i="20"/>
  <c r="AK430" i="20"/>
  <c r="AK434" i="20"/>
  <c r="AJ442" i="20"/>
  <c r="AF442" i="20"/>
  <c r="AI442" i="20"/>
  <c r="AE442" i="20"/>
  <c r="AJ450" i="20"/>
  <c r="AF450" i="20"/>
  <c r="AI450" i="20"/>
  <c r="AE450" i="20"/>
  <c r="AJ458" i="20"/>
  <c r="AF458" i="20"/>
  <c r="AI458" i="20"/>
  <c r="AE458" i="20"/>
  <c r="AJ466" i="20"/>
  <c r="AF466" i="20"/>
  <c r="AI466" i="20"/>
  <c r="AE466" i="20"/>
  <c r="AJ474" i="20"/>
  <c r="AF474" i="20"/>
  <c r="AI474" i="20"/>
  <c r="AE474" i="20"/>
  <c r="AJ482" i="20"/>
  <c r="AF482" i="20"/>
  <c r="AI482" i="20"/>
  <c r="AE482" i="20"/>
  <c r="AJ490" i="20"/>
  <c r="AF490" i="20"/>
  <c r="AI490" i="20"/>
  <c r="AE490" i="20"/>
  <c r="AL493" i="20"/>
  <c r="AK493" i="20"/>
  <c r="AE493" i="20"/>
  <c r="AL495" i="20"/>
  <c r="AK495" i="20"/>
  <c r="AG496" i="20"/>
  <c r="AF496" i="20"/>
  <c r="AJ496" i="20"/>
  <c r="AE496" i="20"/>
  <c r="AG504" i="20"/>
  <c r="AI504" i="20"/>
  <c r="AE504" i="20"/>
  <c r="AJ504" i="20"/>
  <c r="AH504" i="20"/>
  <c r="AM518" i="20"/>
  <c r="AE519" i="20"/>
  <c r="AL519" i="20"/>
  <c r="AM519" i="20" s="1"/>
  <c r="AK519" i="20"/>
  <c r="AM535" i="20"/>
  <c r="AH544" i="20"/>
  <c r="AG544" i="20"/>
  <c r="AF544" i="20"/>
  <c r="AJ544" i="20"/>
  <c r="AE544" i="20"/>
  <c r="AI544" i="20"/>
  <c r="AE315" i="20"/>
  <c r="AE319" i="20"/>
  <c r="AE323" i="20"/>
  <c r="AE327" i="20"/>
  <c r="AE331" i="20"/>
  <c r="AE335" i="20"/>
  <c r="AE339" i="20"/>
  <c r="AE343" i="20"/>
  <c r="AE347" i="20"/>
  <c r="AE351" i="20"/>
  <c r="AE355" i="20"/>
  <c r="AE359" i="20"/>
  <c r="AE363" i="20"/>
  <c r="AE367" i="20"/>
  <c r="AE371" i="20"/>
  <c r="AE375" i="20"/>
  <c r="AE379" i="20"/>
  <c r="AE383" i="20"/>
  <c r="AJ386" i="20"/>
  <c r="AF386" i="20"/>
  <c r="AM386" i="20" s="1"/>
  <c r="AI386" i="20"/>
  <c r="AI387" i="20"/>
  <c r="AM387" i="20" s="1"/>
  <c r="AI389" i="20"/>
  <c r="AM389" i="20" s="1"/>
  <c r="AE389" i="20"/>
  <c r="AJ389" i="20"/>
  <c r="AJ390" i="20"/>
  <c r="AF390" i="20"/>
  <c r="AI390" i="20"/>
  <c r="AI391" i="20"/>
  <c r="AI393" i="20"/>
  <c r="AM393" i="20" s="1"/>
  <c r="AE393" i="20"/>
  <c r="AJ393" i="20"/>
  <c r="AJ394" i="20"/>
  <c r="AF394" i="20"/>
  <c r="AM394" i="20" s="1"/>
  <c r="AI394" i="20"/>
  <c r="AI395" i="20"/>
  <c r="AI397" i="20"/>
  <c r="AE397" i="20"/>
  <c r="AJ397" i="20"/>
  <c r="AJ398" i="20"/>
  <c r="AF398" i="20"/>
  <c r="AI398" i="20"/>
  <c r="AI399" i="20"/>
  <c r="AI401" i="20"/>
  <c r="AE401" i="20"/>
  <c r="AH401" i="20"/>
  <c r="AM401" i="20" s="1"/>
  <c r="AK401" i="20"/>
  <c r="AE407" i="20"/>
  <c r="AG410" i="20"/>
  <c r="AG411" i="20"/>
  <c r="AJ411" i="20"/>
  <c r="AF411" i="20"/>
  <c r="AJ414" i="20"/>
  <c r="AF414" i="20"/>
  <c r="AI414" i="20"/>
  <c r="AE414" i="20"/>
  <c r="AK417" i="20"/>
  <c r="AE423" i="20"/>
  <c r="AG426" i="20"/>
  <c r="AG427" i="20"/>
  <c r="AJ427" i="20"/>
  <c r="AF427" i="20"/>
  <c r="AJ430" i="20"/>
  <c r="AF430" i="20"/>
  <c r="AM430" i="20" s="1"/>
  <c r="AI430" i="20"/>
  <c r="AE430" i="20"/>
  <c r="AJ434" i="20"/>
  <c r="AF434" i="20"/>
  <c r="AI434" i="20"/>
  <c r="AE434" i="20"/>
  <c r="AE441" i="20"/>
  <c r="AL441" i="20"/>
  <c r="AG442" i="20"/>
  <c r="AG443" i="20"/>
  <c r="AJ443" i="20"/>
  <c r="AF443" i="20"/>
  <c r="AE449" i="20"/>
  <c r="AL449" i="20"/>
  <c r="AM449" i="20" s="1"/>
  <c r="AG450" i="20"/>
  <c r="AG451" i="20"/>
  <c r="AJ451" i="20"/>
  <c r="AF451" i="20"/>
  <c r="AE457" i="20"/>
  <c r="AL457" i="20"/>
  <c r="AM457" i="20" s="1"/>
  <c r="AG458" i="20"/>
  <c r="AG459" i="20"/>
  <c r="AJ459" i="20"/>
  <c r="AF459" i="20"/>
  <c r="AE465" i="20"/>
  <c r="AL465" i="20"/>
  <c r="AG467" i="20"/>
  <c r="AJ467" i="20"/>
  <c r="AF467" i="20"/>
  <c r="AE473" i="20"/>
  <c r="AL473" i="20"/>
  <c r="AG475" i="20"/>
  <c r="AJ475" i="20"/>
  <c r="AF475" i="20"/>
  <c r="AE481" i="20"/>
  <c r="AL481" i="20"/>
  <c r="AM481" i="20" s="1"/>
  <c r="AG483" i="20"/>
  <c r="AJ483" i="20"/>
  <c r="AF483" i="20"/>
  <c r="AE489" i="20"/>
  <c r="AL489" i="20"/>
  <c r="AM489" i="20" s="1"/>
  <c r="AJ491" i="20"/>
  <c r="AG491" i="20"/>
  <c r="AF491" i="20"/>
  <c r="AM491" i="20" s="1"/>
  <c r="AG492" i="20"/>
  <c r="AF492" i="20"/>
  <c r="AJ492" i="20"/>
  <c r="AE492" i="20"/>
  <c r="AL494" i="20"/>
  <c r="AK494" i="20"/>
  <c r="AJ495" i="20"/>
  <c r="AF495" i="20"/>
  <c r="AM495" i="20" s="1"/>
  <c r="AG495" i="20"/>
  <c r="AE495" i="20"/>
  <c r="AG500" i="20"/>
  <c r="AI500" i="20"/>
  <c r="AE500" i="20"/>
  <c r="AH500" i="20"/>
  <c r="AF500" i="20"/>
  <c r="AL501" i="20"/>
  <c r="AM501" i="20" s="1"/>
  <c r="AE501" i="20"/>
  <c r="AL505" i="20"/>
  <c r="AE505" i="20"/>
  <c r="AK505" i="20"/>
  <c r="AG512" i="20"/>
  <c r="AI512" i="20"/>
  <c r="AE512" i="20"/>
  <c r="AJ512" i="20"/>
  <c r="AH512" i="20"/>
  <c r="AG524" i="20"/>
  <c r="AJ524" i="20"/>
  <c r="AF524" i="20"/>
  <c r="AI524" i="20"/>
  <c r="AE524" i="20"/>
  <c r="AM534" i="20"/>
  <c r="AE535" i="20"/>
  <c r="AL535" i="20"/>
  <c r="AK535" i="20"/>
  <c r="AM614" i="20"/>
  <c r="AK404" i="20"/>
  <c r="AH405" i="20"/>
  <c r="AM405" i="20" s="1"/>
  <c r="AK408" i="20"/>
  <c r="AH409" i="20"/>
  <c r="AM409" i="20" s="1"/>
  <c r="AK412" i="20"/>
  <c r="AH413" i="20"/>
  <c r="AK416" i="20"/>
  <c r="AH417" i="20"/>
  <c r="AM417" i="20" s="1"/>
  <c r="AK420" i="20"/>
  <c r="AH421" i="20"/>
  <c r="AK424" i="20"/>
  <c r="AH425" i="20"/>
  <c r="AM425" i="20" s="1"/>
  <c r="AK428" i="20"/>
  <c r="AM428" i="20" s="1"/>
  <c r="AH429" i="20"/>
  <c r="AM429" i="20" s="1"/>
  <c r="AG432" i="20"/>
  <c r="AK432" i="20"/>
  <c r="AH433" i="20"/>
  <c r="AG436" i="20"/>
  <c r="AK436" i="20"/>
  <c r="AG440" i="20"/>
  <c r="AM440" i="20" s="1"/>
  <c r="AG444" i="20"/>
  <c r="AG448" i="20"/>
  <c r="AM448" i="20" s="1"/>
  <c r="AG452" i="20"/>
  <c r="AM452" i="20" s="1"/>
  <c r="AG456" i="20"/>
  <c r="AM456" i="20" s="1"/>
  <c r="AG460" i="20"/>
  <c r="AG464" i="20"/>
  <c r="AG468" i="20"/>
  <c r="AG472" i="20"/>
  <c r="AM472" i="20" s="1"/>
  <c r="AG476" i="20"/>
  <c r="AG480" i="20"/>
  <c r="AM480" i="20" s="1"/>
  <c r="AG484" i="20"/>
  <c r="AG488" i="20"/>
  <c r="AM488" i="20" s="1"/>
  <c r="AK491" i="20"/>
  <c r="AK497" i="20"/>
  <c r="AI506" i="20"/>
  <c r="AE506" i="20"/>
  <c r="AG506" i="20"/>
  <c r="AG508" i="20"/>
  <c r="AM508" i="20" s="1"/>
  <c r="AI508" i="20"/>
  <c r="AE508" i="20"/>
  <c r="AI514" i="20"/>
  <c r="AE514" i="20"/>
  <c r="AG514" i="20"/>
  <c r="AG516" i="20"/>
  <c r="AJ516" i="20"/>
  <c r="AF516" i="20"/>
  <c r="AI516" i="20"/>
  <c r="AE516" i="20"/>
  <c r="AE523" i="20"/>
  <c r="AL523" i="20"/>
  <c r="AG532" i="20"/>
  <c r="AJ532" i="20"/>
  <c r="AF532" i="20"/>
  <c r="AI532" i="20"/>
  <c r="AE532" i="20"/>
  <c r="AE539" i="20"/>
  <c r="AL539" i="20"/>
  <c r="AM539" i="20" s="1"/>
  <c r="AE405" i="20"/>
  <c r="AE409" i="20"/>
  <c r="AE413" i="20"/>
  <c r="AE417" i="20"/>
  <c r="AE421" i="20"/>
  <c r="AE425" i="20"/>
  <c r="AE429" i="20"/>
  <c r="AE433" i="20"/>
  <c r="AI498" i="20"/>
  <c r="AE498" i="20"/>
  <c r="AG498" i="20"/>
  <c r="AM506" i="20"/>
  <c r="AM514" i="20"/>
  <c r="AG520" i="20"/>
  <c r="AJ520" i="20"/>
  <c r="AF520" i="20"/>
  <c r="AI520" i="20"/>
  <c r="AE520" i="20"/>
  <c r="AE527" i="20"/>
  <c r="AL527" i="20"/>
  <c r="AG536" i="20"/>
  <c r="AJ536" i="20"/>
  <c r="AF536" i="20"/>
  <c r="AI536" i="20"/>
  <c r="AE536" i="20"/>
  <c r="AE543" i="20"/>
  <c r="AL543" i="20"/>
  <c r="AM543" i="20" s="1"/>
  <c r="AI545" i="20"/>
  <c r="AE545" i="20"/>
  <c r="AH545" i="20"/>
  <c r="AG545" i="20"/>
  <c r="AF545" i="20"/>
  <c r="AG547" i="20"/>
  <c r="AH547" i="20"/>
  <c r="AF547" i="20"/>
  <c r="AJ547" i="20"/>
  <c r="AE547" i="20"/>
  <c r="AG563" i="20"/>
  <c r="AJ563" i="20"/>
  <c r="AF563" i="20"/>
  <c r="AI563" i="20"/>
  <c r="AE563" i="20"/>
  <c r="AH563" i="20"/>
  <c r="AG571" i="20"/>
  <c r="AJ571" i="20"/>
  <c r="AF571" i="20"/>
  <c r="AI571" i="20"/>
  <c r="AE571" i="20"/>
  <c r="AH571" i="20"/>
  <c r="AG579" i="20"/>
  <c r="AJ579" i="20"/>
  <c r="AF579" i="20"/>
  <c r="AI579" i="20"/>
  <c r="AE579" i="20"/>
  <c r="AH579" i="20"/>
  <c r="AG587" i="20"/>
  <c r="AJ587" i="20"/>
  <c r="AF587" i="20"/>
  <c r="AI587" i="20"/>
  <c r="AE587" i="20"/>
  <c r="AH587" i="20"/>
  <c r="AH499" i="20"/>
  <c r="AH503" i="20"/>
  <c r="AM503" i="20" s="1"/>
  <c r="AF505" i="20"/>
  <c r="AJ505" i="20"/>
  <c r="AF509" i="20"/>
  <c r="AJ509" i="20"/>
  <c r="AF513" i="20"/>
  <c r="AJ513" i="20"/>
  <c r="AF517" i="20"/>
  <c r="AJ517" i="20"/>
  <c r="AG518" i="20"/>
  <c r="AF521" i="20"/>
  <c r="AJ521" i="20"/>
  <c r="AG522" i="20"/>
  <c r="AM522" i="20" s="1"/>
  <c r="AF525" i="20"/>
  <c r="AJ525" i="20"/>
  <c r="AG526" i="20"/>
  <c r="AF529" i="20"/>
  <c r="AJ529" i="20"/>
  <c r="AG530" i="20"/>
  <c r="AF533" i="20"/>
  <c r="AJ533" i="20"/>
  <c r="AG534" i="20"/>
  <c r="AF537" i="20"/>
  <c r="AJ537" i="20"/>
  <c r="AG538" i="20"/>
  <c r="AM538" i="20" s="1"/>
  <c r="AF541" i="20"/>
  <c r="AJ541" i="20"/>
  <c r="AG542" i="20"/>
  <c r="AK550" i="20"/>
  <c r="AG551" i="20"/>
  <c r="AJ551" i="20"/>
  <c r="AF551" i="20"/>
  <c r="AI551" i="20"/>
  <c r="AE551" i="20"/>
  <c r="AK554" i="20"/>
  <c r="AG555" i="20"/>
  <c r="AJ555" i="20"/>
  <c r="AF555" i="20"/>
  <c r="AI555" i="20"/>
  <c r="AE555" i="20"/>
  <c r="AM561" i="20"/>
  <c r="AM593" i="20"/>
  <c r="AG619" i="20"/>
  <c r="AJ619" i="20"/>
  <c r="AF619" i="20"/>
  <c r="AM619" i="20" s="1"/>
  <c r="AI619" i="20"/>
  <c r="AE619" i="20"/>
  <c r="AH619" i="20"/>
  <c r="AK517" i="20"/>
  <c r="AH518" i="20"/>
  <c r="AK521" i="20"/>
  <c r="AH522" i="20"/>
  <c r="AK525" i="20"/>
  <c r="AH526" i="20"/>
  <c r="AK529" i="20"/>
  <c r="AH530" i="20"/>
  <c r="AK533" i="20"/>
  <c r="AH534" i="20"/>
  <c r="AK537" i="20"/>
  <c r="AH538" i="20"/>
  <c r="AK541" i="20"/>
  <c r="AH542" i="20"/>
  <c r="AG559" i="20"/>
  <c r="AJ559" i="20"/>
  <c r="AF559" i="20"/>
  <c r="AM559" i="20" s="1"/>
  <c r="AI559" i="20"/>
  <c r="AE559" i="20"/>
  <c r="AG567" i="20"/>
  <c r="AJ567" i="20"/>
  <c r="AF567" i="20"/>
  <c r="AI567" i="20"/>
  <c r="AE567" i="20"/>
  <c r="AG575" i="20"/>
  <c r="AJ575" i="20"/>
  <c r="AF575" i="20"/>
  <c r="AI575" i="20"/>
  <c r="AE575" i="20"/>
  <c r="AG583" i="20"/>
  <c r="AJ583" i="20"/>
  <c r="AF583" i="20"/>
  <c r="AI583" i="20"/>
  <c r="AE583" i="20"/>
  <c r="AG591" i="20"/>
  <c r="AJ591" i="20"/>
  <c r="AF591" i="20"/>
  <c r="AM591" i="20" s="1"/>
  <c r="AI591" i="20"/>
  <c r="AE591" i="20"/>
  <c r="AL644" i="20"/>
  <c r="AK644" i="20"/>
  <c r="AF499" i="20"/>
  <c r="AE518" i="20"/>
  <c r="AE522" i="20"/>
  <c r="AE526" i="20"/>
  <c r="AE530" i="20"/>
  <c r="AE534" i="20"/>
  <c r="AE538" i="20"/>
  <c r="AE542" i="20"/>
  <c r="AM566" i="20"/>
  <c r="AK549" i="20"/>
  <c r="AH550" i="20"/>
  <c r="AK553" i="20"/>
  <c r="AH554" i="20"/>
  <c r="AF556" i="20"/>
  <c r="AJ556" i="20"/>
  <c r="AK557" i="20"/>
  <c r="AM557" i="20" s="1"/>
  <c r="AH558" i="20"/>
  <c r="AM558" i="20" s="1"/>
  <c r="AF560" i="20"/>
  <c r="AJ560" i="20"/>
  <c r="AK561" i="20"/>
  <c r="AH562" i="20"/>
  <c r="AM562" i="20" s="1"/>
  <c r="AF564" i="20"/>
  <c r="AJ564" i="20"/>
  <c r="AK565" i="20"/>
  <c r="AH566" i="20"/>
  <c r="AF568" i="20"/>
  <c r="AJ568" i="20"/>
  <c r="AK569" i="20"/>
  <c r="AM569" i="20" s="1"/>
  <c r="AH570" i="20"/>
  <c r="AM570" i="20" s="1"/>
  <c r="AF572" i="20"/>
  <c r="AJ572" i="20"/>
  <c r="AK573" i="20"/>
  <c r="AH574" i="20"/>
  <c r="AF576" i="20"/>
  <c r="AJ576" i="20"/>
  <c r="AK577" i="20"/>
  <c r="AM577" i="20" s="1"/>
  <c r="AH578" i="20"/>
  <c r="AF580" i="20"/>
  <c r="AJ580" i="20"/>
  <c r="AK581" i="20"/>
  <c r="AM581" i="20" s="1"/>
  <c r="AH582" i="20"/>
  <c r="AM582" i="20" s="1"/>
  <c r="AF584" i="20"/>
  <c r="AJ584" i="20"/>
  <c r="AK585" i="20"/>
  <c r="AH586" i="20"/>
  <c r="AF588" i="20"/>
  <c r="AJ588" i="20"/>
  <c r="AK589" i="20"/>
  <c r="AH590" i="20"/>
  <c r="AM590" i="20" s="1"/>
  <c r="AF592" i="20"/>
  <c r="AJ592" i="20"/>
  <c r="AK593" i="20"/>
  <c r="AH594" i="20"/>
  <c r="AE596" i="20"/>
  <c r="AI597" i="20"/>
  <c r="AE597" i="20"/>
  <c r="AG597" i="20"/>
  <c r="AG599" i="20"/>
  <c r="AI599" i="20"/>
  <c r="AE599" i="20"/>
  <c r="AH601" i="20"/>
  <c r="AE602" i="20"/>
  <c r="AH603" i="20"/>
  <c r="AE604" i="20"/>
  <c r="AI605" i="20"/>
  <c r="AE605" i="20"/>
  <c r="AG605" i="20"/>
  <c r="AG607" i="20"/>
  <c r="AI607" i="20"/>
  <c r="AE607" i="20"/>
  <c r="AH609" i="20"/>
  <c r="AE610" i="20"/>
  <c r="AE614" i="20"/>
  <c r="AL614" i="20"/>
  <c r="AM617" i="20"/>
  <c r="AL624" i="20"/>
  <c r="AK624" i="20"/>
  <c r="AL643" i="20"/>
  <c r="AK643" i="20"/>
  <c r="AM643" i="20" s="1"/>
  <c r="AE643" i="20"/>
  <c r="AL659" i="20"/>
  <c r="AK659" i="20"/>
  <c r="AE659" i="20"/>
  <c r="AK548" i="20"/>
  <c r="AM548" i="20" s="1"/>
  <c r="AH549" i="20"/>
  <c r="AM549" i="20" s="1"/>
  <c r="AE550" i="20"/>
  <c r="AI550" i="20"/>
  <c r="AG552" i="20"/>
  <c r="AK552" i="20"/>
  <c r="AL553" i="20"/>
  <c r="AE554" i="20"/>
  <c r="AI554" i="20"/>
  <c r="AG556" i="20"/>
  <c r="AL557" i="20"/>
  <c r="AE558" i="20"/>
  <c r="AG560" i="20"/>
  <c r="AE562" i="20"/>
  <c r="AG564" i="20"/>
  <c r="AE566" i="20"/>
  <c r="AG568" i="20"/>
  <c r="AE570" i="20"/>
  <c r="AG572" i="20"/>
  <c r="AE574" i="20"/>
  <c r="AG576" i="20"/>
  <c r="AE578" i="20"/>
  <c r="AG580" i="20"/>
  <c r="AE582" i="20"/>
  <c r="AG584" i="20"/>
  <c r="AE586" i="20"/>
  <c r="AG588" i="20"/>
  <c r="AE590" i="20"/>
  <c r="AG592" i="20"/>
  <c r="AE594" i="20"/>
  <c r="AI595" i="20"/>
  <c r="AE595" i="20"/>
  <c r="AJ595" i="20"/>
  <c r="AF597" i="20"/>
  <c r="AF599" i="20"/>
  <c r="AK600" i="20"/>
  <c r="AK602" i="20"/>
  <c r="AF605" i="20"/>
  <c r="AF607" i="20"/>
  <c r="AK608" i="20"/>
  <c r="AK610" i="20"/>
  <c r="AM610" i="20" s="1"/>
  <c r="AG611" i="20"/>
  <c r="AJ611" i="20"/>
  <c r="AF611" i="20"/>
  <c r="AM611" i="20" s="1"/>
  <c r="AI611" i="20"/>
  <c r="AE611" i="20"/>
  <c r="AE618" i="20"/>
  <c r="AL618" i="20"/>
  <c r="AM618" i="20" s="1"/>
  <c r="AL636" i="20"/>
  <c r="AK636" i="20"/>
  <c r="AL652" i="20"/>
  <c r="AK652" i="20"/>
  <c r="AE549" i="20"/>
  <c r="AF550" i="20"/>
  <c r="AF554" i="20"/>
  <c r="AM595" i="20"/>
  <c r="AI601" i="20"/>
  <c r="AE601" i="20"/>
  <c r="AG601" i="20"/>
  <c r="AM601" i="20" s="1"/>
  <c r="AG603" i="20"/>
  <c r="AI603" i="20"/>
  <c r="AE603" i="20"/>
  <c r="AI609" i="20"/>
  <c r="AE609" i="20"/>
  <c r="AG609" i="20"/>
  <c r="AG615" i="20"/>
  <c r="AJ615" i="20"/>
  <c r="AF615" i="20"/>
  <c r="AI615" i="20"/>
  <c r="AE615" i="20"/>
  <c r="AL629" i="20"/>
  <c r="AK629" i="20"/>
  <c r="AE629" i="20"/>
  <c r="AL635" i="20"/>
  <c r="AK635" i="20"/>
  <c r="AE635" i="20"/>
  <c r="AL651" i="20"/>
  <c r="AK651" i="20"/>
  <c r="AM651" i="20" s="1"/>
  <c r="AE651" i="20"/>
  <c r="AF596" i="20"/>
  <c r="AJ596" i="20"/>
  <c r="AF600" i="20"/>
  <c r="AJ600" i="20"/>
  <c r="AF604" i="20"/>
  <c r="AJ604" i="20"/>
  <c r="AF608" i="20"/>
  <c r="AJ608" i="20"/>
  <c r="AF612" i="20"/>
  <c r="AJ612" i="20"/>
  <c r="AG613" i="20"/>
  <c r="AF616" i="20"/>
  <c r="AJ616" i="20"/>
  <c r="AG617" i="20"/>
  <c r="AF620" i="20"/>
  <c r="AK621" i="20"/>
  <c r="AL623" i="20"/>
  <c r="AK623" i="20"/>
  <c r="AI624" i="20"/>
  <c r="AE624" i="20"/>
  <c r="AG624" i="20"/>
  <c r="AM624" i="20" s="1"/>
  <c r="AL633" i="20"/>
  <c r="AK633" i="20"/>
  <c r="AE633" i="20"/>
  <c r="AL641" i="20"/>
  <c r="AK641" i="20"/>
  <c r="AE641" i="20"/>
  <c r="AL649" i="20"/>
  <c r="AK649" i="20"/>
  <c r="AE649" i="20"/>
  <c r="AL657" i="20"/>
  <c r="AK657" i="20"/>
  <c r="AE657" i="20"/>
  <c r="AK612" i="20"/>
  <c r="AH613" i="20"/>
  <c r="AK616" i="20"/>
  <c r="AH617" i="20"/>
  <c r="AK625" i="20"/>
  <c r="AL627" i="20"/>
  <c r="AK627" i="20"/>
  <c r="AE627" i="20"/>
  <c r="AL628" i="20"/>
  <c r="AK628" i="20"/>
  <c r="AL631" i="20"/>
  <c r="AK631" i="20"/>
  <c r="AE631" i="20"/>
  <c r="AL632" i="20"/>
  <c r="AK632" i="20"/>
  <c r="AL639" i="20"/>
  <c r="AK639" i="20"/>
  <c r="AE639" i="20"/>
  <c r="AL640" i="20"/>
  <c r="AK640" i="20"/>
  <c r="AL647" i="20"/>
  <c r="AK647" i="20"/>
  <c r="AE647" i="20"/>
  <c r="AL648" i="20"/>
  <c r="AK648" i="20"/>
  <c r="AM648" i="20" s="1"/>
  <c r="AL655" i="20"/>
  <c r="AK655" i="20"/>
  <c r="AE655" i="20"/>
  <c r="AL656" i="20"/>
  <c r="AK656" i="20"/>
  <c r="AG672" i="20"/>
  <c r="AJ672" i="20"/>
  <c r="AF672" i="20"/>
  <c r="AI672" i="20"/>
  <c r="AE672" i="20"/>
  <c r="AH672" i="20"/>
  <c r="AL700" i="20"/>
  <c r="AK700" i="20"/>
  <c r="AE613" i="20"/>
  <c r="AE617" i="20"/>
  <c r="AI620" i="20"/>
  <c r="AG622" i="20"/>
  <c r="AF622" i="20"/>
  <c r="AJ622" i="20"/>
  <c r="AL637" i="20"/>
  <c r="AK637" i="20"/>
  <c r="AE637" i="20"/>
  <c r="AL645" i="20"/>
  <c r="AK645" i="20"/>
  <c r="AE645" i="20"/>
  <c r="AL653" i="20"/>
  <c r="AK653" i="20"/>
  <c r="AE653" i="20"/>
  <c r="AJ625" i="20"/>
  <c r="AF625" i="20"/>
  <c r="AI625" i="20"/>
  <c r="AI626" i="20"/>
  <c r="AI628" i="20"/>
  <c r="AE628" i="20"/>
  <c r="AJ628" i="20"/>
  <c r="AJ629" i="20"/>
  <c r="AF629" i="20"/>
  <c r="AI629" i="20"/>
  <c r="AI630" i="20"/>
  <c r="AM630" i="20" s="1"/>
  <c r="AI632" i="20"/>
  <c r="AE632" i="20"/>
  <c r="AJ632" i="20"/>
  <c r="AJ633" i="20"/>
  <c r="AF633" i="20"/>
  <c r="AI633" i="20"/>
  <c r="AI634" i="20"/>
  <c r="AI636" i="20"/>
  <c r="AM636" i="20" s="1"/>
  <c r="AE636" i="20"/>
  <c r="AJ636" i="20"/>
  <c r="AJ637" i="20"/>
  <c r="AF637" i="20"/>
  <c r="AM637" i="20" s="1"/>
  <c r="AI637" i="20"/>
  <c r="AI638" i="20"/>
  <c r="AI640" i="20"/>
  <c r="AE640" i="20"/>
  <c r="AJ640" i="20"/>
  <c r="AJ641" i="20"/>
  <c r="AF641" i="20"/>
  <c r="AI641" i="20"/>
  <c r="AI642" i="20"/>
  <c r="AM642" i="20" s="1"/>
  <c r="AI644" i="20"/>
  <c r="AE644" i="20"/>
  <c r="AJ644" i="20"/>
  <c r="AM644" i="20" s="1"/>
  <c r="AJ645" i="20"/>
  <c r="AF645" i="20"/>
  <c r="AI645" i="20"/>
  <c r="AI646" i="20"/>
  <c r="AM646" i="20" s="1"/>
  <c r="AI648" i="20"/>
  <c r="AE648" i="20"/>
  <c r="AJ648" i="20"/>
  <c r="AJ649" i="20"/>
  <c r="AF649" i="20"/>
  <c r="AI649" i="20"/>
  <c r="AI650" i="20"/>
  <c r="AI652" i="20"/>
  <c r="AM652" i="20" s="1"/>
  <c r="AE652" i="20"/>
  <c r="AJ652" i="20"/>
  <c r="AJ653" i="20"/>
  <c r="AF653" i="20"/>
  <c r="AM653" i="20" s="1"/>
  <c r="AI653" i="20"/>
  <c r="AI654" i="20"/>
  <c r="AI656" i="20"/>
  <c r="AE656" i="20"/>
  <c r="AJ656" i="20"/>
  <c r="AM656" i="20" s="1"/>
  <c r="AJ657" i="20"/>
  <c r="AF657" i="20"/>
  <c r="AI657" i="20"/>
  <c r="AI658" i="20"/>
  <c r="AG660" i="20"/>
  <c r="AM660" i="20" s="1"/>
  <c r="AI660" i="20"/>
  <c r="AE660" i="20"/>
  <c r="AH662" i="20"/>
  <c r="AE663" i="20"/>
  <c r="AE667" i="20"/>
  <c r="AL667" i="20"/>
  <c r="AM667" i="20" s="1"/>
  <c r="AM632" i="20"/>
  <c r="AK663" i="20"/>
  <c r="AM663" i="20" s="1"/>
  <c r="AG664" i="20"/>
  <c r="AJ664" i="20"/>
  <c r="AF664" i="20"/>
  <c r="AI664" i="20"/>
  <c r="AE664" i="20"/>
  <c r="AE671" i="20"/>
  <c r="AL671" i="20"/>
  <c r="AG681" i="20"/>
  <c r="AJ681" i="20"/>
  <c r="AF681" i="20"/>
  <c r="AM681" i="20" s="1"/>
  <c r="AI681" i="20"/>
  <c r="AE681" i="20"/>
  <c r="AH681" i="20"/>
  <c r="AL684" i="20"/>
  <c r="AM684" i="20" s="1"/>
  <c r="AK684" i="20"/>
  <c r="AG625" i="20"/>
  <c r="AF626" i="20"/>
  <c r="AG628" i="20"/>
  <c r="AM628" i="20" s="1"/>
  <c r="AG629" i="20"/>
  <c r="AI662" i="20"/>
  <c r="AE662" i="20"/>
  <c r="AG662" i="20"/>
  <c r="AM662" i="20" s="1"/>
  <c r="AG668" i="20"/>
  <c r="AJ668" i="20"/>
  <c r="AF668" i="20"/>
  <c r="AI668" i="20"/>
  <c r="AE668" i="20"/>
  <c r="AL692" i="20"/>
  <c r="AK692" i="20"/>
  <c r="AF661" i="20"/>
  <c r="AJ661" i="20"/>
  <c r="AF665" i="20"/>
  <c r="AJ665" i="20"/>
  <c r="AG666" i="20"/>
  <c r="AM666" i="20" s="1"/>
  <c r="AF669" i="20"/>
  <c r="AJ669" i="20"/>
  <c r="AG670" i="20"/>
  <c r="AF673" i="20"/>
  <c r="AJ673" i="20"/>
  <c r="AH675" i="20"/>
  <c r="AM675" i="20" s="1"/>
  <c r="AG677" i="20"/>
  <c r="AJ677" i="20"/>
  <c r="AF677" i="20"/>
  <c r="AI677" i="20"/>
  <c r="AE677" i="20"/>
  <c r="AG685" i="20"/>
  <c r="AJ685" i="20"/>
  <c r="AF685" i="20"/>
  <c r="AI685" i="20"/>
  <c r="AE685" i="20"/>
  <c r="AG693" i="20"/>
  <c r="AJ693" i="20"/>
  <c r="AF693" i="20"/>
  <c r="AI693" i="20"/>
  <c r="AE693" i="20"/>
  <c r="AG701" i="20"/>
  <c r="AJ701" i="20"/>
  <c r="AF701" i="20"/>
  <c r="AI701" i="20"/>
  <c r="AE701" i="20"/>
  <c r="AK665" i="20"/>
  <c r="AH666" i="20"/>
  <c r="AK669" i="20"/>
  <c r="AH670" i="20"/>
  <c r="AK673" i="20"/>
  <c r="AJ674" i="20"/>
  <c r="AF674" i="20"/>
  <c r="AI674" i="20"/>
  <c r="AI675" i="20"/>
  <c r="AE680" i="20"/>
  <c r="AL680" i="20"/>
  <c r="AM700" i="20"/>
  <c r="AE666" i="20"/>
  <c r="AE670" i="20"/>
  <c r="AE674" i="20"/>
  <c r="AE675" i="20"/>
  <c r="AJ675" i="20"/>
  <c r="AK688" i="20"/>
  <c r="AG689" i="20"/>
  <c r="AJ689" i="20"/>
  <c r="AF689" i="20"/>
  <c r="AI689" i="20"/>
  <c r="AE689" i="20"/>
  <c r="AK696" i="20"/>
  <c r="AG697" i="20"/>
  <c r="AJ697" i="20"/>
  <c r="AF697" i="20"/>
  <c r="AI697" i="20"/>
  <c r="AE697" i="20"/>
  <c r="AF678" i="20"/>
  <c r="AJ678" i="20"/>
  <c r="AG679" i="20"/>
  <c r="AM679" i="20" s="1"/>
  <c r="AF682" i="20"/>
  <c r="AJ682" i="20"/>
  <c r="AG683" i="20"/>
  <c r="AK683" i="20"/>
  <c r="AH684" i="20"/>
  <c r="AF686" i="20"/>
  <c r="AJ686" i="20"/>
  <c r="AK687" i="20"/>
  <c r="AM687" i="20" s="1"/>
  <c r="AH688" i="20"/>
  <c r="AF690" i="20"/>
  <c r="AJ690" i="20"/>
  <c r="AK691" i="20"/>
  <c r="AM691" i="20" s="1"/>
  <c r="AH692" i="20"/>
  <c r="AF694" i="20"/>
  <c r="AJ694" i="20"/>
  <c r="AK695" i="20"/>
  <c r="AM695" i="20" s="1"/>
  <c r="AH696" i="20"/>
  <c r="AF698" i="20"/>
  <c r="AJ698" i="20"/>
  <c r="AK699" i="20"/>
  <c r="AM699" i="20" s="1"/>
  <c r="AH700" i="20"/>
  <c r="AF702" i="20"/>
  <c r="AJ702" i="20"/>
  <c r="AG678" i="20"/>
  <c r="AG682" i="20"/>
  <c r="AE684" i="20"/>
  <c r="AG686" i="20"/>
  <c r="AE688" i="20"/>
  <c r="AG690" i="20"/>
  <c r="AE692" i="20"/>
  <c r="AG694" i="20"/>
  <c r="AE696" i="20"/>
  <c r="AG698" i="20"/>
  <c r="AE700" i="20"/>
  <c r="AG702" i="20"/>
  <c r="AM218" i="20"/>
  <c r="AG2" i="20"/>
  <c r="AJ2" i="20"/>
  <c r="AF2" i="20"/>
  <c r="AJ44" i="20"/>
  <c r="AF44" i="20"/>
  <c r="AI44" i="20"/>
  <c r="AE44" i="20"/>
  <c r="AK4" i="20"/>
  <c r="AG100" i="20"/>
  <c r="AJ100" i="20"/>
  <c r="AF100" i="20"/>
  <c r="AJ103" i="20"/>
  <c r="AF103" i="20"/>
  <c r="AI103" i="20"/>
  <c r="AE103" i="20"/>
  <c r="AK64" i="20"/>
  <c r="AG112" i="20"/>
  <c r="AJ112" i="20"/>
  <c r="AF112" i="20"/>
  <c r="AJ115" i="20"/>
  <c r="AF115" i="20"/>
  <c r="AI115" i="20"/>
  <c r="AE115" i="20"/>
  <c r="AK119" i="20"/>
  <c r="AG128" i="20"/>
  <c r="AJ128" i="20"/>
  <c r="AF128" i="20"/>
  <c r="AJ131" i="20"/>
  <c r="AF131" i="20"/>
  <c r="AI131" i="20"/>
  <c r="AE131" i="20"/>
  <c r="AK135" i="20"/>
  <c r="AJ146" i="20"/>
  <c r="AF146" i="20"/>
  <c r="AH146" i="20"/>
  <c r="AG146" i="20"/>
  <c r="AJ154" i="20"/>
  <c r="AF154" i="20"/>
  <c r="AH154" i="20"/>
  <c r="AG154" i="20"/>
  <c r="AJ162" i="20"/>
  <c r="AF162" i="20"/>
  <c r="AH162" i="20"/>
  <c r="AG162" i="20"/>
  <c r="AJ170" i="20"/>
  <c r="AF170" i="20"/>
  <c r="AH170" i="20"/>
  <c r="AG170" i="20"/>
  <c r="AJ178" i="20"/>
  <c r="AF178" i="20"/>
  <c r="AH178" i="20"/>
  <c r="AG178" i="20"/>
  <c r="AJ186" i="20"/>
  <c r="AF186" i="20"/>
  <c r="AH186" i="20"/>
  <c r="AG186" i="20"/>
  <c r="AJ194" i="20"/>
  <c r="AF194" i="20"/>
  <c r="AH194" i="20"/>
  <c r="AG194" i="20"/>
  <c r="AJ202" i="20"/>
  <c r="AF202" i="20"/>
  <c r="AH202" i="20"/>
  <c r="AG202" i="20"/>
  <c r="AL210" i="20"/>
  <c r="AE210" i="20"/>
  <c r="AK210" i="20"/>
  <c r="AM210" i="20" s="1"/>
  <c r="AI219" i="20"/>
  <c r="AE219" i="20"/>
  <c r="AF219" i="20"/>
  <c r="AH219" i="20"/>
  <c r="AG219" i="20"/>
  <c r="AK220" i="20"/>
  <c r="AL220" i="20"/>
  <c r="AJ228" i="20"/>
  <c r="AF228" i="20"/>
  <c r="AE228" i="20"/>
  <c r="AI228" i="20"/>
  <c r="AH228" i="20"/>
  <c r="AI231" i="20"/>
  <c r="AE231" i="20"/>
  <c r="AF231" i="20"/>
  <c r="AJ231" i="20"/>
  <c r="AH231" i="20"/>
  <c r="AG252" i="20"/>
  <c r="AH252" i="20"/>
  <c r="AE252" i="20"/>
  <c r="AJ252" i="20"/>
  <c r="AI252" i="20"/>
  <c r="AJ259" i="20"/>
  <c r="AF259" i="20"/>
  <c r="AH259" i="20"/>
  <c r="AE259" i="20"/>
  <c r="AI259" i="20"/>
  <c r="AG259" i="20"/>
  <c r="AI266" i="20"/>
  <c r="AE266" i="20"/>
  <c r="AH266" i="20"/>
  <c r="AF266" i="20"/>
  <c r="AJ266" i="20"/>
  <c r="AG266" i="20"/>
  <c r="AI58" i="20"/>
  <c r="AE58" i="20"/>
  <c r="AJ58" i="20"/>
  <c r="AE2" i="20"/>
  <c r="AG44" i="20"/>
  <c r="AG60" i="20"/>
  <c r="AJ60" i="20"/>
  <c r="AF60" i="20"/>
  <c r="AJ4" i="20"/>
  <c r="AF4" i="20"/>
  <c r="AM4" i="20" s="1"/>
  <c r="AI4" i="20"/>
  <c r="AE4" i="20"/>
  <c r="AK45" i="20"/>
  <c r="AK46" i="20"/>
  <c r="AE100" i="20"/>
  <c r="AG103" i="20"/>
  <c r="AG47" i="20"/>
  <c r="AJ47" i="20"/>
  <c r="AF47" i="20"/>
  <c r="AJ64" i="20"/>
  <c r="AF64" i="20"/>
  <c r="AM64" i="20" s="1"/>
  <c r="AI64" i="20"/>
  <c r="AE64" i="20"/>
  <c r="AK106" i="20"/>
  <c r="AK107" i="20"/>
  <c r="AE112" i="20"/>
  <c r="AG115" i="20"/>
  <c r="AG116" i="20"/>
  <c r="AJ116" i="20"/>
  <c r="AF116" i="20"/>
  <c r="AJ119" i="20"/>
  <c r="AF119" i="20"/>
  <c r="AI119" i="20"/>
  <c r="AE119" i="20"/>
  <c r="AK122" i="20"/>
  <c r="AK123" i="20"/>
  <c r="AE128" i="20"/>
  <c r="AG131" i="20"/>
  <c r="AG132" i="20"/>
  <c r="AJ132" i="20"/>
  <c r="AF132" i="20"/>
  <c r="AJ135" i="20"/>
  <c r="AF135" i="20"/>
  <c r="AI135" i="20"/>
  <c r="AE135" i="20"/>
  <c r="AK138" i="20"/>
  <c r="AK139" i="20"/>
  <c r="AE146" i="20"/>
  <c r="AG147" i="20"/>
  <c r="AH147" i="20"/>
  <c r="AF147" i="20"/>
  <c r="AI149" i="20"/>
  <c r="AE149" i="20"/>
  <c r="AH149" i="20"/>
  <c r="AG149" i="20"/>
  <c r="AE154" i="20"/>
  <c r="AG155" i="20"/>
  <c r="AH155" i="20"/>
  <c r="AF155" i="20"/>
  <c r="AI157" i="20"/>
  <c r="AE157" i="20"/>
  <c r="AH157" i="20"/>
  <c r="AG157" i="20"/>
  <c r="AE162" i="20"/>
  <c r="AG163" i="20"/>
  <c r="AH163" i="20"/>
  <c r="AF163" i="20"/>
  <c r="AI165" i="20"/>
  <c r="AE165" i="20"/>
  <c r="AH165" i="20"/>
  <c r="AG165" i="20"/>
  <c r="AE170" i="20"/>
  <c r="AG171" i="20"/>
  <c r="AH171" i="20"/>
  <c r="AF171" i="20"/>
  <c r="AI173" i="20"/>
  <c r="AE173" i="20"/>
  <c r="AH173" i="20"/>
  <c r="AG173" i="20"/>
  <c r="AE178" i="20"/>
  <c r="AG179" i="20"/>
  <c r="AH179" i="20"/>
  <c r="AF179" i="20"/>
  <c r="AI181" i="20"/>
  <c r="AE181" i="20"/>
  <c r="AH181" i="20"/>
  <c r="AG181" i="20"/>
  <c r="AE186" i="20"/>
  <c r="AG187" i="20"/>
  <c r="AH187" i="20"/>
  <c r="AF187" i="20"/>
  <c r="AI189" i="20"/>
  <c r="AE189" i="20"/>
  <c r="AH189" i="20"/>
  <c r="AG189" i="20"/>
  <c r="AE194" i="20"/>
  <c r="AG195" i="20"/>
  <c r="AH195" i="20"/>
  <c r="AF195" i="20"/>
  <c r="AI197" i="20"/>
  <c r="AE197" i="20"/>
  <c r="AH197" i="20"/>
  <c r="AG197" i="20"/>
  <c r="AE202" i="20"/>
  <c r="AG203" i="20"/>
  <c r="AH203" i="20"/>
  <c r="AF203" i="20"/>
  <c r="AI205" i="20"/>
  <c r="AE205" i="20"/>
  <c r="AH205" i="20"/>
  <c r="AG205" i="20"/>
  <c r="AJ212" i="20"/>
  <c r="AF212" i="20"/>
  <c r="AE212" i="20"/>
  <c r="AI212" i="20"/>
  <c r="AH212" i="20"/>
  <c r="AI215" i="20"/>
  <c r="AE215" i="20"/>
  <c r="AF215" i="20"/>
  <c r="AJ215" i="20"/>
  <c r="AH215" i="20"/>
  <c r="AJ219" i="20"/>
  <c r="AG228" i="20"/>
  <c r="AG231" i="20"/>
  <c r="AG241" i="20"/>
  <c r="AJ241" i="20"/>
  <c r="AE241" i="20"/>
  <c r="AI241" i="20"/>
  <c r="AH241" i="20"/>
  <c r="AG245" i="20"/>
  <c r="AJ245" i="20"/>
  <c r="AE245" i="20"/>
  <c r="AH245" i="20"/>
  <c r="AF245" i="20"/>
  <c r="AL246" i="20"/>
  <c r="AE246" i="20"/>
  <c r="AK246" i="20"/>
  <c r="AG248" i="20"/>
  <c r="AH248" i="20"/>
  <c r="AF248" i="20"/>
  <c r="AI248" i="20"/>
  <c r="AE248" i="20"/>
  <c r="AJ251" i="20"/>
  <c r="AF251" i="20"/>
  <c r="AH251" i="20"/>
  <c r="AI251" i="20"/>
  <c r="AG251" i="20"/>
  <c r="AF252" i="20"/>
  <c r="AJ255" i="20"/>
  <c r="AF255" i="20"/>
  <c r="AH255" i="20"/>
  <c r="AG255" i="20"/>
  <c r="AI255" i="20"/>
  <c r="AE255" i="20"/>
  <c r="AI262" i="20"/>
  <c r="AE262" i="20"/>
  <c r="AH262" i="20"/>
  <c r="AG262" i="20"/>
  <c r="AJ262" i="20"/>
  <c r="AF262" i="20"/>
  <c r="AM265" i="20"/>
  <c r="AE57" i="20"/>
  <c r="AF58" i="20"/>
  <c r="AK58" i="20"/>
  <c r="AK59" i="20"/>
  <c r="AH2" i="20"/>
  <c r="AH44" i="20"/>
  <c r="AE60" i="20"/>
  <c r="AG4" i="20"/>
  <c r="AG5" i="20"/>
  <c r="AJ5" i="20"/>
  <c r="AF5" i="20"/>
  <c r="AJ46" i="20"/>
  <c r="AF46" i="20"/>
  <c r="AI46" i="20"/>
  <c r="AE46" i="20"/>
  <c r="AK36" i="20"/>
  <c r="AK37" i="20"/>
  <c r="AH100" i="20"/>
  <c r="AH103" i="20"/>
  <c r="AE47" i="20"/>
  <c r="AG64" i="20"/>
  <c r="AG104" i="20"/>
  <c r="AJ104" i="20"/>
  <c r="AF104" i="20"/>
  <c r="AJ107" i="20"/>
  <c r="AF107" i="20"/>
  <c r="AI107" i="20"/>
  <c r="AE107" i="20"/>
  <c r="AK110" i="20"/>
  <c r="AK111" i="20"/>
  <c r="AH112" i="20"/>
  <c r="AH115" i="20"/>
  <c r="AE116" i="20"/>
  <c r="AG119" i="20"/>
  <c r="AG120" i="20"/>
  <c r="AJ120" i="20"/>
  <c r="AF120" i="20"/>
  <c r="AJ123" i="20"/>
  <c r="AF123" i="20"/>
  <c r="AI123" i="20"/>
  <c r="AE123" i="20"/>
  <c r="AK126" i="20"/>
  <c r="AM126" i="20" s="1"/>
  <c r="AK127" i="20"/>
  <c r="AH128" i="20"/>
  <c r="AH131" i="20"/>
  <c r="AE132" i="20"/>
  <c r="AG135" i="20"/>
  <c r="AG136" i="20"/>
  <c r="AJ136" i="20"/>
  <c r="AF136" i="20"/>
  <c r="AM136" i="20" s="1"/>
  <c r="AJ139" i="20"/>
  <c r="AF139" i="20"/>
  <c r="AI139" i="20"/>
  <c r="AE139" i="20"/>
  <c r="AK142" i="20"/>
  <c r="AM144" i="20"/>
  <c r="AI146" i="20"/>
  <c r="AE147" i="20"/>
  <c r="AF149" i="20"/>
  <c r="AJ150" i="20"/>
  <c r="AF150" i="20"/>
  <c r="AH150" i="20"/>
  <c r="AG150" i="20"/>
  <c r="AM152" i="20"/>
  <c r="AI154" i="20"/>
  <c r="AE155" i="20"/>
  <c r="AF157" i="20"/>
  <c r="AJ158" i="20"/>
  <c r="AF158" i="20"/>
  <c r="AH158" i="20"/>
  <c r="AG158" i="20"/>
  <c r="AM160" i="20"/>
  <c r="AI162" i="20"/>
  <c r="AE163" i="20"/>
  <c r="AF165" i="20"/>
  <c r="AJ166" i="20"/>
  <c r="AF166" i="20"/>
  <c r="AH166" i="20"/>
  <c r="AG166" i="20"/>
  <c r="AM168" i="20"/>
  <c r="AI170" i="20"/>
  <c r="AE171" i="20"/>
  <c r="AF173" i="20"/>
  <c r="AJ174" i="20"/>
  <c r="AF174" i="20"/>
  <c r="AH174" i="20"/>
  <c r="AG174" i="20"/>
  <c r="AM176" i="20"/>
  <c r="AI178" i="20"/>
  <c r="AE179" i="20"/>
  <c r="AF181" i="20"/>
  <c r="AJ182" i="20"/>
  <c r="AF182" i="20"/>
  <c r="AH182" i="20"/>
  <c r="AG182" i="20"/>
  <c r="AM184" i="20"/>
  <c r="AI186" i="20"/>
  <c r="AE187" i="20"/>
  <c r="AF189" i="20"/>
  <c r="AJ190" i="20"/>
  <c r="AF190" i="20"/>
  <c r="AH190" i="20"/>
  <c r="AG190" i="20"/>
  <c r="AM192" i="20"/>
  <c r="AI194" i="20"/>
  <c r="AE195" i="20"/>
  <c r="AF197" i="20"/>
  <c r="AJ198" i="20"/>
  <c r="AF198" i="20"/>
  <c r="AH198" i="20"/>
  <c r="AG198" i="20"/>
  <c r="AM200" i="20"/>
  <c r="AI202" i="20"/>
  <c r="AE203" i="20"/>
  <c r="AF205" i="20"/>
  <c r="AJ206" i="20"/>
  <c r="AF206" i="20"/>
  <c r="AH206" i="20"/>
  <c r="AG206" i="20"/>
  <c r="AG212" i="20"/>
  <c r="AG215" i="20"/>
  <c r="AG225" i="20"/>
  <c r="AJ225" i="20"/>
  <c r="AE225" i="20"/>
  <c r="AI225" i="20"/>
  <c r="AH225" i="20"/>
  <c r="AG229" i="20"/>
  <c r="AJ229" i="20"/>
  <c r="AE229" i="20"/>
  <c r="AH229" i="20"/>
  <c r="AF229" i="20"/>
  <c r="AL230" i="20"/>
  <c r="AE230" i="20"/>
  <c r="AK230" i="20"/>
  <c r="AJ232" i="20"/>
  <c r="AF232" i="20"/>
  <c r="AE232" i="20"/>
  <c r="AH232" i="20"/>
  <c r="AG232" i="20"/>
  <c r="AK239" i="20"/>
  <c r="AL239" i="20"/>
  <c r="AF241" i="20"/>
  <c r="AM241" i="20" s="1"/>
  <c r="AL242" i="20"/>
  <c r="AE242" i="20"/>
  <c r="AK242" i="20"/>
  <c r="AI245" i="20"/>
  <c r="AJ248" i="20"/>
  <c r="AE251" i="20"/>
  <c r="AK57" i="20"/>
  <c r="AM57" i="20" s="1"/>
  <c r="AG58" i="20"/>
  <c r="AJ59" i="20"/>
  <c r="AF59" i="20"/>
  <c r="AI59" i="20"/>
  <c r="AE59" i="20"/>
  <c r="AI2" i="20"/>
  <c r="AK43" i="20"/>
  <c r="AH60" i="20"/>
  <c r="AH4" i="20"/>
  <c r="AE5" i="20"/>
  <c r="AG46" i="20"/>
  <c r="AG34" i="20"/>
  <c r="AJ34" i="20"/>
  <c r="AF34" i="20"/>
  <c r="AJ37" i="20"/>
  <c r="AF37" i="20"/>
  <c r="AI37" i="20"/>
  <c r="AE37" i="20"/>
  <c r="AI100" i="20"/>
  <c r="AK102" i="20"/>
  <c r="AM102" i="20" s="1"/>
  <c r="AH47" i="20"/>
  <c r="AH64" i="20"/>
  <c r="AE104" i="20"/>
  <c r="AG107" i="20"/>
  <c r="AG108" i="20"/>
  <c r="AJ108" i="20"/>
  <c r="AF108" i="20"/>
  <c r="AJ111" i="20"/>
  <c r="AF111" i="20"/>
  <c r="AI111" i="20"/>
  <c r="AE111" i="20"/>
  <c r="AI112" i="20"/>
  <c r="AK114" i="20"/>
  <c r="AH116" i="20"/>
  <c r="AH119" i="20"/>
  <c r="AE120" i="20"/>
  <c r="AG123" i="20"/>
  <c r="AG124" i="20"/>
  <c r="AJ124" i="20"/>
  <c r="AF124" i="20"/>
  <c r="AJ127" i="20"/>
  <c r="AF127" i="20"/>
  <c r="AI127" i="20"/>
  <c r="AE127" i="20"/>
  <c r="AI128" i="20"/>
  <c r="AK130" i="20"/>
  <c r="AM130" i="20" s="1"/>
  <c r="AH132" i="20"/>
  <c r="AH135" i="20"/>
  <c r="AE136" i="20"/>
  <c r="AG139" i="20"/>
  <c r="AG140" i="20"/>
  <c r="AJ140" i="20"/>
  <c r="AF140" i="20"/>
  <c r="AG143" i="20"/>
  <c r="AH143" i="20"/>
  <c r="AF143" i="20"/>
  <c r="AM143" i="20" s="1"/>
  <c r="AI145" i="20"/>
  <c r="AE145" i="20"/>
  <c r="AH145" i="20"/>
  <c r="AG145" i="20"/>
  <c r="AM145" i="20" s="1"/>
  <c r="AI147" i="20"/>
  <c r="AJ149" i="20"/>
  <c r="AE150" i="20"/>
  <c r="AG151" i="20"/>
  <c r="AH151" i="20"/>
  <c r="AF151" i="20"/>
  <c r="AI153" i="20"/>
  <c r="AE153" i="20"/>
  <c r="AH153" i="20"/>
  <c r="AG153" i="20"/>
  <c r="AM153" i="20" s="1"/>
  <c r="AI155" i="20"/>
  <c r="AJ157" i="20"/>
  <c r="AE158" i="20"/>
  <c r="AG159" i="20"/>
  <c r="AH159" i="20"/>
  <c r="AF159" i="20"/>
  <c r="AM159" i="20" s="1"/>
  <c r="AI161" i="20"/>
  <c r="AE161" i="20"/>
  <c r="AH161" i="20"/>
  <c r="AG161" i="20"/>
  <c r="AM161" i="20" s="1"/>
  <c r="AI163" i="20"/>
  <c r="AJ165" i="20"/>
  <c r="AE166" i="20"/>
  <c r="AG167" i="20"/>
  <c r="AH167" i="20"/>
  <c r="AF167" i="20"/>
  <c r="AI169" i="20"/>
  <c r="AE169" i="20"/>
  <c r="AH169" i="20"/>
  <c r="AG169" i="20"/>
  <c r="AM169" i="20" s="1"/>
  <c r="AI171" i="20"/>
  <c r="AJ173" i="20"/>
  <c r="AE174" i="20"/>
  <c r="AG175" i="20"/>
  <c r="AH175" i="20"/>
  <c r="AF175" i="20"/>
  <c r="AM175" i="20" s="1"/>
  <c r="AI177" i="20"/>
  <c r="AE177" i="20"/>
  <c r="AH177" i="20"/>
  <c r="AG177" i="20"/>
  <c r="AM177" i="20" s="1"/>
  <c r="AI179" i="20"/>
  <c r="AJ181" i="20"/>
  <c r="AE182" i="20"/>
  <c r="AG183" i="20"/>
  <c r="AH183" i="20"/>
  <c r="AF183" i="20"/>
  <c r="AI185" i="20"/>
  <c r="AE185" i="20"/>
  <c r="AH185" i="20"/>
  <c r="AG185" i="20"/>
  <c r="AM185" i="20" s="1"/>
  <c r="AI187" i="20"/>
  <c r="AJ189" i="20"/>
  <c r="AE190" i="20"/>
  <c r="AG191" i="20"/>
  <c r="AH191" i="20"/>
  <c r="AF191" i="20"/>
  <c r="AM191" i="20" s="1"/>
  <c r="AI193" i="20"/>
  <c r="AE193" i="20"/>
  <c r="AH193" i="20"/>
  <c r="AG193" i="20"/>
  <c r="AM193" i="20" s="1"/>
  <c r="AI195" i="20"/>
  <c r="AJ197" i="20"/>
  <c r="AE198" i="20"/>
  <c r="AG199" i="20"/>
  <c r="AH199" i="20"/>
  <c r="AF199" i="20"/>
  <c r="AI201" i="20"/>
  <c r="AE201" i="20"/>
  <c r="AH201" i="20"/>
  <c r="AG201" i="20"/>
  <c r="AM201" i="20" s="1"/>
  <c r="AI203" i="20"/>
  <c r="AJ205" i="20"/>
  <c r="AE206" i="20"/>
  <c r="AG207" i="20"/>
  <c r="AH207" i="20"/>
  <c r="AF207" i="20"/>
  <c r="AM207" i="20" s="1"/>
  <c r="AG209" i="20"/>
  <c r="AJ209" i="20"/>
  <c r="AE209" i="20"/>
  <c r="AI209" i="20"/>
  <c r="AH209" i="20"/>
  <c r="AG213" i="20"/>
  <c r="AJ213" i="20"/>
  <c r="AE213" i="20"/>
  <c r="AH213" i="20"/>
  <c r="AF213" i="20"/>
  <c r="AM213" i="20" s="1"/>
  <c r="AL214" i="20"/>
  <c r="AE214" i="20"/>
  <c r="AK214" i="20"/>
  <c r="AJ216" i="20"/>
  <c r="AF216" i="20"/>
  <c r="AE216" i="20"/>
  <c r="AH216" i="20"/>
  <c r="AG216" i="20"/>
  <c r="AK223" i="20"/>
  <c r="AL223" i="20"/>
  <c r="AF225" i="20"/>
  <c r="AL226" i="20"/>
  <c r="AE226" i="20"/>
  <c r="AK226" i="20"/>
  <c r="AM226" i="20" s="1"/>
  <c r="AI229" i="20"/>
  <c r="AI232" i="20"/>
  <c r="AI235" i="20"/>
  <c r="AE235" i="20"/>
  <c r="AF235" i="20"/>
  <c r="AH235" i="20"/>
  <c r="AG235" i="20"/>
  <c r="AK236" i="20"/>
  <c r="AL236" i="20"/>
  <c r="AJ244" i="20"/>
  <c r="AF244" i="20"/>
  <c r="AE244" i="20"/>
  <c r="AI244" i="20"/>
  <c r="AH244" i="20"/>
  <c r="AI247" i="20"/>
  <c r="AE247" i="20"/>
  <c r="AF247" i="20"/>
  <c r="AJ247" i="20"/>
  <c r="AH247" i="20"/>
  <c r="AI258" i="20"/>
  <c r="AE258" i="20"/>
  <c r="AH258" i="20"/>
  <c r="AJ258" i="20"/>
  <c r="AG258" i="20"/>
  <c r="AF258" i="20"/>
  <c r="AK3" i="20"/>
  <c r="AM3" i="20" s="1"/>
  <c r="AH43" i="20"/>
  <c r="AK61" i="20"/>
  <c r="AM61" i="20" s="1"/>
  <c r="AH62" i="20"/>
  <c r="AM62" i="20" s="1"/>
  <c r="AK6" i="20"/>
  <c r="AM6" i="20" s="1"/>
  <c r="AH45" i="20"/>
  <c r="AM45" i="20" s="1"/>
  <c r="AK35" i="20"/>
  <c r="AM35" i="20" s="1"/>
  <c r="AH36" i="20"/>
  <c r="AK101" i="20"/>
  <c r="AM101" i="20" s="1"/>
  <c r="AH102" i="20"/>
  <c r="AK48" i="20"/>
  <c r="AM48" i="20" s="1"/>
  <c r="AH63" i="20"/>
  <c r="AM63" i="20" s="1"/>
  <c r="AK105" i="20"/>
  <c r="AM105" i="20" s="1"/>
  <c r="AH106" i="20"/>
  <c r="AM106" i="20" s="1"/>
  <c r="AK109" i="20"/>
  <c r="AM109" i="20" s="1"/>
  <c r="AH110" i="20"/>
  <c r="AM110" i="20" s="1"/>
  <c r="AK113" i="20"/>
  <c r="AM113" i="20" s="1"/>
  <c r="AH114" i="20"/>
  <c r="AK117" i="20"/>
  <c r="AM117" i="20" s="1"/>
  <c r="AH118" i="20"/>
  <c r="AM118" i="20" s="1"/>
  <c r="AK121" i="20"/>
  <c r="AM121" i="20" s="1"/>
  <c r="AH122" i="20"/>
  <c r="AM122" i="20" s="1"/>
  <c r="AK125" i="20"/>
  <c r="AM125" i="20" s="1"/>
  <c r="AH126" i="20"/>
  <c r="AK129" i="20"/>
  <c r="AM129" i="20" s="1"/>
  <c r="AH130" i="20"/>
  <c r="AK133" i="20"/>
  <c r="AM133" i="20" s="1"/>
  <c r="AH134" i="20"/>
  <c r="AM134" i="20" s="1"/>
  <c r="AK137" i="20"/>
  <c r="AM137" i="20" s="1"/>
  <c r="AH138" i="20"/>
  <c r="AK141" i="20"/>
  <c r="AM141" i="20" s="1"/>
  <c r="AH142" i="20"/>
  <c r="AM142" i="20" s="1"/>
  <c r="AG217" i="20"/>
  <c r="AJ217" i="20"/>
  <c r="AE217" i="20"/>
  <c r="AL218" i="20"/>
  <c r="AE218" i="20"/>
  <c r="AJ220" i="20"/>
  <c r="AF220" i="20"/>
  <c r="AE220" i="20"/>
  <c r="AI223" i="20"/>
  <c r="AE223" i="20"/>
  <c r="AF223" i="20"/>
  <c r="AM223" i="20" s="1"/>
  <c r="AG233" i="20"/>
  <c r="AJ233" i="20"/>
  <c r="AE233" i="20"/>
  <c r="AL234" i="20"/>
  <c r="AM234" i="20" s="1"/>
  <c r="AE234" i="20"/>
  <c r="AJ236" i="20"/>
  <c r="AF236" i="20"/>
  <c r="AE236" i="20"/>
  <c r="AI239" i="20"/>
  <c r="AE239" i="20"/>
  <c r="AF239" i="20"/>
  <c r="AG260" i="20"/>
  <c r="AM260" i="20" s="1"/>
  <c r="AH260" i="20"/>
  <c r="AI260" i="20"/>
  <c r="AJ267" i="20"/>
  <c r="AF267" i="20"/>
  <c r="AM267" i="20" s="1"/>
  <c r="AH267" i="20"/>
  <c r="AI267" i="20"/>
  <c r="AG268" i="20"/>
  <c r="AH268" i="20"/>
  <c r="AE268" i="20"/>
  <c r="AE43" i="20"/>
  <c r="AE62" i="20"/>
  <c r="AE45" i="20"/>
  <c r="AE36" i="20"/>
  <c r="AE102" i="20"/>
  <c r="AE63" i="20"/>
  <c r="AE106" i="20"/>
  <c r="AE110" i="20"/>
  <c r="AE114" i="20"/>
  <c r="AE118" i="20"/>
  <c r="AE122" i="20"/>
  <c r="AE126" i="20"/>
  <c r="AE130" i="20"/>
  <c r="AE134" i="20"/>
  <c r="AE138" i="20"/>
  <c r="AE142" i="20"/>
  <c r="AJ208" i="20"/>
  <c r="AF208" i="20"/>
  <c r="AE208" i="20"/>
  <c r="AL208" i="20"/>
  <c r="AI211" i="20"/>
  <c r="AE211" i="20"/>
  <c r="AF211" i="20"/>
  <c r="AL211" i="20"/>
  <c r="AF217" i="20"/>
  <c r="AG220" i="20"/>
  <c r="AG221" i="20"/>
  <c r="AJ221" i="20"/>
  <c r="AE221" i="20"/>
  <c r="AL222" i="20"/>
  <c r="AM222" i="20" s="1"/>
  <c r="AE222" i="20"/>
  <c r="AG223" i="20"/>
  <c r="AJ224" i="20"/>
  <c r="AF224" i="20"/>
  <c r="AE224" i="20"/>
  <c r="AL224" i="20"/>
  <c r="AI227" i="20"/>
  <c r="AE227" i="20"/>
  <c r="AF227" i="20"/>
  <c r="AL227" i="20"/>
  <c r="AF233" i="20"/>
  <c r="AG236" i="20"/>
  <c r="AG237" i="20"/>
  <c r="AJ237" i="20"/>
  <c r="AE237" i="20"/>
  <c r="AL238" i="20"/>
  <c r="AE238" i="20"/>
  <c r="AG239" i="20"/>
  <c r="AJ240" i="20"/>
  <c r="AF240" i="20"/>
  <c r="AE240" i="20"/>
  <c r="AL240" i="20"/>
  <c r="AI243" i="20"/>
  <c r="AE243" i="20"/>
  <c r="AF243" i="20"/>
  <c r="AL243" i="20"/>
  <c r="AM249" i="20"/>
  <c r="AI250" i="20"/>
  <c r="AE250" i="20"/>
  <c r="AH250" i="20"/>
  <c r="AF250" i="20"/>
  <c r="AM253" i="20"/>
  <c r="AE260" i="20"/>
  <c r="AG264" i="20"/>
  <c r="AH264" i="20"/>
  <c r="AF264" i="20"/>
  <c r="AE267" i="20"/>
  <c r="AF268" i="20"/>
  <c r="AJ271" i="20"/>
  <c r="AF271" i="20"/>
  <c r="AH271" i="20"/>
  <c r="AG271" i="20"/>
  <c r="AI274" i="20"/>
  <c r="AE274" i="20"/>
  <c r="AH274" i="20"/>
  <c r="AM274" i="20" s="1"/>
  <c r="AJ274" i="20"/>
  <c r="AJ275" i="20"/>
  <c r="AF275" i="20"/>
  <c r="AH275" i="20"/>
  <c r="AE275" i="20"/>
  <c r="AI254" i="20"/>
  <c r="AE254" i="20"/>
  <c r="AH254" i="20"/>
  <c r="AM254" i="20" s="1"/>
  <c r="AG256" i="20"/>
  <c r="AH256" i="20"/>
  <c r="AJ256" i="20"/>
  <c r="AM257" i="20"/>
  <c r="AJ263" i="20"/>
  <c r="AF263" i="20"/>
  <c r="AM263" i="20" s="1"/>
  <c r="AH263" i="20"/>
  <c r="AI270" i="20"/>
  <c r="AE270" i="20"/>
  <c r="AH270" i="20"/>
  <c r="AG272" i="20"/>
  <c r="AH272" i="20"/>
  <c r="AJ272" i="20"/>
  <c r="AM273" i="20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" i="2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2" i="1"/>
  <c r="AO164" i="20" l="1"/>
  <c r="AP164" i="20" s="1"/>
  <c r="AN164" i="20"/>
  <c r="AO269" i="20"/>
  <c r="AP269" i="20" s="1"/>
  <c r="AN269" i="20"/>
  <c r="AO204" i="20"/>
  <c r="AP204" i="20" s="1"/>
  <c r="AN204" i="20"/>
  <c r="AO196" i="20"/>
  <c r="AP196" i="20" s="1"/>
  <c r="AN196" i="20"/>
  <c r="AN676" i="20"/>
  <c r="AO676" i="20"/>
  <c r="AP676" i="20" s="1"/>
  <c r="AN33" i="20"/>
  <c r="AO33" i="20"/>
  <c r="AP33" i="20" s="1"/>
  <c r="AO172" i="20"/>
  <c r="AP172" i="20" s="1"/>
  <c r="AN172" i="20"/>
  <c r="AO69" i="20"/>
  <c r="AP69" i="20" s="1"/>
  <c r="AN69" i="20"/>
  <c r="AM119" i="20"/>
  <c r="AM50" i="20"/>
  <c r="AM272" i="20"/>
  <c r="AM240" i="20"/>
  <c r="AM238" i="20"/>
  <c r="AM224" i="20"/>
  <c r="AM208" i="20"/>
  <c r="AM138" i="20"/>
  <c r="AM114" i="20"/>
  <c r="AM43" i="20"/>
  <c r="AM108" i="20"/>
  <c r="AM242" i="20"/>
  <c r="AN242" i="20" s="1"/>
  <c r="AM206" i="20"/>
  <c r="AM198" i="20"/>
  <c r="AM190" i="20"/>
  <c r="AM182" i="20"/>
  <c r="AM174" i="20"/>
  <c r="AM166" i="20"/>
  <c r="AM158" i="20"/>
  <c r="AM150" i="20"/>
  <c r="AM255" i="20"/>
  <c r="AM683" i="20"/>
  <c r="AM668" i="20"/>
  <c r="AM626" i="20"/>
  <c r="AN626" i="20" s="1"/>
  <c r="AM671" i="20"/>
  <c r="AM650" i="20"/>
  <c r="AM634" i="20"/>
  <c r="AM622" i="20"/>
  <c r="AN622" i="20" s="1"/>
  <c r="AM640" i="20"/>
  <c r="AO640" i="20" s="1"/>
  <c r="AP640" i="20" s="1"/>
  <c r="AM631" i="20"/>
  <c r="AM623" i="20"/>
  <c r="AM550" i="20"/>
  <c r="AO550" i="20" s="1"/>
  <c r="AP550" i="20" s="1"/>
  <c r="AM607" i="20"/>
  <c r="AM553" i="20"/>
  <c r="AM542" i="20"/>
  <c r="AM526" i="20"/>
  <c r="AO526" i="20" s="1"/>
  <c r="AP526" i="20" s="1"/>
  <c r="AM509" i="20"/>
  <c r="AM498" i="20"/>
  <c r="AO498" i="20" s="1"/>
  <c r="AP498" i="20" s="1"/>
  <c r="AM484" i="20"/>
  <c r="AM424" i="20"/>
  <c r="AO424" i="20" s="1"/>
  <c r="AP424" i="20" s="1"/>
  <c r="AM416" i="20"/>
  <c r="AO416" i="20" s="1"/>
  <c r="AP416" i="20" s="1"/>
  <c r="AM473" i="20"/>
  <c r="AM459" i="20"/>
  <c r="AM397" i="20"/>
  <c r="AO397" i="20" s="1"/>
  <c r="AP397" i="20" s="1"/>
  <c r="AM391" i="20"/>
  <c r="AO391" i="20" s="1"/>
  <c r="AP391" i="20" s="1"/>
  <c r="AM375" i="20"/>
  <c r="AO375" i="20" s="1"/>
  <c r="AP375" i="20" s="1"/>
  <c r="AM367" i="20"/>
  <c r="AM359" i="20"/>
  <c r="AO359" i="20" s="1"/>
  <c r="AP359" i="20" s="1"/>
  <c r="AM351" i="20"/>
  <c r="AM343" i="20"/>
  <c r="AO343" i="20" s="1"/>
  <c r="AP343" i="20" s="1"/>
  <c r="AM335" i="20"/>
  <c r="AM327" i="20"/>
  <c r="AO327" i="20" s="1"/>
  <c r="AP327" i="20" s="1"/>
  <c r="AM319" i="20"/>
  <c r="AM494" i="20"/>
  <c r="AM325" i="20"/>
  <c r="AM93" i="20"/>
  <c r="AO93" i="20" s="1"/>
  <c r="AP93" i="20" s="1"/>
  <c r="AM303" i="20"/>
  <c r="AM287" i="20"/>
  <c r="AM51" i="20"/>
  <c r="AM19" i="20"/>
  <c r="AO19" i="20" s="1"/>
  <c r="AP19" i="20" s="1"/>
  <c r="AM291" i="20"/>
  <c r="AM289" i="20"/>
  <c r="AM23" i="20"/>
  <c r="AM15" i="20"/>
  <c r="AM78" i="20"/>
  <c r="AN78" i="20" s="1"/>
  <c r="AM76" i="20"/>
  <c r="AM70" i="20"/>
  <c r="AM96" i="20"/>
  <c r="AN96" i="20" s="1"/>
  <c r="AM381" i="20"/>
  <c r="AM365" i="20"/>
  <c r="AM56" i="20"/>
  <c r="AM302" i="20"/>
  <c r="AM99" i="20"/>
  <c r="AM17" i="20"/>
  <c r="AM188" i="20"/>
  <c r="AM148" i="20"/>
  <c r="AM135" i="20"/>
  <c r="AM609" i="20"/>
  <c r="AM270" i="20"/>
  <c r="AM104" i="20"/>
  <c r="AM36" i="20"/>
  <c r="AM246" i="20"/>
  <c r="AM195" i="20"/>
  <c r="AM163" i="20"/>
  <c r="AM654" i="20"/>
  <c r="AM645" i="20"/>
  <c r="AM638" i="20"/>
  <c r="AM655" i="20"/>
  <c r="AN655" i="20" s="1"/>
  <c r="AM627" i="20"/>
  <c r="AM594" i="20"/>
  <c r="AM586" i="20"/>
  <c r="AM578" i="20"/>
  <c r="AN578" i="20" s="1"/>
  <c r="AM574" i="20"/>
  <c r="AM530" i="20"/>
  <c r="AM464" i="20"/>
  <c r="AM436" i="20"/>
  <c r="AO436" i="20" s="1"/>
  <c r="AP436" i="20" s="1"/>
  <c r="AM421" i="20"/>
  <c r="AM413" i="20"/>
  <c r="AN413" i="20" s="1"/>
  <c r="AM512" i="20"/>
  <c r="AM492" i="20"/>
  <c r="AO492" i="20" s="1"/>
  <c r="AP492" i="20" s="1"/>
  <c r="AM475" i="20"/>
  <c r="AM493" i="20"/>
  <c r="AM407" i="20"/>
  <c r="AM366" i="20"/>
  <c r="AO366" i="20" s="1"/>
  <c r="AP366" i="20" s="1"/>
  <c r="AM342" i="20"/>
  <c r="AO342" i="20" s="1"/>
  <c r="AP342" i="20" s="1"/>
  <c r="AM334" i="20"/>
  <c r="AM326" i="20"/>
  <c r="AM318" i="20"/>
  <c r="AO318" i="20" s="1"/>
  <c r="AP318" i="20" s="1"/>
  <c r="AM454" i="20"/>
  <c r="AM345" i="20"/>
  <c r="AM341" i="20"/>
  <c r="AM337" i="20"/>
  <c r="AO337" i="20" s="1"/>
  <c r="AP337" i="20" s="1"/>
  <c r="AM433" i="20"/>
  <c r="AN433" i="20" s="1"/>
  <c r="AM296" i="20"/>
  <c r="AM39" i="20"/>
  <c r="AM14" i="20"/>
  <c r="AN14" i="20" s="1"/>
  <c r="AM12" i="20"/>
  <c r="AM310" i="20"/>
  <c r="AO294" i="20"/>
  <c r="AP294" i="20" s="1"/>
  <c r="AN294" i="20"/>
  <c r="AM613" i="20"/>
  <c r="AM256" i="20"/>
  <c r="AM237" i="20"/>
  <c r="AM221" i="20"/>
  <c r="AN221" i="20" s="1"/>
  <c r="AM209" i="20"/>
  <c r="AM140" i="20"/>
  <c r="AN180" i="20"/>
  <c r="AM696" i="20"/>
  <c r="AN696" i="20" s="1"/>
  <c r="AM692" i="20"/>
  <c r="AN692" i="20" s="1"/>
  <c r="AM693" i="20"/>
  <c r="AM670" i="20"/>
  <c r="AM658" i="20"/>
  <c r="AO658" i="20" s="1"/>
  <c r="AP658" i="20" s="1"/>
  <c r="AM647" i="20"/>
  <c r="AM621" i="20"/>
  <c r="AN621" i="20" s="1"/>
  <c r="AM616" i="20"/>
  <c r="AM635" i="20"/>
  <c r="AO635" i="20" s="1"/>
  <c r="AP635" i="20" s="1"/>
  <c r="AM603" i="20"/>
  <c r="AO603" i="20" s="1"/>
  <c r="AP603" i="20" s="1"/>
  <c r="AM589" i="20"/>
  <c r="AO589" i="20" s="1"/>
  <c r="AP589" i="20" s="1"/>
  <c r="AM573" i="20"/>
  <c r="AM505" i="20"/>
  <c r="AN505" i="20" s="1"/>
  <c r="AM545" i="20"/>
  <c r="AM476" i="20"/>
  <c r="AM444" i="20"/>
  <c r="AM465" i="20"/>
  <c r="AO465" i="20" s="1"/>
  <c r="AP465" i="20" s="1"/>
  <c r="AM399" i="20"/>
  <c r="AM379" i="20"/>
  <c r="AM371" i="20"/>
  <c r="AM363" i="20"/>
  <c r="AN363" i="20" s="1"/>
  <c r="AM355" i="20"/>
  <c r="AO355" i="20" s="1"/>
  <c r="AP355" i="20" s="1"/>
  <c r="AM339" i="20"/>
  <c r="AO339" i="20" s="1"/>
  <c r="AP339" i="20" s="1"/>
  <c r="AM323" i="20"/>
  <c r="AM357" i="20"/>
  <c r="AO357" i="20" s="1"/>
  <c r="AP357" i="20" s="1"/>
  <c r="AM455" i="20"/>
  <c r="AO455" i="20" s="1"/>
  <c r="AP455" i="20" s="1"/>
  <c r="AM445" i="20"/>
  <c r="AO445" i="20" s="1"/>
  <c r="AP445" i="20" s="1"/>
  <c r="AM74" i="20"/>
  <c r="AM75" i="20"/>
  <c r="AN75" i="20" s="1"/>
  <c r="AM703" i="20"/>
  <c r="AM511" i="20"/>
  <c r="AN511" i="20" s="1"/>
  <c r="AM284" i="20"/>
  <c r="AN9" i="20"/>
  <c r="AM598" i="20"/>
  <c r="AM606" i="20"/>
  <c r="AM396" i="20"/>
  <c r="AM286" i="20"/>
  <c r="AM278" i="20"/>
  <c r="AM156" i="20"/>
  <c r="AM261" i="20"/>
  <c r="AM77" i="20"/>
  <c r="AO691" i="20"/>
  <c r="AP691" i="20" s="1"/>
  <c r="AN691" i="20"/>
  <c r="AO628" i="20"/>
  <c r="AP628" i="20" s="1"/>
  <c r="AN628" i="20"/>
  <c r="AN667" i="20"/>
  <c r="AO667" i="20"/>
  <c r="AP667" i="20" s="1"/>
  <c r="AO644" i="20"/>
  <c r="AP644" i="20" s="1"/>
  <c r="AN644" i="20"/>
  <c r="AO643" i="20"/>
  <c r="AP643" i="20" s="1"/>
  <c r="AN643" i="20"/>
  <c r="AO488" i="20"/>
  <c r="AP488" i="20" s="1"/>
  <c r="AN488" i="20"/>
  <c r="AO456" i="20"/>
  <c r="AP456" i="20" s="1"/>
  <c r="AN456" i="20"/>
  <c r="AO417" i="20"/>
  <c r="AP417" i="20" s="1"/>
  <c r="AN417" i="20"/>
  <c r="AN501" i="20"/>
  <c r="AO501" i="20"/>
  <c r="AP501" i="20" s="1"/>
  <c r="AO393" i="20"/>
  <c r="AP393" i="20" s="1"/>
  <c r="AN393" i="20"/>
  <c r="AO370" i="20"/>
  <c r="AP370" i="20" s="1"/>
  <c r="AN370" i="20"/>
  <c r="AO338" i="20"/>
  <c r="AP338" i="20" s="1"/>
  <c r="AN338" i="20"/>
  <c r="AO322" i="20"/>
  <c r="AP322" i="20" s="1"/>
  <c r="AN322" i="20"/>
  <c r="AO94" i="20"/>
  <c r="AP94" i="20" s="1"/>
  <c r="AN94" i="20"/>
  <c r="AN82" i="20"/>
  <c r="AO82" i="20"/>
  <c r="AP82" i="20" s="1"/>
  <c r="AO683" i="20"/>
  <c r="AP683" i="20" s="1"/>
  <c r="AN683" i="20"/>
  <c r="AN671" i="20"/>
  <c r="AO671" i="20"/>
  <c r="AP671" i="20" s="1"/>
  <c r="AO650" i="20"/>
  <c r="AP650" i="20" s="1"/>
  <c r="AN650" i="20"/>
  <c r="AO634" i="20"/>
  <c r="AP634" i="20" s="1"/>
  <c r="AN634" i="20"/>
  <c r="AN640" i="20"/>
  <c r="AO553" i="20"/>
  <c r="AP553" i="20" s="1"/>
  <c r="AN553" i="20"/>
  <c r="AO542" i="20"/>
  <c r="AP542" i="20" s="1"/>
  <c r="AN542" i="20"/>
  <c r="AN498" i="20"/>
  <c r="AO484" i="20"/>
  <c r="AP484" i="20" s="1"/>
  <c r="AN484" i="20"/>
  <c r="AO452" i="20"/>
  <c r="AP452" i="20" s="1"/>
  <c r="AN452" i="20"/>
  <c r="AN416" i="20"/>
  <c r="AO473" i="20"/>
  <c r="AP473" i="20" s="1"/>
  <c r="AN473" i="20"/>
  <c r="AO457" i="20"/>
  <c r="AP457" i="20" s="1"/>
  <c r="AN457" i="20"/>
  <c r="AN391" i="20"/>
  <c r="AO383" i="20"/>
  <c r="AP383" i="20" s="1"/>
  <c r="AN383" i="20"/>
  <c r="AN375" i="20"/>
  <c r="AO367" i="20"/>
  <c r="AP367" i="20" s="1"/>
  <c r="AN367" i="20"/>
  <c r="AN359" i="20"/>
  <c r="AO351" i="20"/>
  <c r="AP351" i="20" s="1"/>
  <c r="AN351" i="20"/>
  <c r="AN343" i="20"/>
  <c r="AO335" i="20"/>
  <c r="AP335" i="20" s="1"/>
  <c r="AN335" i="20"/>
  <c r="AN327" i="20"/>
  <c r="AO319" i="20"/>
  <c r="AP319" i="20" s="1"/>
  <c r="AN319" i="20"/>
  <c r="AN93" i="20"/>
  <c r="AO85" i="20"/>
  <c r="AP85" i="20" s="1"/>
  <c r="AN85" i="20"/>
  <c r="AO78" i="20"/>
  <c r="AP78" i="20" s="1"/>
  <c r="AN70" i="20"/>
  <c r="AO70" i="20"/>
  <c r="AP70" i="20" s="1"/>
  <c r="AO96" i="20"/>
  <c r="AP96" i="20" s="1"/>
  <c r="AO687" i="20"/>
  <c r="AP687" i="20" s="1"/>
  <c r="AN687" i="20"/>
  <c r="AO662" i="20"/>
  <c r="AP662" i="20" s="1"/>
  <c r="AN662" i="20"/>
  <c r="AN663" i="20"/>
  <c r="AO663" i="20"/>
  <c r="AP663" i="20" s="1"/>
  <c r="AO636" i="20"/>
  <c r="AP636" i="20" s="1"/>
  <c r="AN636" i="20"/>
  <c r="AO609" i="20"/>
  <c r="AP609" i="20" s="1"/>
  <c r="AN609" i="20"/>
  <c r="AN543" i="20"/>
  <c r="AO543" i="20"/>
  <c r="AP543" i="20" s="1"/>
  <c r="AO472" i="20"/>
  <c r="AP472" i="20" s="1"/>
  <c r="AN472" i="20"/>
  <c r="AO440" i="20"/>
  <c r="AP440" i="20" s="1"/>
  <c r="AN440" i="20"/>
  <c r="AO409" i="20"/>
  <c r="AP409" i="20" s="1"/>
  <c r="AN409" i="20"/>
  <c r="AO401" i="20"/>
  <c r="AP401" i="20" s="1"/>
  <c r="AN401" i="20"/>
  <c r="AO387" i="20"/>
  <c r="AP387" i="20" s="1"/>
  <c r="AN387" i="20"/>
  <c r="AO362" i="20"/>
  <c r="AP362" i="20" s="1"/>
  <c r="AN362" i="20"/>
  <c r="AO330" i="20"/>
  <c r="AP330" i="20" s="1"/>
  <c r="AN330" i="20"/>
  <c r="AO314" i="20"/>
  <c r="AP314" i="20" s="1"/>
  <c r="AN314" i="20"/>
  <c r="AN485" i="20"/>
  <c r="AO485" i="20"/>
  <c r="AP485" i="20" s="1"/>
  <c r="AO477" i="20"/>
  <c r="AP477" i="20" s="1"/>
  <c r="AN477" i="20"/>
  <c r="AO660" i="20"/>
  <c r="AP660" i="20" s="1"/>
  <c r="AN660" i="20"/>
  <c r="AO549" i="20"/>
  <c r="AP549" i="20" s="1"/>
  <c r="AN549" i="20"/>
  <c r="AO594" i="20"/>
  <c r="AP594" i="20" s="1"/>
  <c r="AN594" i="20"/>
  <c r="AN590" i="20"/>
  <c r="AO590" i="20"/>
  <c r="AP590" i="20" s="1"/>
  <c r="AN586" i="20"/>
  <c r="AO586" i="20"/>
  <c r="AP586" i="20" s="1"/>
  <c r="AO578" i="20"/>
  <c r="AP578" i="20" s="1"/>
  <c r="AN574" i="20"/>
  <c r="AO574" i="20"/>
  <c r="AP574" i="20" s="1"/>
  <c r="AN570" i="20"/>
  <c r="AO570" i="20"/>
  <c r="AP570" i="20" s="1"/>
  <c r="AN562" i="20"/>
  <c r="AO562" i="20"/>
  <c r="AP562" i="20" s="1"/>
  <c r="AN558" i="20"/>
  <c r="AO558" i="20"/>
  <c r="AP558" i="20" s="1"/>
  <c r="AO530" i="20"/>
  <c r="AP530" i="20" s="1"/>
  <c r="AN530" i="20"/>
  <c r="AN539" i="20"/>
  <c r="AO539" i="20"/>
  <c r="AP539" i="20" s="1"/>
  <c r="AO508" i="20"/>
  <c r="AP508" i="20" s="1"/>
  <c r="AN508" i="20"/>
  <c r="AO480" i="20"/>
  <c r="AP480" i="20" s="1"/>
  <c r="AN480" i="20"/>
  <c r="AO464" i="20"/>
  <c r="AP464" i="20" s="1"/>
  <c r="AN464" i="20"/>
  <c r="AN429" i="20"/>
  <c r="AO429" i="20"/>
  <c r="AP429" i="20" s="1"/>
  <c r="AO421" i="20"/>
  <c r="AP421" i="20" s="1"/>
  <c r="AN421" i="20"/>
  <c r="AO413" i="20"/>
  <c r="AP413" i="20" s="1"/>
  <c r="AO405" i="20"/>
  <c r="AP405" i="20" s="1"/>
  <c r="AN405" i="20"/>
  <c r="AO512" i="20"/>
  <c r="AP512" i="20" s="1"/>
  <c r="AN512" i="20"/>
  <c r="AO382" i="20"/>
  <c r="AP382" i="20" s="1"/>
  <c r="AN382" i="20"/>
  <c r="AO374" i="20"/>
  <c r="AP374" i="20" s="1"/>
  <c r="AN374" i="20"/>
  <c r="AO358" i="20"/>
  <c r="AP358" i="20" s="1"/>
  <c r="AN358" i="20"/>
  <c r="AO350" i="20"/>
  <c r="AP350" i="20" s="1"/>
  <c r="AN350" i="20"/>
  <c r="AN342" i="20"/>
  <c r="AO334" i="20"/>
  <c r="AP334" i="20" s="1"/>
  <c r="AN334" i="20"/>
  <c r="AO326" i="20"/>
  <c r="AP326" i="20" s="1"/>
  <c r="AN326" i="20"/>
  <c r="AN90" i="20"/>
  <c r="AO90" i="20"/>
  <c r="AP90" i="20" s="1"/>
  <c r="AN66" i="20"/>
  <c r="AO66" i="20"/>
  <c r="AP66" i="20" s="1"/>
  <c r="AO433" i="20"/>
  <c r="AP433" i="20" s="1"/>
  <c r="AO699" i="20"/>
  <c r="AP699" i="20" s="1"/>
  <c r="AN699" i="20"/>
  <c r="AO695" i="20"/>
  <c r="AP695" i="20" s="1"/>
  <c r="AN695" i="20"/>
  <c r="AO679" i="20"/>
  <c r="AP679" i="20" s="1"/>
  <c r="AN679" i="20"/>
  <c r="AO675" i="20"/>
  <c r="AP675" i="20" s="1"/>
  <c r="AN675" i="20"/>
  <c r="AN684" i="20"/>
  <c r="AO684" i="20"/>
  <c r="AP684" i="20" s="1"/>
  <c r="AO652" i="20"/>
  <c r="AP652" i="20" s="1"/>
  <c r="AN652" i="20"/>
  <c r="AO613" i="20"/>
  <c r="AP613" i="20" s="1"/>
  <c r="AN613" i="20"/>
  <c r="AO601" i="20"/>
  <c r="AP601" i="20" s="1"/>
  <c r="AN601" i="20"/>
  <c r="AN618" i="20"/>
  <c r="AO618" i="20"/>
  <c r="AP618" i="20" s="1"/>
  <c r="AO538" i="20"/>
  <c r="AP538" i="20" s="1"/>
  <c r="AN538" i="20"/>
  <c r="AO425" i="20"/>
  <c r="AP425" i="20" s="1"/>
  <c r="AN425" i="20"/>
  <c r="AO378" i="20"/>
  <c r="AP378" i="20" s="1"/>
  <c r="AN378" i="20"/>
  <c r="AO692" i="20"/>
  <c r="AP692" i="20" s="1"/>
  <c r="AO670" i="20"/>
  <c r="AP670" i="20" s="1"/>
  <c r="AN670" i="20"/>
  <c r="AN658" i="20"/>
  <c r="AO642" i="20"/>
  <c r="AP642" i="20" s="1"/>
  <c r="AN642" i="20"/>
  <c r="AO621" i="20"/>
  <c r="AP621" i="20" s="1"/>
  <c r="AN603" i="20"/>
  <c r="AO548" i="20"/>
  <c r="AP548" i="20" s="1"/>
  <c r="AN548" i="20"/>
  <c r="AN589" i="20"/>
  <c r="AO573" i="20"/>
  <c r="AP573" i="20" s="1"/>
  <c r="AN573" i="20"/>
  <c r="AO557" i="20"/>
  <c r="AP557" i="20" s="1"/>
  <c r="AN557" i="20"/>
  <c r="AO476" i="20"/>
  <c r="AP476" i="20" s="1"/>
  <c r="AN476" i="20"/>
  <c r="AO444" i="20"/>
  <c r="AP444" i="20" s="1"/>
  <c r="AN444" i="20"/>
  <c r="AO428" i="20"/>
  <c r="AP428" i="20" s="1"/>
  <c r="AN428" i="20"/>
  <c r="AO489" i="20"/>
  <c r="AP489" i="20" s="1"/>
  <c r="AN489" i="20"/>
  <c r="AO449" i="20"/>
  <c r="AP449" i="20" s="1"/>
  <c r="AN449" i="20"/>
  <c r="AO399" i="20"/>
  <c r="AP399" i="20" s="1"/>
  <c r="AN399" i="20"/>
  <c r="AO389" i="20"/>
  <c r="AP389" i="20" s="1"/>
  <c r="AN389" i="20"/>
  <c r="AN379" i="20"/>
  <c r="AO379" i="20"/>
  <c r="AP379" i="20" s="1"/>
  <c r="AO371" i="20"/>
  <c r="AP371" i="20" s="1"/>
  <c r="AN371" i="20"/>
  <c r="AN355" i="20"/>
  <c r="AN347" i="20"/>
  <c r="AO347" i="20"/>
  <c r="AP347" i="20" s="1"/>
  <c r="AN339" i="20"/>
  <c r="AO323" i="20"/>
  <c r="AP323" i="20" s="1"/>
  <c r="AN323" i="20"/>
  <c r="AN315" i="20"/>
  <c r="AO315" i="20"/>
  <c r="AP315" i="20" s="1"/>
  <c r="AO461" i="20"/>
  <c r="AP461" i="20" s="1"/>
  <c r="AN461" i="20"/>
  <c r="AO89" i="20"/>
  <c r="AP89" i="20" s="1"/>
  <c r="AN89" i="20"/>
  <c r="AN453" i="20"/>
  <c r="AO453" i="20"/>
  <c r="AP453" i="20" s="1"/>
  <c r="AN445" i="20"/>
  <c r="AN74" i="20"/>
  <c r="AO74" i="20"/>
  <c r="AP74" i="20" s="1"/>
  <c r="AO511" i="20"/>
  <c r="AP511" i="20" s="1"/>
  <c r="AN680" i="20"/>
  <c r="AO680" i="20"/>
  <c r="AP680" i="20" s="1"/>
  <c r="AO648" i="20"/>
  <c r="AP648" i="20" s="1"/>
  <c r="AN648" i="20"/>
  <c r="AN653" i="20"/>
  <c r="AO653" i="20"/>
  <c r="AP653" i="20" s="1"/>
  <c r="AO630" i="20"/>
  <c r="AP630" i="20" s="1"/>
  <c r="AN630" i="20"/>
  <c r="AO624" i="20"/>
  <c r="AP624" i="20" s="1"/>
  <c r="AN624" i="20"/>
  <c r="AN610" i="20"/>
  <c r="AO610" i="20"/>
  <c r="AP610" i="20" s="1"/>
  <c r="AN602" i="20"/>
  <c r="AO602" i="20"/>
  <c r="AP602" i="20" s="1"/>
  <c r="AN527" i="20"/>
  <c r="AO527" i="20"/>
  <c r="AP527" i="20" s="1"/>
  <c r="AN614" i="20"/>
  <c r="AO614" i="20"/>
  <c r="AP614" i="20" s="1"/>
  <c r="AN394" i="20"/>
  <c r="AO394" i="20"/>
  <c r="AP394" i="20" s="1"/>
  <c r="AO407" i="20"/>
  <c r="AP407" i="20" s="1"/>
  <c r="AN407" i="20"/>
  <c r="AO522" i="20"/>
  <c r="AP522" i="20" s="1"/>
  <c r="AN522" i="20"/>
  <c r="AO441" i="20"/>
  <c r="AP441" i="20" s="1"/>
  <c r="AN441" i="20"/>
  <c r="AO395" i="20"/>
  <c r="AP395" i="20" s="1"/>
  <c r="AN395" i="20"/>
  <c r="AN364" i="20"/>
  <c r="AO364" i="20"/>
  <c r="AP364" i="20" s="1"/>
  <c r="AN523" i="20"/>
  <c r="AO523" i="20"/>
  <c r="AP523" i="20" s="1"/>
  <c r="AO468" i="20"/>
  <c r="AP468" i="20" s="1"/>
  <c r="AN468" i="20"/>
  <c r="AN455" i="20"/>
  <c r="AM402" i="20"/>
  <c r="AO404" i="20"/>
  <c r="AP404" i="20" s="1"/>
  <c r="AN404" i="20"/>
  <c r="AM92" i="20"/>
  <c r="AN39" i="20"/>
  <c r="AO39" i="20"/>
  <c r="AP39" i="20" s="1"/>
  <c r="AN81" i="20"/>
  <c r="AO81" i="20"/>
  <c r="AP81" i="20" s="1"/>
  <c r="AO86" i="20"/>
  <c r="AP86" i="20" s="1"/>
  <c r="AN86" i="20"/>
  <c r="AO481" i="20"/>
  <c r="AP481" i="20" s="1"/>
  <c r="AN481" i="20"/>
  <c r="AO354" i="20"/>
  <c r="AP354" i="20" s="1"/>
  <c r="AN354" i="20"/>
  <c r="AM697" i="20"/>
  <c r="AN700" i="20"/>
  <c r="AO700" i="20"/>
  <c r="AP700" i="20" s="1"/>
  <c r="AM685" i="20"/>
  <c r="AM665" i="20"/>
  <c r="AO626" i="20"/>
  <c r="AP626" i="20" s="1"/>
  <c r="AM664" i="20"/>
  <c r="AM657" i="20"/>
  <c r="AM641" i="20"/>
  <c r="AM625" i="20"/>
  <c r="AO666" i="20"/>
  <c r="AP666" i="20" s="1"/>
  <c r="AN666" i="20"/>
  <c r="AO655" i="20"/>
  <c r="AP655" i="20" s="1"/>
  <c r="AO627" i="20"/>
  <c r="AP627" i="20" s="1"/>
  <c r="AN627" i="20"/>
  <c r="AM620" i="20"/>
  <c r="AM608" i="20"/>
  <c r="AM600" i="20"/>
  <c r="AM615" i="20"/>
  <c r="AO607" i="20"/>
  <c r="AP607" i="20" s="1"/>
  <c r="AN607" i="20"/>
  <c r="AM599" i="20"/>
  <c r="AM592" i="20"/>
  <c r="AM588" i="20"/>
  <c r="AM584" i="20"/>
  <c r="AM580" i="20"/>
  <c r="AM576" i="20"/>
  <c r="AM572" i="20"/>
  <c r="AM568" i="20"/>
  <c r="AM564" i="20"/>
  <c r="AM560" i="20"/>
  <c r="AM556" i="20"/>
  <c r="AO581" i="20"/>
  <c r="AP581" i="20" s="1"/>
  <c r="AN581" i="20"/>
  <c r="AO565" i="20"/>
  <c r="AP565" i="20" s="1"/>
  <c r="AN565" i="20"/>
  <c r="AM583" i="20"/>
  <c r="AM555" i="20"/>
  <c r="AM537" i="20"/>
  <c r="AM521" i="20"/>
  <c r="AM587" i="20"/>
  <c r="AM571" i="20"/>
  <c r="AN545" i="20"/>
  <c r="AO545" i="20"/>
  <c r="AP545" i="20" s="1"/>
  <c r="AN531" i="20"/>
  <c r="AO531" i="20"/>
  <c r="AP531" i="20" s="1"/>
  <c r="AM532" i="20"/>
  <c r="AM432" i="20"/>
  <c r="AM500" i="20"/>
  <c r="AO469" i="20"/>
  <c r="AP469" i="20" s="1"/>
  <c r="AN469" i="20"/>
  <c r="AM398" i="20"/>
  <c r="AM544" i="20"/>
  <c r="AN515" i="20"/>
  <c r="AO515" i="20"/>
  <c r="AP515" i="20" s="1"/>
  <c r="AM496" i="20"/>
  <c r="AM410" i="20"/>
  <c r="AM540" i="20"/>
  <c r="AM415" i="20"/>
  <c r="AM403" i="20"/>
  <c r="AN392" i="20"/>
  <c r="AO392" i="20"/>
  <c r="AP392" i="20" s="1"/>
  <c r="AM348" i="20"/>
  <c r="AM329" i="20"/>
  <c r="AM528" i="20"/>
  <c r="AM478" i="20"/>
  <c r="AM376" i="20"/>
  <c r="AM360" i="20"/>
  <c r="AM344" i="20"/>
  <c r="AM328" i="20"/>
  <c r="AM438" i="20"/>
  <c r="AM321" i="20"/>
  <c r="AM340" i="20"/>
  <c r="AM479" i="20"/>
  <c r="AM447" i="20"/>
  <c r="AM309" i="20"/>
  <c r="AM293" i="20"/>
  <c r="AM277" i="20"/>
  <c r="AM84" i="20"/>
  <c r="AM11" i="20"/>
  <c r="AM98" i="20"/>
  <c r="AM95" i="20"/>
  <c r="AM288" i="20"/>
  <c r="AM22" i="20"/>
  <c r="AM20" i="20"/>
  <c r="AO13" i="20"/>
  <c r="AP13" i="20" s="1"/>
  <c r="AN13" i="20"/>
  <c r="AM71" i="20"/>
  <c r="AN65" i="20"/>
  <c r="AO65" i="20"/>
  <c r="AP65" i="20" s="1"/>
  <c r="AM431" i="20"/>
  <c r="AM349" i="20"/>
  <c r="AM333" i="20"/>
  <c r="AM317" i="20"/>
  <c r="AM276" i="20"/>
  <c r="AM26" i="20"/>
  <c r="AM7" i="20"/>
  <c r="AM510" i="20"/>
  <c r="AM313" i="20"/>
  <c r="AM307" i="20"/>
  <c r="AM305" i="20"/>
  <c r="AM299" i="20"/>
  <c r="AM297" i="20"/>
  <c r="AO290" i="20"/>
  <c r="AP290" i="20" s="1"/>
  <c r="AN290" i="20"/>
  <c r="AM31" i="20"/>
  <c r="AO693" i="20"/>
  <c r="AP693" i="20" s="1"/>
  <c r="AN693" i="20"/>
  <c r="AO646" i="20"/>
  <c r="AP646" i="20" s="1"/>
  <c r="AN646" i="20"/>
  <c r="AO631" i="20"/>
  <c r="AP631" i="20" s="1"/>
  <c r="AN631" i="20"/>
  <c r="AO651" i="20"/>
  <c r="AP651" i="20" s="1"/>
  <c r="AN651" i="20"/>
  <c r="AN582" i="20"/>
  <c r="AO582" i="20"/>
  <c r="AP582" i="20" s="1"/>
  <c r="AO559" i="20"/>
  <c r="AP559" i="20" s="1"/>
  <c r="AN559" i="20"/>
  <c r="AO569" i="20"/>
  <c r="AP569" i="20" s="1"/>
  <c r="AN569" i="20"/>
  <c r="AN509" i="20"/>
  <c r="AO509" i="20"/>
  <c r="AP509" i="20" s="1"/>
  <c r="AO506" i="20"/>
  <c r="AP506" i="20" s="1"/>
  <c r="AN506" i="20"/>
  <c r="AO534" i="20"/>
  <c r="AP534" i="20" s="1"/>
  <c r="AN534" i="20"/>
  <c r="AN495" i="20"/>
  <c r="AO495" i="20"/>
  <c r="AP495" i="20" s="1"/>
  <c r="AO459" i="20"/>
  <c r="AP459" i="20" s="1"/>
  <c r="AN459" i="20"/>
  <c r="AO437" i="20"/>
  <c r="AP437" i="20" s="1"/>
  <c r="AN437" i="20"/>
  <c r="AO518" i="20"/>
  <c r="AP518" i="20" s="1"/>
  <c r="AN518" i="20"/>
  <c r="AN426" i="20"/>
  <c r="AO426" i="20"/>
  <c r="AP426" i="20" s="1"/>
  <c r="AN454" i="20"/>
  <c r="AO454" i="20"/>
  <c r="AP454" i="20" s="1"/>
  <c r="AO345" i="20"/>
  <c r="AP345" i="20" s="1"/>
  <c r="AN345" i="20"/>
  <c r="AN494" i="20"/>
  <c r="AO494" i="20"/>
  <c r="AP494" i="20" s="1"/>
  <c r="AN357" i="20"/>
  <c r="AO325" i="20"/>
  <c r="AP325" i="20" s="1"/>
  <c r="AN325" i="20"/>
  <c r="AN287" i="20"/>
  <c r="AO287" i="20"/>
  <c r="AP287" i="20" s="1"/>
  <c r="AO420" i="20"/>
  <c r="AP420" i="20" s="1"/>
  <c r="AN420" i="20"/>
  <c r="AO12" i="20"/>
  <c r="AP12" i="20" s="1"/>
  <c r="AN12" i="20"/>
  <c r="AN97" i="20"/>
  <c r="AO97" i="20"/>
  <c r="AP97" i="20" s="1"/>
  <c r="AN284" i="20"/>
  <c r="AO284" i="20"/>
  <c r="AP284" i="20" s="1"/>
  <c r="AN519" i="20"/>
  <c r="AO519" i="20"/>
  <c r="AP519" i="20" s="1"/>
  <c r="AO346" i="20"/>
  <c r="AP346" i="20" s="1"/>
  <c r="AN346" i="20"/>
  <c r="AO289" i="20"/>
  <c r="AP289" i="20" s="1"/>
  <c r="AN289" i="20"/>
  <c r="AM698" i="20"/>
  <c r="AM690" i="20"/>
  <c r="AM678" i="20"/>
  <c r="AM674" i="20"/>
  <c r="AM677" i="20"/>
  <c r="AM669" i="20"/>
  <c r="AO656" i="20"/>
  <c r="AP656" i="20" s="1"/>
  <c r="AN656" i="20"/>
  <c r="AO654" i="20"/>
  <c r="AP654" i="20" s="1"/>
  <c r="AN654" i="20"/>
  <c r="AN645" i="20"/>
  <c r="AO645" i="20"/>
  <c r="AP645" i="20" s="1"/>
  <c r="AO638" i="20"/>
  <c r="AP638" i="20" s="1"/>
  <c r="AN638" i="20"/>
  <c r="AM629" i="20"/>
  <c r="AM672" i="20"/>
  <c r="AO647" i="20"/>
  <c r="AP647" i="20" s="1"/>
  <c r="AN647" i="20"/>
  <c r="AO623" i="20"/>
  <c r="AP623" i="20" s="1"/>
  <c r="AN623" i="20"/>
  <c r="AO595" i="20"/>
  <c r="AP595" i="20" s="1"/>
  <c r="AN595" i="20"/>
  <c r="AM605" i="20"/>
  <c r="AM597" i="20"/>
  <c r="AM575" i="20"/>
  <c r="AO593" i="20"/>
  <c r="AP593" i="20" s="1"/>
  <c r="AN593" i="20"/>
  <c r="AO577" i="20"/>
  <c r="AP577" i="20" s="1"/>
  <c r="AN577" i="20"/>
  <c r="AO561" i="20"/>
  <c r="AP561" i="20" s="1"/>
  <c r="AN561" i="20"/>
  <c r="AM541" i="20"/>
  <c r="AM525" i="20"/>
  <c r="AM513" i="20"/>
  <c r="AO505" i="20"/>
  <c r="AP505" i="20" s="1"/>
  <c r="AM547" i="20"/>
  <c r="AM536" i="20"/>
  <c r="AO514" i="20"/>
  <c r="AP514" i="20" s="1"/>
  <c r="AN514" i="20"/>
  <c r="AM516" i="20"/>
  <c r="AO504" i="20"/>
  <c r="AP504" i="20" s="1"/>
  <c r="AN504" i="20"/>
  <c r="AM483" i="20"/>
  <c r="AM467" i="20"/>
  <c r="AM443" i="20"/>
  <c r="AM411" i="20"/>
  <c r="AN386" i="20"/>
  <c r="AO386" i="20"/>
  <c r="AP386" i="20" s="1"/>
  <c r="AO493" i="20"/>
  <c r="AP493" i="20" s="1"/>
  <c r="AN493" i="20"/>
  <c r="AM490" i="20"/>
  <c r="AM482" i="20"/>
  <c r="AM474" i="20"/>
  <c r="AM466" i="20"/>
  <c r="AM458" i="20"/>
  <c r="AM450" i="20"/>
  <c r="AM442" i="20"/>
  <c r="AM471" i="20"/>
  <c r="AM422" i="20"/>
  <c r="AM377" i="20"/>
  <c r="AM332" i="20"/>
  <c r="AM446" i="20"/>
  <c r="AM406" i="20"/>
  <c r="AM470" i="20"/>
  <c r="AM385" i="20"/>
  <c r="AM369" i="20"/>
  <c r="AM311" i="20"/>
  <c r="AM295" i="20"/>
  <c r="AM279" i="20"/>
  <c r="AM38" i="20"/>
  <c r="AM72" i="20"/>
  <c r="AM88" i="20"/>
  <c r="AM312" i="20"/>
  <c r="AM280" i="20"/>
  <c r="AM30" i="20"/>
  <c r="AM28" i="20"/>
  <c r="AO21" i="20"/>
  <c r="AP21" i="20" s="1"/>
  <c r="AN21" i="20"/>
  <c r="AN73" i="20"/>
  <c r="AO73" i="20"/>
  <c r="AP73" i="20" s="1"/>
  <c r="AM87" i="20"/>
  <c r="AM384" i="20"/>
  <c r="AM83" i="20"/>
  <c r="AM32" i="20"/>
  <c r="AM10" i="20"/>
  <c r="AO306" i="20"/>
  <c r="AP306" i="20" s="1"/>
  <c r="AN306" i="20"/>
  <c r="AO298" i="20"/>
  <c r="AP298" i="20" s="1"/>
  <c r="AN298" i="20"/>
  <c r="AM42" i="20"/>
  <c r="AM40" i="20"/>
  <c r="AM55" i="20"/>
  <c r="AM53" i="20"/>
  <c r="AM68" i="20"/>
  <c r="AM308" i="20"/>
  <c r="AM16" i="20"/>
  <c r="AO668" i="20"/>
  <c r="AP668" i="20" s="1"/>
  <c r="AN668" i="20"/>
  <c r="AO681" i="20"/>
  <c r="AP681" i="20" s="1"/>
  <c r="AN681" i="20"/>
  <c r="AO632" i="20"/>
  <c r="AP632" i="20" s="1"/>
  <c r="AN632" i="20"/>
  <c r="AN637" i="20"/>
  <c r="AO637" i="20"/>
  <c r="AP637" i="20" s="1"/>
  <c r="AO622" i="20"/>
  <c r="AP622" i="20" s="1"/>
  <c r="AO616" i="20"/>
  <c r="AP616" i="20" s="1"/>
  <c r="AN616" i="20"/>
  <c r="AN550" i="20"/>
  <c r="AO611" i="20"/>
  <c r="AP611" i="20" s="1"/>
  <c r="AN611" i="20"/>
  <c r="AO617" i="20"/>
  <c r="AP617" i="20" s="1"/>
  <c r="AN617" i="20"/>
  <c r="AN566" i="20"/>
  <c r="AO566" i="20"/>
  <c r="AP566" i="20" s="1"/>
  <c r="AO591" i="20"/>
  <c r="AP591" i="20" s="1"/>
  <c r="AN591" i="20"/>
  <c r="AO619" i="20"/>
  <c r="AP619" i="20" s="1"/>
  <c r="AN619" i="20"/>
  <c r="AO585" i="20"/>
  <c r="AP585" i="20" s="1"/>
  <c r="AN585" i="20"/>
  <c r="AM533" i="20"/>
  <c r="AM517" i="20"/>
  <c r="AN491" i="20"/>
  <c r="AO491" i="20"/>
  <c r="AP491" i="20" s="1"/>
  <c r="AO475" i="20"/>
  <c r="AP475" i="20" s="1"/>
  <c r="AN475" i="20"/>
  <c r="AN430" i="20"/>
  <c r="AO430" i="20"/>
  <c r="AP430" i="20" s="1"/>
  <c r="AN535" i="20"/>
  <c r="AO535" i="20"/>
  <c r="AP535" i="20" s="1"/>
  <c r="AO412" i="20"/>
  <c r="AP412" i="20" s="1"/>
  <c r="AN412" i="20"/>
  <c r="AN331" i="20"/>
  <c r="AO331" i="20"/>
  <c r="AP331" i="20" s="1"/>
  <c r="AM546" i="20"/>
  <c r="AM463" i="20"/>
  <c r="AM418" i="20"/>
  <c r="AO373" i="20"/>
  <c r="AP373" i="20" s="1"/>
  <c r="AN373" i="20"/>
  <c r="AO341" i="20"/>
  <c r="AP341" i="20" s="1"/>
  <c r="AN341" i="20"/>
  <c r="AM487" i="20"/>
  <c r="AO460" i="20"/>
  <c r="AP460" i="20" s="1"/>
  <c r="AN460" i="20"/>
  <c r="AN400" i="20"/>
  <c r="AO400" i="20"/>
  <c r="AP400" i="20" s="1"/>
  <c r="AM356" i="20"/>
  <c r="AN503" i="20"/>
  <c r="AO503" i="20"/>
  <c r="AP503" i="20" s="1"/>
  <c r="AM462" i="20"/>
  <c r="AN303" i="20"/>
  <c r="AO303" i="20"/>
  <c r="AP303" i="20" s="1"/>
  <c r="AN51" i="20"/>
  <c r="AO51" i="20"/>
  <c r="AP51" i="20" s="1"/>
  <c r="AN19" i="20"/>
  <c r="AN497" i="20"/>
  <c r="AO497" i="20"/>
  <c r="AP497" i="20" s="1"/>
  <c r="AN296" i="20"/>
  <c r="AO296" i="20"/>
  <c r="AP296" i="20" s="1"/>
  <c r="AN703" i="20"/>
  <c r="AO703" i="20"/>
  <c r="AP703" i="20" s="1"/>
  <c r="AM352" i="20"/>
  <c r="AM336" i="20"/>
  <c r="AM320" i="20"/>
  <c r="AO448" i="20"/>
  <c r="AP448" i="20" s="1"/>
  <c r="AN448" i="20"/>
  <c r="AN291" i="20"/>
  <c r="AO291" i="20"/>
  <c r="AP291" i="20" s="1"/>
  <c r="AO282" i="20"/>
  <c r="AP282" i="20" s="1"/>
  <c r="AN282" i="20"/>
  <c r="AN23" i="20"/>
  <c r="AO23" i="20"/>
  <c r="AP23" i="20" s="1"/>
  <c r="AN15" i="20"/>
  <c r="AO15" i="20"/>
  <c r="AP15" i="20" s="1"/>
  <c r="AO76" i="20"/>
  <c r="AP76" i="20" s="1"/>
  <c r="AN76" i="20"/>
  <c r="AO659" i="20"/>
  <c r="AP659" i="20" s="1"/>
  <c r="AN659" i="20"/>
  <c r="AO381" i="20"/>
  <c r="AP381" i="20" s="1"/>
  <c r="AN381" i="20"/>
  <c r="AO365" i="20"/>
  <c r="AP365" i="20" s="1"/>
  <c r="AN365" i="20"/>
  <c r="AN56" i="20"/>
  <c r="AO56" i="20"/>
  <c r="AP56" i="20" s="1"/>
  <c r="AM24" i="20"/>
  <c r="AO408" i="20"/>
  <c r="AP408" i="20" s="1"/>
  <c r="AN408" i="20"/>
  <c r="AM702" i="20"/>
  <c r="AM694" i="20"/>
  <c r="AM686" i="20"/>
  <c r="AN688" i="20"/>
  <c r="AO688" i="20"/>
  <c r="AP688" i="20" s="1"/>
  <c r="AM682" i="20"/>
  <c r="AM689" i="20"/>
  <c r="AM701" i="20"/>
  <c r="AM673" i="20"/>
  <c r="AM661" i="20"/>
  <c r="AM649" i="20"/>
  <c r="AM633" i="20"/>
  <c r="AM639" i="20"/>
  <c r="AM612" i="20"/>
  <c r="AM604" i="20"/>
  <c r="AM596" i="20"/>
  <c r="AM554" i="20"/>
  <c r="AM552" i="20"/>
  <c r="AM499" i="20"/>
  <c r="AM567" i="20"/>
  <c r="AM551" i="20"/>
  <c r="AM529" i="20"/>
  <c r="AM579" i="20"/>
  <c r="AM563" i="20"/>
  <c r="AM520" i="20"/>
  <c r="AM524" i="20"/>
  <c r="AM451" i="20"/>
  <c r="AM434" i="20"/>
  <c r="AM427" i="20"/>
  <c r="AM414" i="20"/>
  <c r="AM390" i="20"/>
  <c r="AM423" i="20"/>
  <c r="AM486" i="20"/>
  <c r="AM439" i="20"/>
  <c r="AM435" i="20"/>
  <c r="AM380" i="20"/>
  <c r="AM361" i="20"/>
  <c r="AM316" i="20"/>
  <c r="AN507" i="20"/>
  <c r="AO507" i="20"/>
  <c r="AP507" i="20" s="1"/>
  <c r="AM502" i="20"/>
  <c r="AN388" i="20"/>
  <c r="AO388" i="20"/>
  <c r="AP388" i="20" s="1"/>
  <c r="AM324" i="20"/>
  <c r="AM372" i="20"/>
  <c r="AM353" i="20"/>
  <c r="AM301" i="20"/>
  <c r="AM285" i="20"/>
  <c r="AM49" i="20"/>
  <c r="AM27" i="20"/>
  <c r="AM80" i="20"/>
  <c r="AM91" i="20"/>
  <c r="AM304" i="20"/>
  <c r="AM52" i="20"/>
  <c r="AO29" i="20"/>
  <c r="AP29" i="20" s="1"/>
  <c r="AN29" i="20"/>
  <c r="AM79" i="20"/>
  <c r="AM419" i="20"/>
  <c r="AM292" i="20"/>
  <c r="AM283" i="20"/>
  <c r="AM281" i="20"/>
  <c r="AO41" i="20"/>
  <c r="AP41" i="20" s="1"/>
  <c r="AN41" i="20"/>
  <c r="AO54" i="20"/>
  <c r="AP54" i="20" s="1"/>
  <c r="AN54" i="20"/>
  <c r="AM8" i="20"/>
  <c r="AM368" i="20"/>
  <c r="AM300" i="20"/>
  <c r="AM18" i="20"/>
  <c r="AM67" i="20"/>
  <c r="AO272" i="20"/>
  <c r="AP272" i="20" s="1"/>
  <c r="AN272" i="20"/>
  <c r="AO238" i="20"/>
  <c r="AP238" i="20" s="1"/>
  <c r="AN238" i="20"/>
  <c r="AO222" i="20"/>
  <c r="AP222" i="20" s="1"/>
  <c r="AN222" i="20"/>
  <c r="AO138" i="20"/>
  <c r="AP138" i="20" s="1"/>
  <c r="AN138" i="20"/>
  <c r="AO114" i="20"/>
  <c r="AP114" i="20" s="1"/>
  <c r="AN114" i="20"/>
  <c r="AO106" i="20"/>
  <c r="AP106" i="20" s="1"/>
  <c r="AN106" i="20"/>
  <c r="AO45" i="20"/>
  <c r="AP45" i="20" s="1"/>
  <c r="AN45" i="20"/>
  <c r="AO43" i="20"/>
  <c r="AP43" i="20" s="1"/>
  <c r="AN43" i="20"/>
  <c r="AO242" i="20"/>
  <c r="AP242" i="20" s="1"/>
  <c r="AN270" i="20"/>
  <c r="AO270" i="20"/>
  <c r="AP270" i="20" s="1"/>
  <c r="AO137" i="20"/>
  <c r="AP137" i="20" s="1"/>
  <c r="AN137" i="20"/>
  <c r="AO129" i="20"/>
  <c r="AP129" i="20" s="1"/>
  <c r="AN129" i="20"/>
  <c r="AO121" i="20"/>
  <c r="AP121" i="20" s="1"/>
  <c r="AN121" i="20"/>
  <c r="AO113" i="20"/>
  <c r="AP113" i="20" s="1"/>
  <c r="AN113" i="20"/>
  <c r="AO105" i="20"/>
  <c r="AP105" i="20" s="1"/>
  <c r="AN105" i="20"/>
  <c r="AO101" i="20"/>
  <c r="AP101" i="20" s="1"/>
  <c r="AN101" i="20"/>
  <c r="AO6" i="20"/>
  <c r="AP6" i="20" s="1"/>
  <c r="AN6" i="20"/>
  <c r="AO3" i="20"/>
  <c r="AP3" i="20" s="1"/>
  <c r="AN3" i="20"/>
  <c r="AN201" i="20"/>
  <c r="AO201" i="20"/>
  <c r="AP201" i="20" s="1"/>
  <c r="AN185" i="20"/>
  <c r="AO185" i="20"/>
  <c r="AP185" i="20" s="1"/>
  <c r="AN169" i="20"/>
  <c r="AO169" i="20"/>
  <c r="AP169" i="20" s="1"/>
  <c r="AN153" i="20"/>
  <c r="AO153" i="20"/>
  <c r="AP153" i="20" s="1"/>
  <c r="AN36" i="20"/>
  <c r="AO36" i="20"/>
  <c r="AP36" i="20" s="1"/>
  <c r="AO246" i="20"/>
  <c r="AP246" i="20" s="1"/>
  <c r="AN246" i="20"/>
  <c r="AO256" i="20"/>
  <c r="AP256" i="20" s="1"/>
  <c r="AN256" i="20"/>
  <c r="AO237" i="20"/>
  <c r="AP237" i="20" s="1"/>
  <c r="AN237" i="20"/>
  <c r="AO221" i="20"/>
  <c r="AP221" i="20" s="1"/>
  <c r="AN142" i="20"/>
  <c r="AO142" i="20"/>
  <c r="AP142" i="20" s="1"/>
  <c r="AN110" i="20"/>
  <c r="AO110" i="20"/>
  <c r="AP110" i="20" s="1"/>
  <c r="AO209" i="20"/>
  <c r="AP209" i="20" s="1"/>
  <c r="AN209" i="20"/>
  <c r="AO210" i="20"/>
  <c r="AP210" i="20" s="1"/>
  <c r="AN210" i="20"/>
  <c r="AO122" i="20"/>
  <c r="AP122" i="20" s="1"/>
  <c r="AN122" i="20"/>
  <c r="AN254" i="20"/>
  <c r="AO254" i="20"/>
  <c r="AP254" i="20" s="1"/>
  <c r="AN274" i="20"/>
  <c r="AO274" i="20"/>
  <c r="AP274" i="20" s="1"/>
  <c r="AO260" i="20"/>
  <c r="AP260" i="20" s="1"/>
  <c r="AN260" i="20"/>
  <c r="AO234" i="20"/>
  <c r="AP234" i="20" s="1"/>
  <c r="AN234" i="20"/>
  <c r="AO141" i="20"/>
  <c r="AP141" i="20" s="1"/>
  <c r="AN141" i="20"/>
  <c r="AO133" i="20"/>
  <c r="AP133" i="20" s="1"/>
  <c r="AN133" i="20"/>
  <c r="AO125" i="20"/>
  <c r="AP125" i="20" s="1"/>
  <c r="AN125" i="20"/>
  <c r="AO117" i="20"/>
  <c r="AP117" i="20" s="1"/>
  <c r="AN117" i="20"/>
  <c r="AO109" i="20"/>
  <c r="AP109" i="20" s="1"/>
  <c r="AN109" i="20"/>
  <c r="AO48" i="20"/>
  <c r="AP48" i="20" s="1"/>
  <c r="AN48" i="20"/>
  <c r="AO35" i="20"/>
  <c r="AP35" i="20" s="1"/>
  <c r="AN35" i="20"/>
  <c r="AO61" i="20"/>
  <c r="AP61" i="20" s="1"/>
  <c r="AN61" i="20"/>
  <c r="AO226" i="20"/>
  <c r="AP226" i="20" s="1"/>
  <c r="AN226" i="20"/>
  <c r="AN193" i="20"/>
  <c r="AO193" i="20"/>
  <c r="AP193" i="20" s="1"/>
  <c r="AN177" i="20"/>
  <c r="AO177" i="20"/>
  <c r="AP177" i="20" s="1"/>
  <c r="AN161" i="20"/>
  <c r="AO161" i="20"/>
  <c r="AP161" i="20" s="1"/>
  <c r="AN145" i="20"/>
  <c r="AO145" i="20"/>
  <c r="AP145" i="20" s="1"/>
  <c r="AO57" i="20"/>
  <c r="AP57" i="20" s="1"/>
  <c r="AN57" i="20"/>
  <c r="AN126" i="20"/>
  <c r="AO126" i="20"/>
  <c r="AP126" i="20" s="1"/>
  <c r="AN263" i="20"/>
  <c r="AO263" i="20"/>
  <c r="AP263" i="20" s="1"/>
  <c r="AO257" i="20"/>
  <c r="AP257" i="20" s="1"/>
  <c r="AN257" i="20"/>
  <c r="AO213" i="20"/>
  <c r="AP213" i="20" s="1"/>
  <c r="AN213" i="20"/>
  <c r="AM199" i="20"/>
  <c r="AM183" i="20"/>
  <c r="AM167" i="20"/>
  <c r="AM151" i="20"/>
  <c r="AM124" i="20"/>
  <c r="AM34" i="20"/>
  <c r="AO241" i="20"/>
  <c r="AP241" i="20" s="1"/>
  <c r="AN241" i="20"/>
  <c r="AM230" i="20"/>
  <c r="AM205" i="20"/>
  <c r="AM197" i="20"/>
  <c r="AM189" i="20"/>
  <c r="AM181" i="20"/>
  <c r="AM173" i="20"/>
  <c r="AM165" i="20"/>
  <c r="AM157" i="20"/>
  <c r="AM149" i="20"/>
  <c r="AM120" i="20"/>
  <c r="AM5" i="20"/>
  <c r="AM262" i="20"/>
  <c r="AM215" i="20"/>
  <c r="AM179" i="20"/>
  <c r="AM147" i="20"/>
  <c r="AN135" i="20"/>
  <c r="AO135" i="20"/>
  <c r="AP135" i="20" s="1"/>
  <c r="AN119" i="20"/>
  <c r="AO119" i="20"/>
  <c r="AP119" i="20" s="1"/>
  <c r="AN64" i="20"/>
  <c r="AO64" i="20"/>
  <c r="AP64" i="20" s="1"/>
  <c r="AN4" i="20"/>
  <c r="AO4" i="20"/>
  <c r="AP4" i="20" s="1"/>
  <c r="AM266" i="20"/>
  <c r="AM259" i="20"/>
  <c r="AM194" i="20"/>
  <c r="AM162" i="20"/>
  <c r="AM131" i="20"/>
  <c r="AM112" i="20"/>
  <c r="AO102" i="20"/>
  <c r="AP102" i="20" s="1"/>
  <c r="AN102" i="20"/>
  <c r="AO218" i="20"/>
  <c r="AP218" i="20" s="1"/>
  <c r="AN218" i="20"/>
  <c r="AM275" i="20"/>
  <c r="AM271" i="20"/>
  <c r="AM264" i="20"/>
  <c r="AM243" i="20"/>
  <c r="AM227" i="20"/>
  <c r="AM211" i="20"/>
  <c r="AM258" i="20"/>
  <c r="AM247" i="20"/>
  <c r="AM235" i="20"/>
  <c r="AM225" i="20"/>
  <c r="AM214" i="20"/>
  <c r="AM127" i="20"/>
  <c r="AM37" i="20"/>
  <c r="AM123" i="20"/>
  <c r="AM46" i="20"/>
  <c r="AM58" i="20"/>
  <c r="AM252" i="20"/>
  <c r="AM251" i="20"/>
  <c r="AM248" i="20"/>
  <c r="AM203" i="20"/>
  <c r="AM171" i="20"/>
  <c r="AM228" i="20"/>
  <c r="AM186" i="20"/>
  <c r="AM154" i="20"/>
  <c r="AM115" i="20"/>
  <c r="AM100" i="20"/>
  <c r="AN273" i="20"/>
  <c r="AO273" i="20"/>
  <c r="AP273" i="20" s="1"/>
  <c r="AN253" i="20"/>
  <c r="AO253" i="20"/>
  <c r="AP253" i="20" s="1"/>
  <c r="AN240" i="20"/>
  <c r="AO240" i="20"/>
  <c r="AP240" i="20" s="1"/>
  <c r="AN224" i="20"/>
  <c r="AO224" i="20"/>
  <c r="AP224" i="20" s="1"/>
  <c r="AN208" i="20"/>
  <c r="AO208" i="20"/>
  <c r="AP208" i="20" s="1"/>
  <c r="AN267" i="20"/>
  <c r="AO267" i="20"/>
  <c r="AP267" i="20" s="1"/>
  <c r="AN223" i="20"/>
  <c r="AO223" i="20"/>
  <c r="AP223" i="20" s="1"/>
  <c r="AM220" i="20"/>
  <c r="AN207" i="20"/>
  <c r="AO207" i="20"/>
  <c r="AP207" i="20" s="1"/>
  <c r="AO191" i="20"/>
  <c r="AP191" i="20" s="1"/>
  <c r="AN191" i="20"/>
  <c r="AO175" i="20"/>
  <c r="AP175" i="20" s="1"/>
  <c r="AN175" i="20"/>
  <c r="AO159" i="20"/>
  <c r="AP159" i="20" s="1"/>
  <c r="AN159" i="20"/>
  <c r="AO143" i="20"/>
  <c r="AP143" i="20" s="1"/>
  <c r="AN143" i="20"/>
  <c r="AO140" i="20"/>
  <c r="AP140" i="20" s="1"/>
  <c r="AN140" i="20"/>
  <c r="AO108" i="20"/>
  <c r="AP108" i="20" s="1"/>
  <c r="AN108" i="20"/>
  <c r="AM232" i="20"/>
  <c r="AN206" i="20"/>
  <c r="AO206" i="20"/>
  <c r="AP206" i="20" s="1"/>
  <c r="AN198" i="20"/>
  <c r="AO198" i="20"/>
  <c r="AP198" i="20" s="1"/>
  <c r="AN190" i="20"/>
  <c r="AO190" i="20"/>
  <c r="AP190" i="20" s="1"/>
  <c r="AN182" i="20"/>
  <c r="AO182" i="20"/>
  <c r="AP182" i="20" s="1"/>
  <c r="AN174" i="20"/>
  <c r="AO174" i="20"/>
  <c r="AP174" i="20" s="1"/>
  <c r="AN166" i="20"/>
  <c r="AO166" i="20"/>
  <c r="AP166" i="20" s="1"/>
  <c r="AN158" i="20"/>
  <c r="AO158" i="20"/>
  <c r="AP158" i="20" s="1"/>
  <c r="AN150" i="20"/>
  <c r="AO150" i="20"/>
  <c r="AP150" i="20" s="1"/>
  <c r="AO136" i="20"/>
  <c r="AP136" i="20" s="1"/>
  <c r="AN136" i="20"/>
  <c r="AO104" i="20"/>
  <c r="AP104" i="20" s="1"/>
  <c r="AN104" i="20"/>
  <c r="AN255" i="20"/>
  <c r="AO255" i="20"/>
  <c r="AP255" i="20" s="1"/>
  <c r="AM212" i="20"/>
  <c r="AO195" i="20"/>
  <c r="AP195" i="20" s="1"/>
  <c r="AN195" i="20"/>
  <c r="AO163" i="20"/>
  <c r="AP163" i="20" s="1"/>
  <c r="AN163" i="20"/>
  <c r="AO134" i="20"/>
  <c r="AP134" i="20" s="1"/>
  <c r="AN134" i="20"/>
  <c r="AO118" i="20"/>
  <c r="AP118" i="20" s="1"/>
  <c r="AN118" i="20"/>
  <c r="AO63" i="20"/>
  <c r="AP63" i="20" s="1"/>
  <c r="AN63" i="20"/>
  <c r="AO62" i="20"/>
  <c r="AP62" i="20" s="1"/>
  <c r="AN62" i="20"/>
  <c r="AM178" i="20"/>
  <c r="AM146" i="20"/>
  <c r="AO130" i="20"/>
  <c r="AP130" i="20" s="1"/>
  <c r="AN130" i="20"/>
  <c r="AM103" i="20"/>
  <c r="AM2" i="20"/>
  <c r="AM268" i="20"/>
  <c r="AM250" i="20"/>
  <c r="AO249" i="20"/>
  <c r="AP249" i="20" s="1"/>
  <c r="AN249" i="20"/>
  <c r="AM233" i="20"/>
  <c r="AM217" i="20"/>
  <c r="AM239" i="20"/>
  <c r="AM236" i="20"/>
  <c r="AM244" i="20"/>
  <c r="AM216" i="20"/>
  <c r="AM111" i="20"/>
  <c r="AM59" i="20"/>
  <c r="AM229" i="20"/>
  <c r="AN200" i="20"/>
  <c r="AO200" i="20"/>
  <c r="AP200" i="20" s="1"/>
  <c r="AN192" i="20"/>
  <c r="AO192" i="20"/>
  <c r="AP192" i="20" s="1"/>
  <c r="AN184" i="20"/>
  <c r="AO184" i="20"/>
  <c r="AP184" i="20" s="1"/>
  <c r="AN176" i="20"/>
  <c r="AO176" i="20"/>
  <c r="AP176" i="20" s="1"/>
  <c r="AN168" i="20"/>
  <c r="AO168" i="20"/>
  <c r="AP168" i="20" s="1"/>
  <c r="AN160" i="20"/>
  <c r="AO160" i="20"/>
  <c r="AP160" i="20" s="1"/>
  <c r="AN152" i="20"/>
  <c r="AO152" i="20"/>
  <c r="AP152" i="20" s="1"/>
  <c r="AN144" i="20"/>
  <c r="AO144" i="20"/>
  <c r="AP144" i="20" s="1"/>
  <c r="AM139" i="20"/>
  <c r="AM107" i="20"/>
  <c r="AO265" i="20"/>
  <c r="AP265" i="20" s="1"/>
  <c r="AN265" i="20"/>
  <c r="AM245" i="20"/>
  <c r="AM187" i="20"/>
  <c r="AM155" i="20"/>
  <c r="AM132" i="20"/>
  <c r="AM116" i="20"/>
  <c r="AM47" i="20"/>
  <c r="AM60" i="20"/>
  <c r="AM231" i="20"/>
  <c r="AM219" i="20"/>
  <c r="AM202" i="20"/>
  <c r="AM170" i="20"/>
  <c r="AM128" i="20"/>
  <c r="AM44" i="20"/>
  <c r="AC25" i="2"/>
  <c r="AL25" i="2" s="1"/>
  <c r="AD25" i="2"/>
  <c r="AE25" i="2" s="1"/>
  <c r="AH25" i="2"/>
  <c r="AI25" i="2"/>
  <c r="AJ25" i="2"/>
  <c r="AC26" i="2"/>
  <c r="AL26" i="2" s="1"/>
  <c r="AD26" i="2"/>
  <c r="AF26" i="2" s="1"/>
  <c r="AE26" i="2"/>
  <c r="AJ26" i="2"/>
  <c r="AK26" i="2"/>
  <c r="AC27" i="2"/>
  <c r="AD27" i="2"/>
  <c r="AH27" i="2" s="1"/>
  <c r="AK27" i="2"/>
  <c r="AL27" i="2"/>
  <c r="AC28" i="2"/>
  <c r="AL28" i="2" s="1"/>
  <c r="AD28" i="2"/>
  <c r="AE28" i="2"/>
  <c r="AF28" i="2"/>
  <c r="AM28" i="2" s="1"/>
  <c r="AG28" i="2"/>
  <c r="AH28" i="2"/>
  <c r="AI28" i="2"/>
  <c r="AJ28" i="2"/>
  <c r="AK28" i="2"/>
  <c r="L28" i="3"/>
  <c r="L9" i="3"/>
  <c r="F9" i="3"/>
  <c r="AG60" i="1"/>
  <c r="AJ60" i="1"/>
  <c r="AI60" i="1"/>
  <c r="AH60" i="1"/>
  <c r="AF60" i="1"/>
  <c r="M18" i="3"/>
  <c r="M37" i="3"/>
  <c r="F28" i="3"/>
  <c r="L25" i="3"/>
  <c r="M25" i="3" s="1"/>
  <c r="G25" i="3"/>
  <c r="G27" i="3" s="1"/>
  <c r="L6" i="3"/>
  <c r="M6" i="3" s="1"/>
  <c r="G6" i="3"/>
  <c r="G8" i="3" s="1"/>
  <c r="AO77" i="20" l="1"/>
  <c r="AP77" i="20" s="1"/>
  <c r="AN77" i="20"/>
  <c r="AO286" i="20"/>
  <c r="AP286" i="20" s="1"/>
  <c r="AN286" i="20"/>
  <c r="AO148" i="20"/>
  <c r="AP148" i="20" s="1"/>
  <c r="AN148" i="20"/>
  <c r="AO302" i="20"/>
  <c r="AP302" i="20" s="1"/>
  <c r="AN302" i="20"/>
  <c r="AN492" i="20"/>
  <c r="AN436" i="20"/>
  <c r="AN337" i="20"/>
  <c r="AO261" i="20"/>
  <c r="AP261" i="20" s="1"/>
  <c r="AN261" i="20"/>
  <c r="AO396" i="20"/>
  <c r="AP396" i="20" s="1"/>
  <c r="AN396" i="20"/>
  <c r="AO188" i="20"/>
  <c r="AP188" i="20" s="1"/>
  <c r="AN188" i="20"/>
  <c r="AO75" i="20"/>
  <c r="AP75" i="20" s="1"/>
  <c r="AO14" i="20"/>
  <c r="AP14" i="20" s="1"/>
  <c r="AO363" i="20"/>
  <c r="AP363" i="20" s="1"/>
  <c r="AN465" i="20"/>
  <c r="AN635" i="20"/>
  <c r="AO696" i="20"/>
  <c r="AP696" i="20" s="1"/>
  <c r="AN318" i="20"/>
  <c r="AN366" i="20"/>
  <c r="AN397" i="20"/>
  <c r="AN424" i="20"/>
  <c r="AN526" i="20"/>
  <c r="AO156" i="20"/>
  <c r="AP156" i="20" s="1"/>
  <c r="AN156" i="20"/>
  <c r="AO606" i="20"/>
  <c r="AP606" i="20" s="1"/>
  <c r="AN606" i="20"/>
  <c r="AO310" i="20"/>
  <c r="AP310" i="20" s="1"/>
  <c r="AN310" i="20"/>
  <c r="AO17" i="20"/>
  <c r="AP17" i="20" s="1"/>
  <c r="AN17" i="20"/>
  <c r="AO50" i="20"/>
  <c r="AP50" i="20" s="1"/>
  <c r="AN50" i="20"/>
  <c r="AO278" i="20"/>
  <c r="AP278" i="20" s="1"/>
  <c r="AN278" i="20"/>
  <c r="AN598" i="20"/>
  <c r="AO598" i="20"/>
  <c r="AP598" i="20" s="1"/>
  <c r="AO99" i="20"/>
  <c r="AP99" i="20" s="1"/>
  <c r="AN99" i="20"/>
  <c r="AN18" i="20"/>
  <c r="AO18" i="20"/>
  <c r="AP18" i="20" s="1"/>
  <c r="AN304" i="20"/>
  <c r="AO304" i="20"/>
  <c r="AP304" i="20" s="1"/>
  <c r="AO49" i="20"/>
  <c r="AP49" i="20" s="1"/>
  <c r="AN49" i="20"/>
  <c r="AN372" i="20"/>
  <c r="AO372" i="20"/>
  <c r="AP372" i="20" s="1"/>
  <c r="AO502" i="20"/>
  <c r="AP502" i="20" s="1"/>
  <c r="AN502" i="20"/>
  <c r="AO361" i="20"/>
  <c r="AP361" i="20" s="1"/>
  <c r="AN361" i="20"/>
  <c r="AN486" i="20"/>
  <c r="AO486" i="20"/>
  <c r="AP486" i="20" s="1"/>
  <c r="AO427" i="20"/>
  <c r="AP427" i="20" s="1"/>
  <c r="AN427" i="20"/>
  <c r="AO520" i="20"/>
  <c r="AP520" i="20" s="1"/>
  <c r="AN520" i="20"/>
  <c r="AO551" i="20"/>
  <c r="AP551" i="20" s="1"/>
  <c r="AN551" i="20"/>
  <c r="AN554" i="20"/>
  <c r="AO554" i="20"/>
  <c r="AP554" i="20" s="1"/>
  <c r="AO639" i="20"/>
  <c r="AP639" i="20" s="1"/>
  <c r="AN639" i="20"/>
  <c r="AO673" i="20"/>
  <c r="AP673" i="20" s="1"/>
  <c r="AN673" i="20"/>
  <c r="AO702" i="20"/>
  <c r="AP702" i="20" s="1"/>
  <c r="AN702" i="20"/>
  <c r="AN320" i="20"/>
  <c r="AO320" i="20"/>
  <c r="AP320" i="20" s="1"/>
  <c r="AN418" i="20"/>
  <c r="AO418" i="20"/>
  <c r="AP418" i="20" s="1"/>
  <c r="AO533" i="20"/>
  <c r="AP533" i="20" s="1"/>
  <c r="AN533" i="20"/>
  <c r="AN308" i="20"/>
  <c r="AO308" i="20"/>
  <c r="AP308" i="20" s="1"/>
  <c r="AO40" i="20"/>
  <c r="AP40" i="20" s="1"/>
  <c r="AN40" i="20"/>
  <c r="AN83" i="20"/>
  <c r="AO83" i="20"/>
  <c r="AP83" i="20" s="1"/>
  <c r="AN30" i="20"/>
  <c r="AO30" i="20"/>
  <c r="AP30" i="20" s="1"/>
  <c r="AO72" i="20"/>
  <c r="AP72" i="20" s="1"/>
  <c r="AN72" i="20"/>
  <c r="AN311" i="20"/>
  <c r="AO311" i="20"/>
  <c r="AP311" i="20" s="1"/>
  <c r="AN406" i="20"/>
  <c r="AO406" i="20"/>
  <c r="AP406" i="20" s="1"/>
  <c r="AN422" i="20"/>
  <c r="AO422" i="20"/>
  <c r="AP422" i="20" s="1"/>
  <c r="AN458" i="20"/>
  <c r="AO458" i="20"/>
  <c r="AP458" i="20" s="1"/>
  <c r="AN490" i="20"/>
  <c r="AO490" i="20"/>
  <c r="AP490" i="20" s="1"/>
  <c r="AO483" i="20"/>
  <c r="AP483" i="20" s="1"/>
  <c r="AN483" i="20"/>
  <c r="AO541" i="20"/>
  <c r="AP541" i="20" s="1"/>
  <c r="AN541" i="20"/>
  <c r="AO597" i="20"/>
  <c r="AP597" i="20" s="1"/>
  <c r="AN597" i="20"/>
  <c r="AO672" i="20"/>
  <c r="AP672" i="20" s="1"/>
  <c r="AN672" i="20"/>
  <c r="AN674" i="20"/>
  <c r="AO674" i="20"/>
  <c r="AP674" i="20" s="1"/>
  <c r="AN307" i="20"/>
  <c r="AO307" i="20"/>
  <c r="AP307" i="20" s="1"/>
  <c r="AN26" i="20"/>
  <c r="AO26" i="20"/>
  <c r="AP26" i="20" s="1"/>
  <c r="AO349" i="20"/>
  <c r="AP349" i="20" s="1"/>
  <c r="AN349" i="20"/>
  <c r="AN71" i="20"/>
  <c r="AO71" i="20"/>
  <c r="AP71" i="20" s="1"/>
  <c r="AN22" i="20"/>
  <c r="AO22" i="20"/>
  <c r="AP22" i="20" s="1"/>
  <c r="AN11" i="20"/>
  <c r="AO11" i="20"/>
  <c r="AP11" i="20" s="1"/>
  <c r="AO309" i="20"/>
  <c r="AP309" i="20" s="1"/>
  <c r="AN309" i="20"/>
  <c r="AO321" i="20"/>
  <c r="AP321" i="20" s="1"/>
  <c r="AN321" i="20"/>
  <c r="AN360" i="20"/>
  <c r="AO360" i="20"/>
  <c r="AP360" i="20" s="1"/>
  <c r="AO329" i="20"/>
  <c r="AP329" i="20" s="1"/>
  <c r="AN329" i="20"/>
  <c r="AO403" i="20"/>
  <c r="AP403" i="20" s="1"/>
  <c r="AN403" i="20"/>
  <c r="AO496" i="20"/>
  <c r="AP496" i="20" s="1"/>
  <c r="AN496" i="20"/>
  <c r="AN398" i="20"/>
  <c r="AO398" i="20"/>
  <c r="AP398" i="20" s="1"/>
  <c r="AO432" i="20"/>
  <c r="AP432" i="20" s="1"/>
  <c r="AN432" i="20"/>
  <c r="AO521" i="20"/>
  <c r="AP521" i="20" s="1"/>
  <c r="AN521" i="20"/>
  <c r="AO556" i="20"/>
  <c r="AP556" i="20" s="1"/>
  <c r="AN556" i="20"/>
  <c r="AO572" i="20"/>
  <c r="AP572" i="20" s="1"/>
  <c r="AN572" i="20"/>
  <c r="AO588" i="20"/>
  <c r="AP588" i="20" s="1"/>
  <c r="AN588" i="20"/>
  <c r="AO620" i="20"/>
  <c r="AP620" i="20" s="1"/>
  <c r="AN620" i="20"/>
  <c r="AN641" i="20"/>
  <c r="AO641" i="20"/>
  <c r="AP641" i="20" s="1"/>
  <c r="AN300" i="20"/>
  <c r="AO300" i="20"/>
  <c r="AP300" i="20" s="1"/>
  <c r="AN283" i="20"/>
  <c r="AO283" i="20"/>
  <c r="AP283" i="20" s="1"/>
  <c r="AN91" i="20"/>
  <c r="AO91" i="20"/>
  <c r="AP91" i="20" s="1"/>
  <c r="AO285" i="20"/>
  <c r="AP285" i="20" s="1"/>
  <c r="AN285" i="20"/>
  <c r="AN324" i="20"/>
  <c r="AO324" i="20"/>
  <c r="AP324" i="20" s="1"/>
  <c r="AN380" i="20"/>
  <c r="AO380" i="20"/>
  <c r="AP380" i="20" s="1"/>
  <c r="AO423" i="20"/>
  <c r="AP423" i="20" s="1"/>
  <c r="AN423" i="20"/>
  <c r="AN434" i="20"/>
  <c r="AO434" i="20"/>
  <c r="AP434" i="20" s="1"/>
  <c r="AO563" i="20"/>
  <c r="AP563" i="20" s="1"/>
  <c r="AN563" i="20"/>
  <c r="AO567" i="20"/>
  <c r="AP567" i="20" s="1"/>
  <c r="AN567" i="20"/>
  <c r="AN596" i="20"/>
  <c r="AO596" i="20"/>
  <c r="AP596" i="20" s="1"/>
  <c r="AN633" i="20"/>
  <c r="AO633" i="20"/>
  <c r="AP633" i="20" s="1"/>
  <c r="AO701" i="20"/>
  <c r="AP701" i="20" s="1"/>
  <c r="AN701" i="20"/>
  <c r="AN336" i="20"/>
  <c r="AO336" i="20"/>
  <c r="AP336" i="20" s="1"/>
  <c r="AO463" i="20"/>
  <c r="AP463" i="20" s="1"/>
  <c r="AN463" i="20"/>
  <c r="AO68" i="20"/>
  <c r="AP68" i="20" s="1"/>
  <c r="AN68" i="20"/>
  <c r="AN42" i="20"/>
  <c r="AO42" i="20"/>
  <c r="AP42" i="20" s="1"/>
  <c r="AN384" i="20"/>
  <c r="AO384" i="20"/>
  <c r="AP384" i="20" s="1"/>
  <c r="AN280" i="20"/>
  <c r="AO280" i="20"/>
  <c r="AP280" i="20" s="1"/>
  <c r="AN38" i="20"/>
  <c r="AO38" i="20"/>
  <c r="AP38" i="20" s="1"/>
  <c r="AO369" i="20"/>
  <c r="AP369" i="20" s="1"/>
  <c r="AN369" i="20"/>
  <c r="AN446" i="20"/>
  <c r="AO446" i="20"/>
  <c r="AP446" i="20" s="1"/>
  <c r="AO471" i="20"/>
  <c r="AP471" i="20" s="1"/>
  <c r="AN471" i="20"/>
  <c r="AN466" i="20"/>
  <c r="AO466" i="20"/>
  <c r="AP466" i="20" s="1"/>
  <c r="AO411" i="20"/>
  <c r="AP411" i="20" s="1"/>
  <c r="AN411" i="20"/>
  <c r="AO605" i="20"/>
  <c r="AP605" i="20" s="1"/>
  <c r="AN605" i="20"/>
  <c r="AN629" i="20"/>
  <c r="AO629" i="20"/>
  <c r="AP629" i="20" s="1"/>
  <c r="AO678" i="20"/>
  <c r="AP678" i="20" s="1"/>
  <c r="AN678" i="20"/>
  <c r="AO297" i="20"/>
  <c r="AP297" i="20" s="1"/>
  <c r="AN297" i="20"/>
  <c r="AO313" i="20"/>
  <c r="AP313" i="20" s="1"/>
  <c r="AN313" i="20"/>
  <c r="AN276" i="20"/>
  <c r="AO276" i="20"/>
  <c r="AP276" i="20" s="1"/>
  <c r="AO431" i="20"/>
  <c r="AP431" i="20" s="1"/>
  <c r="AN431" i="20"/>
  <c r="AN288" i="20"/>
  <c r="AO288" i="20"/>
  <c r="AP288" i="20" s="1"/>
  <c r="AO84" i="20"/>
  <c r="AP84" i="20" s="1"/>
  <c r="AN84" i="20"/>
  <c r="AO447" i="20"/>
  <c r="AP447" i="20" s="1"/>
  <c r="AN447" i="20"/>
  <c r="AN438" i="20"/>
  <c r="AO438" i="20"/>
  <c r="AP438" i="20" s="1"/>
  <c r="AN376" i="20"/>
  <c r="AO376" i="20"/>
  <c r="AP376" i="20" s="1"/>
  <c r="AN348" i="20"/>
  <c r="AO348" i="20"/>
  <c r="AP348" i="20" s="1"/>
  <c r="AO415" i="20"/>
  <c r="AP415" i="20" s="1"/>
  <c r="AN415" i="20"/>
  <c r="AO532" i="20"/>
  <c r="AP532" i="20" s="1"/>
  <c r="AN532" i="20"/>
  <c r="AO537" i="20"/>
  <c r="AP537" i="20" s="1"/>
  <c r="AN537" i="20"/>
  <c r="AO560" i="20"/>
  <c r="AP560" i="20" s="1"/>
  <c r="AN560" i="20"/>
  <c r="AO576" i="20"/>
  <c r="AP576" i="20" s="1"/>
  <c r="AN576" i="20"/>
  <c r="AO592" i="20"/>
  <c r="AP592" i="20" s="1"/>
  <c r="AN592" i="20"/>
  <c r="AO615" i="20"/>
  <c r="AP615" i="20" s="1"/>
  <c r="AN615" i="20"/>
  <c r="AN657" i="20"/>
  <c r="AO657" i="20"/>
  <c r="AP657" i="20" s="1"/>
  <c r="AO665" i="20"/>
  <c r="AP665" i="20" s="1"/>
  <c r="AN665" i="20"/>
  <c r="AO697" i="20"/>
  <c r="AP697" i="20" s="1"/>
  <c r="AN697" i="20"/>
  <c r="AN79" i="20"/>
  <c r="AO79" i="20"/>
  <c r="AP79" i="20" s="1"/>
  <c r="AN368" i="20"/>
  <c r="AO368" i="20"/>
  <c r="AP368" i="20" s="1"/>
  <c r="AN292" i="20"/>
  <c r="AO292" i="20"/>
  <c r="AP292" i="20" s="1"/>
  <c r="AO80" i="20"/>
  <c r="AP80" i="20" s="1"/>
  <c r="AN80" i="20"/>
  <c r="AO301" i="20"/>
  <c r="AP301" i="20" s="1"/>
  <c r="AN301" i="20"/>
  <c r="AO435" i="20"/>
  <c r="AP435" i="20" s="1"/>
  <c r="AN435" i="20"/>
  <c r="AN390" i="20"/>
  <c r="AO390" i="20"/>
  <c r="AP390" i="20" s="1"/>
  <c r="AO451" i="20"/>
  <c r="AP451" i="20" s="1"/>
  <c r="AN451" i="20"/>
  <c r="AO579" i="20"/>
  <c r="AP579" i="20" s="1"/>
  <c r="AN579" i="20"/>
  <c r="AN499" i="20"/>
  <c r="AO499" i="20"/>
  <c r="AP499" i="20" s="1"/>
  <c r="AN604" i="20"/>
  <c r="AO604" i="20"/>
  <c r="AP604" i="20" s="1"/>
  <c r="AN649" i="20"/>
  <c r="AO649" i="20"/>
  <c r="AP649" i="20" s="1"/>
  <c r="AO689" i="20"/>
  <c r="AP689" i="20" s="1"/>
  <c r="AN689" i="20"/>
  <c r="AO686" i="20"/>
  <c r="AP686" i="20" s="1"/>
  <c r="AN686" i="20"/>
  <c r="AN352" i="20"/>
  <c r="AO352" i="20"/>
  <c r="AP352" i="20" s="1"/>
  <c r="AN356" i="20"/>
  <c r="AO356" i="20"/>
  <c r="AP356" i="20" s="1"/>
  <c r="AN546" i="20"/>
  <c r="AO546" i="20"/>
  <c r="AP546" i="20" s="1"/>
  <c r="AO53" i="20"/>
  <c r="AP53" i="20" s="1"/>
  <c r="AN53" i="20"/>
  <c r="AN10" i="20"/>
  <c r="AO10" i="20"/>
  <c r="AP10" i="20" s="1"/>
  <c r="AN87" i="20"/>
  <c r="AO87" i="20"/>
  <c r="AP87" i="20" s="1"/>
  <c r="AN312" i="20"/>
  <c r="AO312" i="20"/>
  <c r="AP312" i="20" s="1"/>
  <c r="AN279" i="20"/>
  <c r="AO279" i="20"/>
  <c r="AP279" i="20" s="1"/>
  <c r="AO385" i="20"/>
  <c r="AP385" i="20" s="1"/>
  <c r="AN385" i="20"/>
  <c r="AN332" i="20"/>
  <c r="AO332" i="20"/>
  <c r="AP332" i="20" s="1"/>
  <c r="AN442" i="20"/>
  <c r="AO442" i="20"/>
  <c r="AP442" i="20" s="1"/>
  <c r="AN474" i="20"/>
  <c r="AO474" i="20"/>
  <c r="AP474" i="20" s="1"/>
  <c r="AO443" i="20"/>
  <c r="AP443" i="20" s="1"/>
  <c r="AN443" i="20"/>
  <c r="AO536" i="20"/>
  <c r="AP536" i="20" s="1"/>
  <c r="AN536" i="20"/>
  <c r="AN513" i="20"/>
  <c r="AO513" i="20"/>
  <c r="AP513" i="20" s="1"/>
  <c r="AO669" i="20"/>
  <c r="AP669" i="20" s="1"/>
  <c r="AN669" i="20"/>
  <c r="AO690" i="20"/>
  <c r="AP690" i="20" s="1"/>
  <c r="AN690" i="20"/>
  <c r="AN31" i="20"/>
  <c r="AO31" i="20"/>
  <c r="AP31" i="20" s="1"/>
  <c r="AN299" i="20"/>
  <c r="AO299" i="20"/>
  <c r="AP299" i="20" s="1"/>
  <c r="AO510" i="20"/>
  <c r="AP510" i="20" s="1"/>
  <c r="AN510" i="20"/>
  <c r="AO317" i="20"/>
  <c r="AP317" i="20" s="1"/>
  <c r="AN317" i="20"/>
  <c r="AN95" i="20"/>
  <c r="AO95" i="20"/>
  <c r="AP95" i="20" s="1"/>
  <c r="AO277" i="20"/>
  <c r="AP277" i="20" s="1"/>
  <c r="AN277" i="20"/>
  <c r="AO479" i="20"/>
  <c r="AP479" i="20" s="1"/>
  <c r="AN479" i="20"/>
  <c r="AN328" i="20"/>
  <c r="AO328" i="20"/>
  <c r="AP328" i="20" s="1"/>
  <c r="AN478" i="20"/>
  <c r="AO478" i="20"/>
  <c r="AP478" i="20" s="1"/>
  <c r="AO540" i="20"/>
  <c r="AP540" i="20" s="1"/>
  <c r="AN540" i="20"/>
  <c r="AO571" i="20"/>
  <c r="AP571" i="20" s="1"/>
  <c r="AN571" i="20"/>
  <c r="AO555" i="20"/>
  <c r="AP555" i="20" s="1"/>
  <c r="AN555" i="20"/>
  <c r="AO564" i="20"/>
  <c r="AP564" i="20" s="1"/>
  <c r="AN564" i="20"/>
  <c r="AO580" i="20"/>
  <c r="AP580" i="20" s="1"/>
  <c r="AN580" i="20"/>
  <c r="AO599" i="20"/>
  <c r="AP599" i="20" s="1"/>
  <c r="AN599" i="20"/>
  <c r="AN600" i="20"/>
  <c r="AO600" i="20"/>
  <c r="AP600" i="20" s="1"/>
  <c r="AO664" i="20"/>
  <c r="AP664" i="20" s="1"/>
  <c r="AN664" i="20"/>
  <c r="AO685" i="20"/>
  <c r="AP685" i="20" s="1"/>
  <c r="AN685" i="20"/>
  <c r="AO92" i="20"/>
  <c r="AP92" i="20" s="1"/>
  <c r="AN92" i="20"/>
  <c r="AO281" i="20"/>
  <c r="AP281" i="20" s="1"/>
  <c r="AN281" i="20"/>
  <c r="AN67" i="20"/>
  <c r="AO67" i="20"/>
  <c r="AP67" i="20" s="1"/>
  <c r="AO8" i="20"/>
  <c r="AP8" i="20" s="1"/>
  <c r="AN8" i="20"/>
  <c r="AO419" i="20"/>
  <c r="AP419" i="20" s="1"/>
  <c r="AN419" i="20"/>
  <c r="AN52" i="20"/>
  <c r="AO52" i="20"/>
  <c r="AP52" i="20" s="1"/>
  <c r="AN27" i="20"/>
  <c r="AO27" i="20"/>
  <c r="AP27" i="20" s="1"/>
  <c r="AO353" i="20"/>
  <c r="AP353" i="20" s="1"/>
  <c r="AN353" i="20"/>
  <c r="AN316" i="20"/>
  <c r="AO316" i="20"/>
  <c r="AP316" i="20" s="1"/>
  <c r="AO439" i="20"/>
  <c r="AP439" i="20" s="1"/>
  <c r="AN439" i="20"/>
  <c r="AN414" i="20"/>
  <c r="AO414" i="20"/>
  <c r="AP414" i="20" s="1"/>
  <c r="AO524" i="20"/>
  <c r="AP524" i="20" s="1"/>
  <c r="AN524" i="20"/>
  <c r="AO529" i="20"/>
  <c r="AP529" i="20" s="1"/>
  <c r="AN529" i="20"/>
  <c r="AO552" i="20"/>
  <c r="AP552" i="20" s="1"/>
  <c r="AN552" i="20"/>
  <c r="AO612" i="20"/>
  <c r="AP612" i="20" s="1"/>
  <c r="AN612" i="20"/>
  <c r="AN661" i="20"/>
  <c r="AO661" i="20"/>
  <c r="AP661" i="20" s="1"/>
  <c r="AO682" i="20"/>
  <c r="AP682" i="20" s="1"/>
  <c r="AN682" i="20"/>
  <c r="AO694" i="20"/>
  <c r="AP694" i="20" s="1"/>
  <c r="AN694" i="20"/>
  <c r="AO24" i="20"/>
  <c r="AP24" i="20" s="1"/>
  <c r="AN24" i="20"/>
  <c r="AN462" i="20"/>
  <c r="AO462" i="20"/>
  <c r="AP462" i="20" s="1"/>
  <c r="AO487" i="20"/>
  <c r="AP487" i="20" s="1"/>
  <c r="AN487" i="20"/>
  <c r="AO517" i="20"/>
  <c r="AP517" i="20" s="1"/>
  <c r="AN517" i="20"/>
  <c r="AO16" i="20"/>
  <c r="AP16" i="20" s="1"/>
  <c r="AN16" i="20"/>
  <c r="AN55" i="20"/>
  <c r="AO55" i="20"/>
  <c r="AP55" i="20" s="1"/>
  <c r="AO32" i="20"/>
  <c r="AP32" i="20" s="1"/>
  <c r="AN32" i="20"/>
  <c r="AO28" i="20"/>
  <c r="AP28" i="20" s="1"/>
  <c r="AN28" i="20"/>
  <c r="AO88" i="20"/>
  <c r="AP88" i="20" s="1"/>
  <c r="AN88" i="20"/>
  <c r="AN295" i="20"/>
  <c r="AO295" i="20"/>
  <c r="AP295" i="20" s="1"/>
  <c r="AN470" i="20"/>
  <c r="AO470" i="20"/>
  <c r="AP470" i="20" s="1"/>
  <c r="AO377" i="20"/>
  <c r="AP377" i="20" s="1"/>
  <c r="AN377" i="20"/>
  <c r="AN450" i="20"/>
  <c r="AO450" i="20"/>
  <c r="AP450" i="20" s="1"/>
  <c r="AN482" i="20"/>
  <c r="AO482" i="20"/>
  <c r="AP482" i="20" s="1"/>
  <c r="AO467" i="20"/>
  <c r="AP467" i="20" s="1"/>
  <c r="AN467" i="20"/>
  <c r="AO516" i="20"/>
  <c r="AP516" i="20" s="1"/>
  <c r="AN516" i="20"/>
  <c r="AO547" i="20"/>
  <c r="AP547" i="20" s="1"/>
  <c r="AN547" i="20"/>
  <c r="AO525" i="20"/>
  <c r="AP525" i="20" s="1"/>
  <c r="AN525" i="20"/>
  <c r="AO575" i="20"/>
  <c r="AP575" i="20" s="1"/>
  <c r="AN575" i="20"/>
  <c r="AO677" i="20"/>
  <c r="AP677" i="20" s="1"/>
  <c r="AN677" i="20"/>
  <c r="AO698" i="20"/>
  <c r="AP698" i="20" s="1"/>
  <c r="AN698" i="20"/>
  <c r="AO305" i="20"/>
  <c r="AP305" i="20" s="1"/>
  <c r="AN305" i="20"/>
  <c r="AN7" i="20"/>
  <c r="AO7" i="20"/>
  <c r="AP7" i="20" s="1"/>
  <c r="AO333" i="20"/>
  <c r="AP333" i="20" s="1"/>
  <c r="AN333" i="20"/>
  <c r="AO20" i="20"/>
  <c r="AP20" i="20" s="1"/>
  <c r="AN20" i="20"/>
  <c r="AO98" i="20"/>
  <c r="AP98" i="20" s="1"/>
  <c r="AN98" i="20"/>
  <c r="AO293" i="20"/>
  <c r="AP293" i="20" s="1"/>
  <c r="AN293" i="20"/>
  <c r="AN340" i="20"/>
  <c r="AO340" i="20"/>
  <c r="AP340" i="20" s="1"/>
  <c r="AN344" i="20"/>
  <c r="AO344" i="20"/>
  <c r="AP344" i="20" s="1"/>
  <c r="AO528" i="20"/>
  <c r="AP528" i="20" s="1"/>
  <c r="AN528" i="20"/>
  <c r="AN410" i="20"/>
  <c r="AO410" i="20"/>
  <c r="AP410" i="20" s="1"/>
  <c r="AO544" i="20"/>
  <c r="AP544" i="20" s="1"/>
  <c r="AN544" i="20"/>
  <c r="AO500" i="20"/>
  <c r="AP500" i="20" s="1"/>
  <c r="AN500" i="20"/>
  <c r="AO587" i="20"/>
  <c r="AP587" i="20" s="1"/>
  <c r="AN587" i="20"/>
  <c r="AO583" i="20"/>
  <c r="AP583" i="20" s="1"/>
  <c r="AN583" i="20"/>
  <c r="AO568" i="20"/>
  <c r="AP568" i="20" s="1"/>
  <c r="AN568" i="20"/>
  <c r="AO584" i="20"/>
  <c r="AP584" i="20" s="1"/>
  <c r="AN584" i="20"/>
  <c r="AN608" i="20"/>
  <c r="AO608" i="20"/>
  <c r="AP608" i="20" s="1"/>
  <c r="AN625" i="20"/>
  <c r="AO625" i="20"/>
  <c r="AP625" i="20" s="1"/>
  <c r="AN402" i="20"/>
  <c r="AO402" i="20"/>
  <c r="AP402" i="20" s="1"/>
  <c r="AO219" i="20"/>
  <c r="AP219" i="20" s="1"/>
  <c r="AN219" i="20"/>
  <c r="AO245" i="20"/>
  <c r="AP245" i="20" s="1"/>
  <c r="AN245" i="20"/>
  <c r="AN216" i="20"/>
  <c r="AO216" i="20"/>
  <c r="AP216" i="20" s="1"/>
  <c r="AN250" i="20"/>
  <c r="AO250" i="20"/>
  <c r="AP250" i="20" s="1"/>
  <c r="AN212" i="20"/>
  <c r="AO212" i="20"/>
  <c r="AP212" i="20" s="1"/>
  <c r="AO248" i="20"/>
  <c r="AP248" i="20" s="1"/>
  <c r="AN248" i="20"/>
  <c r="AO214" i="20"/>
  <c r="AP214" i="20" s="1"/>
  <c r="AN214" i="20"/>
  <c r="AO264" i="20"/>
  <c r="AP264" i="20" s="1"/>
  <c r="AN264" i="20"/>
  <c r="AN131" i="20"/>
  <c r="AO131" i="20"/>
  <c r="AP131" i="20" s="1"/>
  <c r="AN262" i="20"/>
  <c r="AO262" i="20"/>
  <c r="AP262" i="20" s="1"/>
  <c r="AN189" i="20"/>
  <c r="AO189" i="20"/>
  <c r="AP189" i="20" s="1"/>
  <c r="AO128" i="20"/>
  <c r="AP128" i="20" s="1"/>
  <c r="AN128" i="20"/>
  <c r="AO132" i="20"/>
  <c r="AP132" i="20" s="1"/>
  <c r="AN132" i="20"/>
  <c r="AN244" i="20"/>
  <c r="AO244" i="20"/>
  <c r="AP244" i="20" s="1"/>
  <c r="AO268" i="20"/>
  <c r="AP268" i="20" s="1"/>
  <c r="AN268" i="20"/>
  <c r="AN228" i="20"/>
  <c r="AO228" i="20"/>
  <c r="AP228" i="20" s="1"/>
  <c r="AN123" i="20"/>
  <c r="AO123" i="20"/>
  <c r="AP123" i="20" s="1"/>
  <c r="AO211" i="20"/>
  <c r="AP211" i="20" s="1"/>
  <c r="AN211" i="20"/>
  <c r="AN271" i="20"/>
  <c r="AO271" i="20"/>
  <c r="AP271" i="20" s="1"/>
  <c r="AN162" i="20"/>
  <c r="AO162" i="20"/>
  <c r="AP162" i="20" s="1"/>
  <c r="AO147" i="20"/>
  <c r="AP147" i="20" s="1"/>
  <c r="AN147" i="20"/>
  <c r="AO5" i="20"/>
  <c r="AP5" i="20" s="1"/>
  <c r="AN5" i="20"/>
  <c r="AN165" i="20"/>
  <c r="AO165" i="20"/>
  <c r="AP165" i="20" s="1"/>
  <c r="AN197" i="20"/>
  <c r="AO197" i="20"/>
  <c r="AP197" i="20" s="1"/>
  <c r="AO167" i="20"/>
  <c r="AP167" i="20" s="1"/>
  <c r="AN167" i="20"/>
  <c r="AN170" i="20"/>
  <c r="AO170" i="20"/>
  <c r="AP170" i="20" s="1"/>
  <c r="AO60" i="20"/>
  <c r="AP60" i="20" s="1"/>
  <c r="AN60" i="20"/>
  <c r="AO155" i="20"/>
  <c r="AP155" i="20" s="1"/>
  <c r="AN155" i="20"/>
  <c r="AN59" i="20"/>
  <c r="AO59" i="20"/>
  <c r="AP59" i="20" s="1"/>
  <c r="AN236" i="20"/>
  <c r="AO236" i="20"/>
  <c r="AP236" i="20" s="1"/>
  <c r="AO2" i="20"/>
  <c r="AP2" i="20" s="1"/>
  <c r="AN2" i="20"/>
  <c r="AN146" i="20"/>
  <c r="AO146" i="20"/>
  <c r="AP146" i="20" s="1"/>
  <c r="AN220" i="20"/>
  <c r="AO220" i="20"/>
  <c r="AP220" i="20" s="1"/>
  <c r="AN115" i="20"/>
  <c r="AO115" i="20"/>
  <c r="AP115" i="20" s="1"/>
  <c r="AO171" i="20"/>
  <c r="AP171" i="20" s="1"/>
  <c r="AN171" i="20"/>
  <c r="AO252" i="20"/>
  <c r="AP252" i="20" s="1"/>
  <c r="AN252" i="20"/>
  <c r="AN37" i="20"/>
  <c r="AO37" i="20"/>
  <c r="AP37" i="20" s="1"/>
  <c r="AO235" i="20"/>
  <c r="AP235" i="20" s="1"/>
  <c r="AN235" i="20"/>
  <c r="AO227" i="20"/>
  <c r="AP227" i="20" s="1"/>
  <c r="AN227" i="20"/>
  <c r="AN275" i="20"/>
  <c r="AO275" i="20"/>
  <c r="AP275" i="20" s="1"/>
  <c r="AN194" i="20"/>
  <c r="AO194" i="20"/>
  <c r="AP194" i="20" s="1"/>
  <c r="AO179" i="20"/>
  <c r="AP179" i="20" s="1"/>
  <c r="AN179" i="20"/>
  <c r="AO120" i="20"/>
  <c r="AP120" i="20" s="1"/>
  <c r="AN120" i="20"/>
  <c r="AN173" i="20"/>
  <c r="AO173" i="20"/>
  <c r="AP173" i="20" s="1"/>
  <c r="AN205" i="20"/>
  <c r="AO205" i="20"/>
  <c r="AP205" i="20" s="1"/>
  <c r="AO34" i="20"/>
  <c r="AP34" i="20" s="1"/>
  <c r="AN34" i="20"/>
  <c r="AO183" i="20"/>
  <c r="AP183" i="20" s="1"/>
  <c r="AN183" i="20"/>
  <c r="AN44" i="20"/>
  <c r="AO44" i="20"/>
  <c r="AP44" i="20" s="1"/>
  <c r="AO116" i="20"/>
  <c r="AP116" i="20" s="1"/>
  <c r="AN116" i="20"/>
  <c r="AN139" i="20"/>
  <c r="AO139" i="20"/>
  <c r="AP139" i="20" s="1"/>
  <c r="AO217" i="20"/>
  <c r="AP217" i="20" s="1"/>
  <c r="AN217" i="20"/>
  <c r="AN186" i="20"/>
  <c r="AO186" i="20"/>
  <c r="AP186" i="20" s="1"/>
  <c r="AN46" i="20"/>
  <c r="AO46" i="20"/>
  <c r="AP46" i="20" s="1"/>
  <c r="AN258" i="20"/>
  <c r="AO258" i="20"/>
  <c r="AP258" i="20" s="1"/>
  <c r="AN266" i="20"/>
  <c r="AO266" i="20"/>
  <c r="AP266" i="20" s="1"/>
  <c r="AN157" i="20"/>
  <c r="AO157" i="20"/>
  <c r="AP157" i="20" s="1"/>
  <c r="AO151" i="20"/>
  <c r="AP151" i="20" s="1"/>
  <c r="AN151" i="20"/>
  <c r="AO231" i="20"/>
  <c r="AP231" i="20" s="1"/>
  <c r="AN231" i="20"/>
  <c r="AO229" i="20"/>
  <c r="AP229" i="20" s="1"/>
  <c r="AN229" i="20"/>
  <c r="AO233" i="20"/>
  <c r="AP233" i="20" s="1"/>
  <c r="AN233" i="20"/>
  <c r="AO100" i="20"/>
  <c r="AP100" i="20" s="1"/>
  <c r="AN100" i="20"/>
  <c r="AN251" i="20"/>
  <c r="AO251" i="20"/>
  <c r="AP251" i="20" s="1"/>
  <c r="AO225" i="20"/>
  <c r="AP225" i="20" s="1"/>
  <c r="AN225" i="20"/>
  <c r="AN202" i="20"/>
  <c r="AO202" i="20"/>
  <c r="AP202" i="20" s="1"/>
  <c r="AO47" i="20"/>
  <c r="AP47" i="20" s="1"/>
  <c r="AN47" i="20"/>
  <c r="AO187" i="20"/>
  <c r="AP187" i="20" s="1"/>
  <c r="AN187" i="20"/>
  <c r="AN107" i="20"/>
  <c r="AO107" i="20"/>
  <c r="AP107" i="20" s="1"/>
  <c r="AN111" i="20"/>
  <c r="AO111" i="20"/>
  <c r="AP111" i="20" s="1"/>
  <c r="AN239" i="20"/>
  <c r="AO239" i="20"/>
  <c r="AP239" i="20" s="1"/>
  <c r="AN103" i="20"/>
  <c r="AO103" i="20"/>
  <c r="AP103" i="20" s="1"/>
  <c r="AN178" i="20"/>
  <c r="AO178" i="20"/>
  <c r="AP178" i="20" s="1"/>
  <c r="AN232" i="20"/>
  <c r="AO232" i="20"/>
  <c r="AP232" i="20" s="1"/>
  <c r="AN154" i="20"/>
  <c r="AO154" i="20"/>
  <c r="AP154" i="20" s="1"/>
  <c r="AO203" i="20"/>
  <c r="AP203" i="20" s="1"/>
  <c r="AN203" i="20"/>
  <c r="AN58" i="20"/>
  <c r="AO58" i="20"/>
  <c r="AP58" i="20" s="1"/>
  <c r="AN127" i="20"/>
  <c r="AO127" i="20"/>
  <c r="AP127" i="20" s="1"/>
  <c r="AN247" i="20"/>
  <c r="AO247" i="20"/>
  <c r="AP247" i="20" s="1"/>
  <c r="AN243" i="20"/>
  <c r="AO243" i="20"/>
  <c r="AP243" i="20" s="1"/>
  <c r="AO112" i="20"/>
  <c r="AP112" i="20" s="1"/>
  <c r="AN112" i="20"/>
  <c r="AN259" i="20"/>
  <c r="AO259" i="20"/>
  <c r="AP259" i="20" s="1"/>
  <c r="AO215" i="20"/>
  <c r="AP215" i="20" s="1"/>
  <c r="AN215" i="20"/>
  <c r="AN149" i="20"/>
  <c r="AO149" i="20"/>
  <c r="AP149" i="20" s="1"/>
  <c r="AN181" i="20"/>
  <c r="AO181" i="20"/>
  <c r="AP181" i="20" s="1"/>
  <c r="AO230" i="20"/>
  <c r="AP230" i="20" s="1"/>
  <c r="AN230" i="20"/>
  <c r="AO124" i="20"/>
  <c r="AP124" i="20" s="1"/>
  <c r="AN124" i="20"/>
  <c r="AO199" i="20"/>
  <c r="AP199" i="20" s="1"/>
  <c r="AN199" i="20"/>
  <c r="AN28" i="2"/>
  <c r="AO28" i="2"/>
  <c r="AP28" i="2" s="1"/>
  <c r="AF27" i="2"/>
  <c r="AG27" i="2"/>
  <c r="AK25" i="2"/>
  <c r="AE27" i="2"/>
  <c r="AI26" i="2"/>
  <c r="AG25" i="2"/>
  <c r="AJ27" i="2"/>
  <c r="AH26" i="2"/>
  <c r="AF25" i="2"/>
  <c r="AI27" i="2"/>
  <c r="AG26" i="2"/>
  <c r="AM26" i="2" s="1"/>
  <c r="G9" i="3"/>
  <c r="M8" i="3"/>
  <c r="G28" i="3"/>
  <c r="M28" i="3"/>
  <c r="M27" i="3"/>
  <c r="M9" i="3"/>
  <c r="AN26" i="2" l="1"/>
  <c r="AO26" i="2"/>
  <c r="AP26" i="2" s="1"/>
  <c r="AM25" i="2"/>
  <c r="AM27" i="2"/>
  <c r="E31" i="3"/>
  <c r="K31" i="3"/>
  <c r="E12" i="3"/>
  <c r="K12" i="3"/>
  <c r="H34" i="3"/>
  <c r="AC408" i="1"/>
  <c r="AK408" i="1" s="1"/>
  <c r="AC409" i="1"/>
  <c r="AK409" i="1" s="1"/>
  <c r="AC410" i="1"/>
  <c r="AK410" i="1" s="1"/>
  <c r="AC411" i="1"/>
  <c r="AK411" i="1" s="1"/>
  <c r="AC412" i="1"/>
  <c r="AK412" i="1" s="1"/>
  <c r="AC413" i="1"/>
  <c r="AK413" i="1" s="1"/>
  <c r="AC414" i="1"/>
  <c r="AK414" i="1" s="1"/>
  <c r="AC415" i="1"/>
  <c r="AK415" i="1" s="1"/>
  <c r="AC416" i="1"/>
  <c r="AK416" i="1" s="1"/>
  <c r="AC417" i="1"/>
  <c r="AK417" i="1" s="1"/>
  <c r="AC418" i="1"/>
  <c r="AK418" i="1" s="1"/>
  <c r="AC419" i="1"/>
  <c r="AK419" i="1" s="1"/>
  <c r="AC420" i="1"/>
  <c r="AK420" i="1" s="1"/>
  <c r="AC421" i="1"/>
  <c r="AK421" i="1" s="1"/>
  <c r="AC422" i="1"/>
  <c r="AK422" i="1" s="1"/>
  <c r="AC423" i="1"/>
  <c r="AC424" i="1"/>
  <c r="AK424" i="1" s="1"/>
  <c r="AC425" i="1"/>
  <c r="AK425" i="1" s="1"/>
  <c r="AC426" i="1"/>
  <c r="AK426" i="1" s="1"/>
  <c r="AC427" i="1"/>
  <c r="AK427" i="1" s="1"/>
  <c r="AC428" i="1"/>
  <c r="AK428" i="1" s="1"/>
  <c r="AC429" i="1"/>
  <c r="AC430" i="1"/>
  <c r="AK430" i="1" s="1"/>
  <c r="AC431" i="1"/>
  <c r="AK431" i="1" s="1"/>
  <c r="AC432" i="1"/>
  <c r="AK432" i="1" s="1"/>
  <c r="AC433" i="1"/>
  <c r="AK433" i="1" s="1"/>
  <c r="AC434" i="1"/>
  <c r="AK434" i="1" s="1"/>
  <c r="AC435" i="1"/>
  <c r="AK435" i="1" s="1"/>
  <c r="AC436" i="1"/>
  <c r="AK436" i="1" s="1"/>
  <c r="AC437" i="1"/>
  <c r="AK437" i="1" s="1"/>
  <c r="AC438" i="1"/>
  <c r="AK438" i="1" s="1"/>
  <c r="AC439" i="1"/>
  <c r="AK439" i="1" s="1"/>
  <c r="AC440" i="1"/>
  <c r="AK440" i="1" s="1"/>
  <c r="AC441" i="1"/>
  <c r="AK441" i="1" s="1"/>
  <c r="AC442" i="1"/>
  <c r="AK442" i="1" s="1"/>
  <c r="AC443" i="1"/>
  <c r="AK443" i="1" s="1"/>
  <c r="AC444" i="1"/>
  <c r="AK444" i="1" s="1"/>
  <c r="AC445" i="1"/>
  <c r="AK445" i="1" s="1"/>
  <c r="AC446" i="1"/>
  <c r="AK446" i="1" s="1"/>
  <c r="AC447" i="1"/>
  <c r="AK447" i="1" s="1"/>
  <c r="AC448" i="1"/>
  <c r="AK448" i="1" s="1"/>
  <c r="AC449" i="1"/>
  <c r="AK449" i="1" s="1"/>
  <c r="AC450" i="1"/>
  <c r="AK450" i="1" s="1"/>
  <c r="AC451" i="1"/>
  <c r="AK451" i="1" s="1"/>
  <c r="AC452" i="1"/>
  <c r="AK452" i="1" s="1"/>
  <c r="AC453" i="1"/>
  <c r="AC454" i="1"/>
  <c r="AK454" i="1" s="1"/>
  <c r="AC455" i="1"/>
  <c r="AC456" i="1"/>
  <c r="AK456" i="1" s="1"/>
  <c r="AC457" i="1"/>
  <c r="AK457" i="1" s="1"/>
  <c r="AC458" i="1"/>
  <c r="AK458" i="1" s="1"/>
  <c r="AC459" i="1"/>
  <c r="AK459" i="1" s="1"/>
  <c r="AC460" i="1"/>
  <c r="AK460" i="1" s="1"/>
  <c r="AC461" i="1"/>
  <c r="AC462" i="1"/>
  <c r="AK462" i="1" s="1"/>
  <c r="AC463" i="1"/>
  <c r="AC464" i="1"/>
  <c r="AK464" i="1" s="1"/>
  <c r="AC465" i="1"/>
  <c r="AK465" i="1" s="1"/>
  <c r="AC466" i="1"/>
  <c r="AK466" i="1" s="1"/>
  <c r="AC467" i="1"/>
  <c r="AK467" i="1" s="1"/>
  <c r="AC468" i="1"/>
  <c r="AK468" i="1" s="1"/>
  <c r="AC469" i="1"/>
  <c r="AK469" i="1" s="1"/>
  <c r="AC470" i="1"/>
  <c r="AK470" i="1" s="1"/>
  <c r="AC471" i="1"/>
  <c r="AK471" i="1" s="1"/>
  <c r="AC472" i="1"/>
  <c r="AK472" i="1" s="1"/>
  <c r="AC473" i="1"/>
  <c r="AK473" i="1" s="1"/>
  <c r="AC474" i="1"/>
  <c r="AK474" i="1" s="1"/>
  <c r="AC475" i="1"/>
  <c r="AK475" i="1" s="1"/>
  <c r="AC476" i="1"/>
  <c r="AK476" i="1" s="1"/>
  <c r="AC477" i="1"/>
  <c r="AK477" i="1" s="1"/>
  <c r="AC478" i="1"/>
  <c r="AK478" i="1" s="1"/>
  <c r="AC479" i="1"/>
  <c r="AK479" i="1" s="1"/>
  <c r="AC480" i="1"/>
  <c r="AK480" i="1" s="1"/>
  <c r="AC481" i="1"/>
  <c r="AK481" i="1" s="1"/>
  <c r="AC482" i="1"/>
  <c r="AK482" i="1" s="1"/>
  <c r="AC483" i="1"/>
  <c r="AK483" i="1" s="1"/>
  <c r="AC484" i="1"/>
  <c r="AK484" i="1" s="1"/>
  <c r="AC485" i="1"/>
  <c r="AK485" i="1" s="1"/>
  <c r="AC486" i="1"/>
  <c r="AK486" i="1" s="1"/>
  <c r="AC487" i="1"/>
  <c r="AC488" i="1"/>
  <c r="AK488" i="1" s="1"/>
  <c r="AC489" i="1"/>
  <c r="AK489" i="1" s="1"/>
  <c r="AC490" i="1"/>
  <c r="AK490" i="1" s="1"/>
  <c r="AC491" i="1"/>
  <c r="AK491" i="1" s="1"/>
  <c r="AC492" i="1"/>
  <c r="AK492" i="1" s="1"/>
  <c r="AC493" i="1"/>
  <c r="AC494" i="1"/>
  <c r="AK494" i="1" s="1"/>
  <c r="AC495" i="1"/>
  <c r="AK495" i="1" s="1"/>
  <c r="AC496" i="1"/>
  <c r="AK496" i="1" s="1"/>
  <c r="AC497" i="1"/>
  <c r="AK497" i="1" s="1"/>
  <c r="AC498" i="1"/>
  <c r="AK498" i="1" s="1"/>
  <c r="AC499" i="1"/>
  <c r="AK499" i="1" s="1"/>
  <c r="AC500" i="1"/>
  <c r="AK500" i="1" s="1"/>
  <c r="AC501" i="1"/>
  <c r="AC502" i="1"/>
  <c r="AK502" i="1" s="1"/>
  <c r="AC503" i="1"/>
  <c r="AK503" i="1" s="1"/>
  <c r="AD408" i="1"/>
  <c r="AD409" i="1"/>
  <c r="AD410" i="1"/>
  <c r="AD411" i="1"/>
  <c r="AD412" i="1"/>
  <c r="AD413" i="1"/>
  <c r="AD414" i="1"/>
  <c r="AD415" i="1"/>
  <c r="AE415" i="1" s="1"/>
  <c r="AD416" i="1"/>
  <c r="AD417" i="1"/>
  <c r="AE417" i="1" s="1"/>
  <c r="AD418" i="1"/>
  <c r="AD419" i="1"/>
  <c r="AE419" i="1" s="1"/>
  <c r="AD420" i="1"/>
  <c r="AE420" i="1" s="1"/>
  <c r="AD421" i="1"/>
  <c r="AD422" i="1"/>
  <c r="AD423" i="1"/>
  <c r="AE423" i="1" s="1"/>
  <c r="AD424" i="1"/>
  <c r="AD425" i="1"/>
  <c r="AE425" i="1" s="1"/>
  <c r="AD426" i="1"/>
  <c r="AD427" i="1"/>
  <c r="AE427" i="1" s="1"/>
  <c r="AD428" i="1"/>
  <c r="AD429" i="1"/>
  <c r="AD430" i="1"/>
  <c r="AE430" i="1" s="1"/>
  <c r="AD431" i="1"/>
  <c r="AE431" i="1" s="1"/>
  <c r="AD432" i="1"/>
  <c r="AE432" i="1" s="1"/>
  <c r="AD433" i="1"/>
  <c r="AE433" i="1" s="1"/>
  <c r="AD434" i="1"/>
  <c r="AE434" i="1" s="1"/>
  <c r="AD435" i="1"/>
  <c r="AE435" i="1" s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E448" i="1" s="1"/>
  <c r="AD449" i="1"/>
  <c r="AD450" i="1"/>
  <c r="AE450" i="1" s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E462" i="1" s="1"/>
  <c r="AD463" i="1"/>
  <c r="AD464" i="1"/>
  <c r="AE464" i="1" s="1"/>
  <c r="AD465" i="1"/>
  <c r="AD466" i="1"/>
  <c r="AE466" i="1" s="1"/>
  <c r="AD467" i="1"/>
  <c r="AD468" i="1"/>
  <c r="AD469" i="1"/>
  <c r="AD470" i="1"/>
  <c r="AE470" i="1" s="1"/>
  <c r="AD471" i="1"/>
  <c r="AD472" i="1"/>
  <c r="AD473" i="1"/>
  <c r="AD474" i="1"/>
  <c r="AD475" i="1"/>
  <c r="AD476" i="1"/>
  <c r="AD477" i="1"/>
  <c r="AD478" i="1"/>
  <c r="AE478" i="1" s="1"/>
  <c r="AD479" i="1"/>
  <c r="AD480" i="1"/>
  <c r="AE480" i="1" s="1"/>
  <c r="AD481" i="1"/>
  <c r="AD482" i="1"/>
  <c r="AE482" i="1" s="1"/>
  <c r="AD483" i="1"/>
  <c r="AD484" i="1"/>
  <c r="AD485" i="1"/>
  <c r="AD486" i="1"/>
  <c r="AD487" i="1"/>
  <c r="AD488" i="1"/>
  <c r="AD489" i="1"/>
  <c r="AD490" i="1"/>
  <c r="AE490" i="1" s="1"/>
  <c r="AD491" i="1"/>
  <c r="AD492" i="1"/>
  <c r="AD493" i="1"/>
  <c r="AD494" i="1"/>
  <c r="AE494" i="1" s="1"/>
  <c r="AD495" i="1"/>
  <c r="AD496" i="1"/>
  <c r="AE496" i="1" s="1"/>
  <c r="AD497" i="1"/>
  <c r="AD498" i="1"/>
  <c r="AE498" i="1" s="1"/>
  <c r="AD499" i="1"/>
  <c r="AD500" i="1"/>
  <c r="AD501" i="1"/>
  <c r="AD502" i="1"/>
  <c r="AE502" i="1" s="1"/>
  <c r="AD503" i="1"/>
  <c r="AE408" i="1"/>
  <c r="AE409" i="1"/>
  <c r="AE410" i="1"/>
  <c r="AE411" i="1"/>
  <c r="AE412" i="1"/>
  <c r="AE413" i="1"/>
  <c r="AE416" i="1"/>
  <c r="AE418" i="1"/>
  <c r="AE421" i="1"/>
  <c r="AE422" i="1"/>
  <c r="AE424" i="1"/>
  <c r="AE429" i="1"/>
  <c r="AE438" i="1"/>
  <c r="AE456" i="1"/>
  <c r="AL408" i="1"/>
  <c r="AL409" i="1"/>
  <c r="AL416" i="1"/>
  <c r="AL417" i="1"/>
  <c r="AL424" i="1"/>
  <c r="AL425" i="1"/>
  <c r="AL432" i="1"/>
  <c r="AL433" i="1"/>
  <c r="AL438" i="1"/>
  <c r="AL440" i="1"/>
  <c r="AL441" i="1"/>
  <c r="AL448" i="1"/>
  <c r="AL449" i="1"/>
  <c r="AL456" i="1"/>
  <c r="AL457" i="1"/>
  <c r="AL464" i="1"/>
  <c r="AL465" i="1"/>
  <c r="AL472" i="1"/>
  <c r="AL473" i="1"/>
  <c r="AL478" i="1"/>
  <c r="AL480" i="1"/>
  <c r="AL481" i="1"/>
  <c r="AL482" i="1"/>
  <c r="AL488" i="1"/>
  <c r="AL489" i="1"/>
  <c r="AL496" i="1"/>
  <c r="AL502" i="1"/>
  <c r="AC401" i="1"/>
  <c r="AK401" i="1" s="1"/>
  <c r="AC402" i="1"/>
  <c r="AC403" i="1"/>
  <c r="AK403" i="1" s="1"/>
  <c r="AC404" i="1"/>
  <c r="AK404" i="1" s="1"/>
  <c r="AC405" i="1"/>
  <c r="AC406" i="1"/>
  <c r="AK406" i="1" s="1"/>
  <c r="AC407" i="1"/>
  <c r="AK407" i="1" s="1"/>
  <c r="AD401" i="1"/>
  <c r="AD402" i="1"/>
  <c r="AD403" i="1"/>
  <c r="AD404" i="1"/>
  <c r="AD405" i="1"/>
  <c r="AD406" i="1"/>
  <c r="AD407" i="1"/>
  <c r="AL403" i="1" l="1"/>
  <c r="AL446" i="1"/>
  <c r="AL422" i="1"/>
  <c r="AL462" i="1"/>
  <c r="AL494" i="1"/>
  <c r="AL454" i="1"/>
  <c r="AL430" i="1"/>
  <c r="AL414" i="1"/>
  <c r="AE414" i="1"/>
  <c r="AE486" i="1"/>
  <c r="AL470" i="1"/>
  <c r="AL486" i="1"/>
  <c r="AL404" i="1"/>
  <c r="AL503" i="1"/>
  <c r="AL495" i="1"/>
  <c r="AN27" i="2"/>
  <c r="AO27" i="2"/>
  <c r="AP27" i="2" s="1"/>
  <c r="AN25" i="2"/>
  <c r="AO25" i="2"/>
  <c r="AP25" i="2" s="1"/>
  <c r="AL466" i="1"/>
  <c r="AL444" i="1"/>
  <c r="AL401" i="1"/>
  <c r="AL418" i="1"/>
  <c r="AE426" i="1"/>
  <c r="AE436" i="1"/>
  <c r="AG500" i="1"/>
  <c r="AJ500" i="1"/>
  <c r="AI500" i="1"/>
  <c r="AF500" i="1"/>
  <c r="AH500" i="1"/>
  <c r="AG492" i="1"/>
  <c r="AJ492" i="1"/>
  <c r="AI492" i="1"/>
  <c r="AH492" i="1"/>
  <c r="AF492" i="1"/>
  <c r="AG484" i="1"/>
  <c r="AJ484" i="1"/>
  <c r="AI484" i="1"/>
  <c r="AF484" i="1"/>
  <c r="AH484" i="1"/>
  <c r="AG476" i="1"/>
  <c r="AJ476" i="1"/>
  <c r="AI476" i="1"/>
  <c r="AH476" i="1"/>
  <c r="AF476" i="1"/>
  <c r="AG468" i="1"/>
  <c r="AJ468" i="1"/>
  <c r="AI468" i="1"/>
  <c r="AM468" i="1" s="1"/>
  <c r="AN468" i="1" s="1"/>
  <c r="AH468" i="1"/>
  <c r="AF468" i="1"/>
  <c r="AG460" i="1"/>
  <c r="AJ460" i="1"/>
  <c r="AI460" i="1"/>
  <c r="AH460" i="1"/>
  <c r="AF460" i="1"/>
  <c r="AG452" i="1"/>
  <c r="AJ452" i="1"/>
  <c r="AI452" i="1"/>
  <c r="AF452" i="1"/>
  <c r="AH452" i="1"/>
  <c r="AG444" i="1"/>
  <c r="AJ444" i="1"/>
  <c r="AI444" i="1"/>
  <c r="AH444" i="1"/>
  <c r="AM444" i="1" s="1"/>
  <c r="AN444" i="1" s="1"/>
  <c r="AF444" i="1"/>
  <c r="AG436" i="1"/>
  <c r="AJ436" i="1"/>
  <c r="AI436" i="1"/>
  <c r="AF436" i="1"/>
  <c r="AH436" i="1"/>
  <c r="AG428" i="1"/>
  <c r="AJ428" i="1"/>
  <c r="AI428" i="1"/>
  <c r="AH428" i="1"/>
  <c r="AF428" i="1"/>
  <c r="AG420" i="1"/>
  <c r="AJ420" i="1"/>
  <c r="AI420" i="1"/>
  <c r="AF420" i="1"/>
  <c r="AH420" i="1"/>
  <c r="AG402" i="1"/>
  <c r="AJ402" i="1"/>
  <c r="AH402" i="1"/>
  <c r="AI402" i="1"/>
  <c r="AF402" i="1"/>
  <c r="AL468" i="1"/>
  <c r="AL442" i="1"/>
  <c r="AE500" i="1"/>
  <c r="AE484" i="1"/>
  <c r="AE468" i="1"/>
  <c r="AE452" i="1"/>
  <c r="AG499" i="1"/>
  <c r="AJ499" i="1"/>
  <c r="AI499" i="1"/>
  <c r="AH499" i="1"/>
  <c r="AF499" i="1"/>
  <c r="AG491" i="1"/>
  <c r="AJ491" i="1"/>
  <c r="AH491" i="1"/>
  <c r="AI491" i="1"/>
  <c r="AF491" i="1"/>
  <c r="AG483" i="1"/>
  <c r="AI483" i="1"/>
  <c r="AH483" i="1"/>
  <c r="AJ483" i="1"/>
  <c r="AF483" i="1"/>
  <c r="AG475" i="1"/>
  <c r="AJ475" i="1"/>
  <c r="AI475" i="1"/>
  <c r="AH475" i="1"/>
  <c r="AF475" i="1"/>
  <c r="AG467" i="1"/>
  <c r="AJ467" i="1"/>
  <c r="AH467" i="1"/>
  <c r="AI467" i="1"/>
  <c r="AF467" i="1"/>
  <c r="AG459" i="1"/>
  <c r="AJ459" i="1"/>
  <c r="AH459" i="1"/>
  <c r="AI459" i="1"/>
  <c r="AF459" i="1"/>
  <c r="AG451" i="1"/>
  <c r="AJ451" i="1"/>
  <c r="AH451" i="1"/>
  <c r="AI451" i="1"/>
  <c r="AF451" i="1"/>
  <c r="AG443" i="1"/>
  <c r="AJ443" i="1"/>
  <c r="AI443" i="1"/>
  <c r="AH443" i="1"/>
  <c r="AF443" i="1"/>
  <c r="AG435" i="1"/>
  <c r="AJ435" i="1"/>
  <c r="AH435" i="1"/>
  <c r="AI435" i="1"/>
  <c r="AF435" i="1"/>
  <c r="AG427" i="1"/>
  <c r="AJ427" i="1"/>
  <c r="AI427" i="1"/>
  <c r="AH427" i="1"/>
  <c r="AF427" i="1"/>
  <c r="AG419" i="1"/>
  <c r="AI419" i="1"/>
  <c r="AH419" i="1"/>
  <c r="AJ419" i="1"/>
  <c r="AF419" i="1"/>
  <c r="AG411" i="1"/>
  <c r="AJ411" i="1"/>
  <c r="AI411" i="1"/>
  <c r="AH411" i="1"/>
  <c r="AF411" i="1"/>
  <c r="AL402" i="1"/>
  <c r="AK402" i="1"/>
  <c r="AG412" i="1"/>
  <c r="AJ412" i="1"/>
  <c r="AI412" i="1"/>
  <c r="AH412" i="1"/>
  <c r="AF412" i="1"/>
  <c r="AG474" i="1"/>
  <c r="AJ474" i="1"/>
  <c r="AI474" i="1"/>
  <c r="AH474" i="1"/>
  <c r="AF474" i="1"/>
  <c r="AG442" i="1"/>
  <c r="AJ442" i="1"/>
  <c r="AI442" i="1"/>
  <c r="AH442" i="1"/>
  <c r="AF442" i="1"/>
  <c r="AG403" i="1"/>
  <c r="AJ403" i="1"/>
  <c r="AH403" i="1"/>
  <c r="AF403" i="1"/>
  <c r="AI403" i="1"/>
  <c r="AL490" i="1"/>
  <c r="AL452" i="1"/>
  <c r="AL426" i="1"/>
  <c r="AG497" i="1"/>
  <c r="AJ497" i="1"/>
  <c r="AH497" i="1"/>
  <c r="AI497" i="1"/>
  <c r="AF497" i="1"/>
  <c r="AG489" i="1"/>
  <c r="AJ489" i="1"/>
  <c r="AH489" i="1"/>
  <c r="AI489" i="1"/>
  <c r="AF489" i="1"/>
  <c r="AG481" i="1"/>
  <c r="AJ481" i="1"/>
  <c r="AI481" i="1"/>
  <c r="AH481" i="1"/>
  <c r="AF481" i="1"/>
  <c r="AG473" i="1"/>
  <c r="AJ473" i="1"/>
  <c r="AI473" i="1"/>
  <c r="AH473" i="1"/>
  <c r="AF473" i="1"/>
  <c r="AG465" i="1"/>
  <c r="AJ465" i="1"/>
  <c r="AI465" i="1"/>
  <c r="AH465" i="1"/>
  <c r="AF465" i="1"/>
  <c r="AG457" i="1"/>
  <c r="AJ457" i="1"/>
  <c r="AI457" i="1"/>
  <c r="AH457" i="1"/>
  <c r="AF457" i="1"/>
  <c r="AG449" i="1"/>
  <c r="AJ449" i="1"/>
  <c r="AI449" i="1"/>
  <c r="AH449" i="1"/>
  <c r="AF449" i="1"/>
  <c r="AG441" i="1"/>
  <c r="AJ441" i="1"/>
  <c r="AI441" i="1"/>
  <c r="AH441" i="1"/>
  <c r="AF441" i="1"/>
  <c r="AG433" i="1"/>
  <c r="AJ433" i="1"/>
  <c r="AI433" i="1"/>
  <c r="AH433" i="1"/>
  <c r="AF433" i="1"/>
  <c r="AG425" i="1"/>
  <c r="AJ425" i="1"/>
  <c r="AI425" i="1"/>
  <c r="AM425" i="1" s="1"/>
  <c r="AN425" i="1" s="1"/>
  <c r="AH425" i="1"/>
  <c r="AF425" i="1"/>
  <c r="AG417" i="1"/>
  <c r="AJ417" i="1"/>
  <c r="AI417" i="1"/>
  <c r="AH417" i="1"/>
  <c r="AF417" i="1"/>
  <c r="AG409" i="1"/>
  <c r="AJ409" i="1"/>
  <c r="AI409" i="1"/>
  <c r="AH409" i="1"/>
  <c r="AF409" i="1"/>
  <c r="AG407" i="1"/>
  <c r="AJ407" i="1"/>
  <c r="AI407" i="1"/>
  <c r="AH407" i="1"/>
  <c r="AF407" i="1"/>
  <c r="AL500" i="1"/>
  <c r="AL476" i="1"/>
  <c r="AL450" i="1"/>
  <c r="AL412" i="1"/>
  <c r="AE444" i="1"/>
  <c r="AG496" i="1"/>
  <c r="AJ496" i="1"/>
  <c r="AI496" i="1"/>
  <c r="AF496" i="1"/>
  <c r="AH496" i="1"/>
  <c r="AG488" i="1"/>
  <c r="AJ488" i="1"/>
  <c r="AI488" i="1"/>
  <c r="AH488" i="1"/>
  <c r="AF488" i="1"/>
  <c r="AG480" i="1"/>
  <c r="AJ480" i="1"/>
  <c r="AF480" i="1"/>
  <c r="AI480" i="1"/>
  <c r="AH480" i="1"/>
  <c r="AG472" i="1"/>
  <c r="AJ472" i="1"/>
  <c r="AI472" i="1"/>
  <c r="AF472" i="1"/>
  <c r="AH472" i="1"/>
  <c r="AG464" i="1"/>
  <c r="AJ464" i="1"/>
  <c r="AI464" i="1"/>
  <c r="AH464" i="1"/>
  <c r="AF464" i="1"/>
  <c r="AG456" i="1"/>
  <c r="AJ456" i="1"/>
  <c r="AI456" i="1"/>
  <c r="AF456" i="1"/>
  <c r="AH456" i="1"/>
  <c r="AG448" i="1"/>
  <c r="AJ448" i="1"/>
  <c r="AI448" i="1"/>
  <c r="AH448" i="1"/>
  <c r="AF448" i="1"/>
  <c r="AG440" i="1"/>
  <c r="AI440" i="1"/>
  <c r="AJ440" i="1"/>
  <c r="AF440" i="1"/>
  <c r="AH440" i="1"/>
  <c r="AG432" i="1"/>
  <c r="AJ432" i="1"/>
  <c r="AI432" i="1"/>
  <c r="AF432" i="1"/>
  <c r="AH432" i="1"/>
  <c r="AG424" i="1"/>
  <c r="AI424" i="1"/>
  <c r="AJ424" i="1"/>
  <c r="AH424" i="1"/>
  <c r="AF424" i="1"/>
  <c r="AG416" i="1"/>
  <c r="AJ416" i="1"/>
  <c r="AI416" i="1"/>
  <c r="AF416" i="1"/>
  <c r="AH416" i="1"/>
  <c r="AG408" i="1"/>
  <c r="AI408" i="1"/>
  <c r="AJ408" i="1"/>
  <c r="AF408" i="1"/>
  <c r="AH408" i="1"/>
  <c r="AG482" i="1"/>
  <c r="AJ482" i="1"/>
  <c r="AH482" i="1"/>
  <c r="AF482" i="1"/>
  <c r="AI482" i="1"/>
  <c r="AG418" i="1"/>
  <c r="AJ418" i="1"/>
  <c r="AI418" i="1"/>
  <c r="AH418" i="1"/>
  <c r="AF418" i="1"/>
  <c r="AL405" i="1"/>
  <c r="AK405" i="1"/>
  <c r="AL436" i="1"/>
  <c r="AG487" i="1"/>
  <c r="AJ487" i="1"/>
  <c r="AI487" i="1"/>
  <c r="AH487" i="1"/>
  <c r="AF487" i="1"/>
  <c r="AG455" i="1"/>
  <c r="AJ455" i="1"/>
  <c r="AI455" i="1"/>
  <c r="AH455" i="1"/>
  <c r="AF455" i="1"/>
  <c r="AG415" i="1"/>
  <c r="AJ415" i="1"/>
  <c r="AI415" i="1"/>
  <c r="AH415" i="1"/>
  <c r="AF415" i="1"/>
  <c r="AL463" i="1"/>
  <c r="AK463" i="1"/>
  <c r="AL492" i="1"/>
  <c r="AG498" i="1"/>
  <c r="AJ498" i="1"/>
  <c r="AI498" i="1"/>
  <c r="AH498" i="1"/>
  <c r="AF498" i="1"/>
  <c r="AG458" i="1"/>
  <c r="AJ458" i="1"/>
  <c r="AI458" i="1"/>
  <c r="AF458" i="1"/>
  <c r="AH458" i="1"/>
  <c r="AG434" i="1"/>
  <c r="AJ434" i="1"/>
  <c r="AH434" i="1"/>
  <c r="AI434" i="1"/>
  <c r="AF434" i="1"/>
  <c r="AG406" i="1"/>
  <c r="AJ406" i="1"/>
  <c r="AI406" i="1"/>
  <c r="AH406" i="1"/>
  <c r="AF406" i="1"/>
  <c r="AL410" i="1"/>
  <c r="AE476" i="1"/>
  <c r="AJ503" i="1"/>
  <c r="AG503" i="1"/>
  <c r="AI503" i="1"/>
  <c r="AH503" i="1"/>
  <c r="AF503" i="1"/>
  <c r="AJ471" i="1"/>
  <c r="AG471" i="1"/>
  <c r="AI471" i="1"/>
  <c r="AH471" i="1"/>
  <c r="AF471" i="1"/>
  <c r="AL487" i="1"/>
  <c r="AK487" i="1"/>
  <c r="AL423" i="1"/>
  <c r="AK423" i="1"/>
  <c r="AG405" i="1"/>
  <c r="AI405" i="1"/>
  <c r="AJ405" i="1"/>
  <c r="AH405" i="1"/>
  <c r="AF405" i="1"/>
  <c r="AL497" i="1"/>
  <c r="AL460" i="1"/>
  <c r="AL434" i="1"/>
  <c r="AE474" i="1"/>
  <c r="AE458" i="1"/>
  <c r="AE440" i="1"/>
  <c r="AG502" i="1"/>
  <c r="AJ502" i="1"/>
  <c r="AI502" i="1"/>
  <c r="AH502" i="1"/>
  <c r="AF502" i="1"/>
  <c r="AG494" i="1"/>
  <c r="AJ494" i="1"/>
  <c r="AI494" i="1"/>
  <c r="AH494" i="1"/>
  <c r="AF494" i="1"/>
  <c r="AG486" i="1"/>
  <c r="AJ486" i="1"/>
  <c r="AI486" i="1"/>
  <c r="AH486" i="1"/>
  <c r="AF486" i="1"/>
  <c r="AG478" i="1"/>
  <c r="AJ478" i="1"/>
  <c r="AI478" i="1"/>
  <c r="AH478" i="1"/>
  <c r="AF478" i="1"/>
  <c r="AG470" i="1"/>
  <c r="AJ470" i="1"/>
  <c r="AI470" i="1"/>
  <c r="AH470" i="1"/>
  <c r="AM470" i="1" s="1"/>
  <c r="AO470" i="1" s="1"/>
  <c r="AP470" i="1" s="1"/>
  <c r="AF470" i="1"/>
  <c r="AG462" i="1"/>
  <c r="AJ462" i="1"/>
  <c r="AI462" i="1"/>
  <c r="AH462" i="1"/>
  <c r="AF462" i="1"/>
  <c r="AG454" i="1"/>
  <c r="AJ454" i="1"/>
  <c r="AI454" i="1"/>
  <c r="AH454" i="1"/>
  <c r="AF454" i="1"/>
  <c r="AG446" i="1"/>
  <c r="AJ446" i="1"/>
  <c r="AI446" i="1"/>
  <c r="AH446" i="1"/>
  <c r="AF446" i="1"/>
  <c r="AG438" i="1"/>
  <c r="AJ438" i="1"/>
  <c r="AI438" i="1"/>
  <c r="AH438" i="1"/>
  <c r="AF438" i="1"/>
  <c r="AG430" i="1"/>
  <c r="AJ430" i="1"/>
  <c r="AI430" i="1"/>
  <c r="AH430" i="1"/>
  <c r="AF430" i="1"/>
  <c r="AG422" i="1"/>
  <c r="AJ422" i="1"/>
  <c r="AI422" i="1"/>
  <c r="AH422" i="1"/>
  <c r="AF422" i="1"/>
  <c r="AG414" i="1"/>
  <c r="AJ414" i="1"/>
  <c r="AI414" i="1"/>
  <c r="AH414" i="1"/>
  <c r="AF414" i="1"/>
  <c r="AE428" i="1"/>
  <c r="AG401" i="1"/>
  <c r="AJ401" i="1"/>
  <c r="AI401" i="1"/>
  <c r="AH401" i="1"/>
  <c r="AF401" i="1"/>
  <c r="AL428" i="1"/>
  <c r="AG490" i="1"/>
  <c r="AJ490" i="1"/>
  <c r="AI490" i="1"/>
  <c r="AH490" i="1"/>
  <c r="AF490" i="1"/>
  <c r="AG466" i="1"/>
  <c r="AJ466" i="1"/>
  <c r="AI466" i="1"/>
  <c r="AH466" i="1"/>
  <c r="AF466" i="1"/>
  <c r="AG450" i="1"/>
  <c r="AJ450" i="1"/>
  <c r="AI450" i="1"/>
  <c r="AH450" i="1"/>
  <c r="AF450" i="1"/>
  <c r="AG426" i="1"/>
  <c r="AJ426" i="1"/>
  <c r="AI426" i="1"/>
  <c r="AH426" i="1"/>
  <c r="AF426" i="1"/>
  <c r="AG410" i="1"/>
  <c r="AJ410" i="1"/>
  <c r="AI410" i="1"/>
  <c r="AH410" i="1"/>
  <c r="AF410" i="1"/>
  <c r="AL498" i="1"/>
  <c r="AL474" i="1"/>
  <c r="AE492" i="1"/>
  <c r="AE460" i="1"/>
  <c r="AE442" i="1"/>
  <c r="AG495" i="1"/>
  <c r="AJ495" i="1"/>
  <c r="AI495" i="1"/>
  <c r="AH495" i="1"/>
  <c r="AF495" i="1"/>
  <c r="AG479" i="1"/>
  <c r="AJ479" i="1"/>
  <c r="AI479" i="1"/>
  <c r="AH479" i="1"/>
  <c r="AF479" i="1"/>
  <c r="AG463" i="1"/>
  <c r="AJ463" i="1"/>
  <c r="AI463" i="1"/>
  <c r="AH463" i="1"/>
  <c r="AF463" i="1"/>
  <c r="AG447" i="1"/>
  <c r="AJ447" i="1"/>
  <c r="AI447" i="1"/>
  <c r="AH447" i="1"/>
  <c r="AF447" i="1"/>
  <c r="AG439" i="1"/>
  <c r="AJ439" i="1"/>
  <c r="AI439" i="1"/>
  <c r="AH439" i="1"/>
  <c r="AF439" i="1"/>
  <c r="AG431" i="1"/>
  <c r="AJ431" i="1"/>
  <c r="AI431" i="1"/>
  <c r="AH431" i="1"/>
  <c r="AF431" i="1"/>
  <c r="AG423" i="1"/>
  <c r="AJ423" i="1"/>
  <c r="AI423" i="1"/>
  <c r="AH423" i="1"/>
  <c r="AF423" i="1"/>
  <c r="AL455" i="1"/>
  <c r="AK455" i="1"/>
  <c r="AG404" i="1"/>
  <c r="AJ404" i="1"/>
  <c r="AI404" i="1"/>
  <c r="AH404" i="1"/>
  <c r="AF404" i="1"/>
  <c r="AL484" i="1"/>
  <c r="AL458" i="1"/>
  <c r="AL420" i="1"/>
  <c r="AE488" i="1"/>
  <c r="AE472" i="1"/>
  <c r="AE457" i="1"/>
  <c r="AG501" i="1"/>
  <c r="AI501" i="1"/>
  <c r="AJ501" i="1"/>
  <c r="AH501" i="1"/>
  <c r="AF501" i="1"/>
  <c r="AG493" i="1"/>
  <c r="AI493" i="1"/>
  <c r="AJ493" i="1"/>
  <c r="AH493" i="1"/>
  <c r="AF493" i="1"/>
  <c r="AG485" i="1"/>
  <c r="AI485" i="1"/>
  <c r="AJ485" i="1"/>
  <c r="AH485" i="1"/>
  <c r="AF485" i="1"/>
  <c r="AG477" i="1"/>
  <c r="AI477" i="1"/>
  <c r="AJ477" i="1"/>
  <c r="AF477" i="1"/>
  <c r="AH477" i="1"/>
  <c r="AG469" i="1"/>
  <c r="AI469" i="1"/>
  <c r="AJ469" i="1"/>
  <c r="AH469" i="1"/>
  <c r="AF469" i="1"/>
  <c r="AG461" i="1"/>
  <c r="AI461" i="1"/>
  <c r="AJ461" i="1"/>
  <c r="AF461" i="1"/>
  <c r="AH461" i="1"/>
  <c r="AG453" i="1"/>
  <c r="AI453" i="1"/>
  <c r="AJ453" i="1"/>
  <c r="AH453" i="1"/>
  <c r="AF453" i="1"/>
  <c r="AG445" i="1"/>
  <c r="AI445" i="1"/>
  <c r="AJ445" i="1"/>
  <c r="AH445" i="1"/>
  <c r="AF445" i="1"/>
  <c r="AG437" i="1"/>
  <c r="AI437" i="1"/>
  <c r="AH437" i="1"/>
  <c r="AJ437" i="1"/>
  <c r="AF437" i="1"/>
  <c r="AG429" i="1"/>
  <c r="AI429" i="1"/>
  <c r="AJ429" i="1"/>
  <c r="AH429" i="1"/>
  <c r="AF429" i="1"/>
  <c r="AG421" i="1"/>
  <c r="AI421" i="1"/>
  <c r="AJ421" i="1"/>
  <c r="AH421" i="1"/>
  <c r="AF421" i="1"/>
  <c r="AG413" i="1"/>
  <c r="AI413" i="1"/>
  <c r="AJ413" i="1"/>
  <c r="AH413" i="1"/>
  <c r="AF413" i="1"/>
  <c r="AL501" i="1"/>
  <c r="AK501" i="1"/>
  <c r="AL493" i="1"/>
  <c r="AK493" i="1"/>
  <c r="AL461" i="1"/>
  <c r="AK461" i="1"/>
  <c r="AL453" i="1"/>
  <c r="AK453" i="1"/>
  <c r="AL429" i="1"/>
  <c r="AK429" i="1"/>
  <c r="H15" i="3"/>
  <c r="AE405" i="1"/>
  <c r="AL431" i="1"/>
  <c r="AE479" i="1"/>
  <c r="AE455" i="1"/>
  <c r="AE439" i="1"/>
  <c r="AL471" i="1"/>
  <c r="AL439" i="1"/>
  <c r="AE463" i="1"/>
  <c r="AE503" i="1"/>
  <c r="AL406" i="1"/>
  <c r="AL479" i="1"/>
  <c r="AE487" i="1"/>
  <c r="AL447" i="1"/>
  <c r="AL415" i="1"/>
  <c r="AE447" i="1"/>
  <c r="AL477" i="1"/>
  <c r="AE471" i="1"/>
  <c r="AE401" i="1"/>
  <c r="AL413" i="1"/>
  <c r="AE495" i="1"/>
  <c r="AE437" i="1"/>
  <c r="AE493" i="1"/>
  <c r="AE469" i="1"/>
  <c r="AE461" i="1"/>
  <c r="AL421" i="1"/>
  <c r="AL469" i="1"/>
  <c r="AE403" i="1"/>
  <c r="AE402" i="1"/>
  <c r="AE499" i="1"/>
  <c r="AE491" i="1"/>
  <c r="AE483" i="1"/>
  <c r="AE475" i="1"/>
  <c r="AE467" i="1"/>
  <c r="AE459" i="1"/>
  <c r="AE451" i="1"/>
  <c r="AE443" i="1"/>
  <c r="AL499" i="1"/>
  <c r="AL491" i="1"/>
  <c r="AL483" i="1"/>
  <c r="AL475" i="1"/>
  <c r="AL467" i="1"/>
  <c r="AL459" i="1"/>
  <c r="AL451" i="1"/>
  <c r="AL443" i="1"/>
  <c r="AL435" i="1"/>
  <c r="AL427" i="1"/>
  <c r="AL419" i="1"/>
  <c r="AL411" i="1"/>
  <c r="AE501" i="1"/>
  <c r="AE477" i="1"/>
  <c r="AE453" i="1"/>
  <c r="AE445" i="1"/>
  <c r="AL485" i="1"/>
  <c r="AE404" i="1"/>
  <c r="AL437" i="1"/>
  <c r="AL445" i="1"/>
  <c r="AE485" i="1"/>
  <c r="AE406" i="1"/>
  <c r="AE449" i="1"/>
  <c r="AE454" i="1"/>
  <c r="AE446" i="1"/>
  <c r="AE497" i="1"/>
  <c r="AE489" i="1"/>
  <c r="AE481" i="1"/>
  <c r="AE473" i="1"/>
  <c r="AE465" i="1"/>
  <c r="AE441" i="1"/>
  <c r="AL407" i="1"/>
  <c r="AE407" i="1"/>
  <c r="AM461" i="1" l="1"/>
  <c r="AO461" i="1" s="1"/>
  <c r="AP461" i="1" s="1"/>
  <c r="AM502" i="1"/>
  <c r="AO502" i="1" s="1"/>
  <c r="AP502" i="1" s="1"/>
  <c r="AM501" i="1"/>
  <c r="AO501" i="1" s="1"/>
  <c r="AP501" i="1" s="1"/>
  <c r="AM418" i="1"/>
  <c r="AN418" i="1" s="1"/>
  <c r="AM476" i="1"/>
  <c r="AN476" i="1" s="1"/>
  <c r="AM492" i="1"/>
  <c r="AO492" i="1" s="1"/>
  <c r="AP492" i="1" s="1"/>
  <c r="AM438" i="1"/>
  <c r="AN438" i="1" s="1"/>
  <c r="AM497" i="1"/>
  <c r="AN497" i="1" s="1"/>
  <c r="AM491" i="1"/>
  <c r="AN491" i="1" s="1"/>
  <c r="AM406" i="1"/>
  <c r="AO406" i="1" s="1"/>
  <c r="AP406" i="1" s="1"/>
  <c r="AM412" i="1"/>
  <c r="AN412" i="1" s="1"/>
  <c r="AM490" i="1"/>
  <c r="AN490" i="1" s="1"/>
  <c r="AM446" i="1"/>
  <c r="AO446" i="1" s="1"/>
  <c r="AP446" i="1" s="1"/>
  <c r="AM434" i="1"/>
  <c r="AO434" i="1" s="1"/>
  <c r="AP434" i="1" s="1"/>
  <c r="AM455" i="1"/>
  <c r="AO455" i="1" s="1"/>
  <c r="AP455" i="1" s="1"/>
  <c r="AM424" i="1"/>
  <c r="AN424" i="1" s="1"/>
  <c r="AM448" i="1"/>
  <c r="AO448" i="1" s="1"/>
  <c r="AP448" i="1" s="1"/>
  <c r="AM488" i="1"/>
  <c r="AO488" i="1" s="1"/>
  <c r="AP488" i="1" s="1"/>
  <c r="AM441" i="1"/>
  <c r="AO441" i="1" s="1"/>
  <c r="AP441" i="1" s="1"/>
  <c r="AM442" i="1"/>
  <c r="AO442" i="1" s="1"/>
  <c r="AP442" i="1" s="1"/>
  <c r="AM402" i="1"/>
  <c r="AN402" i="1" s="1"/>
  <c r="AM420" i="1"/>
  <c r="AN420" i="1" s="1"/>
  <c r="AM484" i="1"/>
  <c r="AN484" i="1" s="1"/>
  <c r="AM482" i="1"/>
  <c r="AN482" i="1" s="1"/>
  <c r="AM421" i="1"/>
  <c r="AO421" i="1" s="1"/>
  <c r="AP421" i="1" s="1"/>
  <c r="AM450" i="1"/>
  <c r="AN450" i="1" s="1"/>
  <c r="AM466" i="1"/>
  <c r="AN466" i="1" s="1"/>
  <c r="AM416" i="1"/>
  <c r="AN416" i="1" s="1"/>
  <c r="AM480" i="1"/>
  <c r="AO480" i="1" s="1"/>
  <c r="AP480" i="1" s="1"/>
  <c r="AM401" i="1"/>
  <c r="AO401" i="1" s="1"/>
  <c r="AP401" i="1" s="1"/>
  <c r="AM433" i="1"/>
  <c r="AN433" i="1" s="1"/>
  <c r="AM463" i="1"/>
  <c r="AN463" i="1" s="1"/>
  <c r="AM493" i="1"/>
  <c r="AN493" i="1" s="1"/>
  <c r="AM423" i="1"/>
  <c r="AO423" i="1" s="1"/>
  <c r="AP423" i="1" s="1"/>
  <c r="AM410" i="1"/>
  <c r="AN410" i="1" s="1"/>
  <c r="AM414" i="1"/>
  <c r="AO414" i="1" s="1"/>
  <c r="AP414" i="1" s="1"/>
  <c r="AM454" i="1"/>
  <c r="AO454" i="1" s="1"/>
  <c r="AP454" i="1" s="1"/>
  <c r="AM487" i="1"/>
  <c r="AN487" i="1" s="1"/>
  <c r="AM432" i="1"/>
  <c r="AN432" i="1" s="1"/>
  <c r="AM496" i="1"/>
  <c r="AO496" i="1" s="1"/>
  <c r="AP496" i="1" s="1"/>
  <c r="AM449" i="1"/>
  <c r="AN449" i="1" s="1"/>
  <c r="AM443" i="1"/>
  <c r="AO443" i="1" s="1"/>
  <c r="AP443" i="1" s="1"/>
  <c r="AM429" i="1"/>
  <c r="AO429" i="1" s="1"/>
  <c r="AP429" i="1" s="1"/>
  <c r="AM458" i="1"/>
  <c r="AN458" i="1" s="1"/>
  <c r="AM456" i="1"/>
  <c r="AO456" i="1" s="1"/>
  <c r="AP456" i="1" s="1"/>
  <c r="AM459" i="1"/>
  <c r="AN459" i="1" s="1"/>
  <c r="AM499" i="1"/>
  <c r="AO499" i="1" s="1"/>
  <c r="AP499" i="1" s="1"/>
  <c r="AM452" i="1"/>
  <c r="AN452" i="1" s="1"/>
  <c r="AM469" i="1"/>
  <c r="AO469" i="1" s="1"/>
  <c r="AP469" i="1" s="1"/>
  <c r="AM431" i="1"/>
  <c r="AO431" i="1" s="1"/>
  <c r="AP431" i="1" s="1"/>
  <c r="AM439" i="1"/>
  <c r="AO439" i="1" s="1"/>
  <c r="AP439" i="1" s="1"/>
  <c r="AM495" i="1"/>
  <c r="AO495" i="1" s="1"/>
  <c r="AP495" i="1" s="1"/>
  <c r="AM426" i="1"/>
  <c r="AN426" i="1" s="1"/>
  <c r="AM422" i="1"/>
  <c r="AN422" i="1" s="1"/>
  <c r="AM486" i="1"/>
  <c r="AO486" i="1" s="1"/>
  <c r="AP486" i="1" s="1"/>
  <c r="AM494" i="1"/>
  <c r="AO494" i="1" s="1"/>
  <c r="AP494" i="1" s="1"/>
  <c r="AM405" i="1"/>
  <c r="AN405" i="1" s="1"/>
  <c r="AM471" i="1"/>
  <c r="AO471" i="1" s="1"/>
  <c r="AP471" i="1" s="1"/>
  <c r="AM498" i="1"/>
  <c r="AO498" i="1" s="1"/>
  <c r="AP498" i="1" s="1"/>
  <c r="AM440" i="1"/>
  <c r="AN440" i="1" s="1"/>
  <c r="AM464" i="1"/>
  <c r="AO464" i="1" s="1"/>
  <c r="AP464" i="1" s="1"/>
  <c r="AM472" i="1"/>
  <c r="AO472" i="1" s="1"/>
  <c r="AP472" i="1" s="1"/>
  <c r="AM417" i="1"/>
  <c r="AN417" i="1" s="1"/>
  <c r="AM457" i="1"/>
  <c r="AN457" i="1" s="1"/>
  <c r="AM489" i="1"/>
  <c r="AN489" i="1" s="1"/>
  <c r="AM451" i="1"/>
  <c r="AN451" i="1" s="1"/>
  <c r="AM483" i="1"/>
  <c r="AN483" i="1" s="1"/>
  <c r="AM436" i="1"/>
  <c r="AN436" i="1" s="1"/>
  <c r="AM460" i="1"/>
  <c r="AO460" i="1" s="1"/>
  <c r="AP460" i="1" s="1"/>
  <c r="AM500" i="1"/>
  <c r="AN500" i="1" s="1"/>
  <c r="AM453" i="1"/>
  <c r="AO453" i="1" s="1"/>
  <c r="AP453" i="1" s="1"/>
  <c r="AM478" i="1"/>
  <c r="AO478" i="1" s="1"/>
  <c r="AP478" i="1" s="1"/>
  <c r="AM473" i="1"/>
  <c r="AN473" i="1" s="1"/>
  <c r="AM474" i="1"/>
  <c r="AN474" i="1" s="1"/>
  <c r="AM467" i="1"/>
  <c r="AN467" i="1" s="1"/>
  <c r="AM503" i="1"/>
  <c r="AN503" i="1" s="1"/>
  <c r="AM427" i="1"/>
  <c r="AN427" i="1" s="1"/>
  <c r="AN456" i="1"/>
  <c r="AO432" i="1"/>
  <c r="AP432" i="1" s="1"/>
  <c r="AM447" i="1"/>
  <c r="AN447" i="1" s="1"/>
  <c r="AM413" i="1"/>
  <c r="AO413" i="1" s="1"/>
  <c r="AP413" i="1" s="1"/>
  <c r="AM485" i="1"/>
  <c r="AO485" i="1" s="1"/>
  <c r="AP485" i="1" s="1"/>
  <c r="AM475" i="1"/>
  <c r="AN475" i="1" s="1"/>
  <c r="AM411" i="1"/>
  <c r="AM430" i="1"/>
  <c r="AN430" i="1" s="1"/>
  <c r="AM481" i="1"/>
  <c r="AO481" i="1" s="1"/>
  <c r="AP481" i="1" s="1"/>
  <c r="AM407" i="1"/>
  <c r="AO407" i="1" s="1"/>
  <c r="AP407" i="1" s="1"/>
  <c r="AM435" i="1"/>
  <c r="AO435" i="1" s="1"/>
  <c r="AP435" i="1" s="1"/>
  <c r="AM437" i="1"/>
  <c r="AO437" i="1" s="1"/>
  <c r="AP437" i="1" s="1"/>
  <c r="AM479" i="1"/>
  <c r="AN479" i="1" s="1"/>
  <c r="AM408" i="1"/>
  <c r="AM465" i="1"/>
  <c r="AO465" i="1" s="1"/>
  <c r="AP465" i="1" s="1"/>
  <c r="AM445" i="1"/>
  <c r="AN445" i="1" s="1"/>
  <c r="AO410" i="1"/>
  <c r="AP410" i="1" s="1"/>
  <c r="AM462" i="1"/>
  <c r="AO462" i="1" s="1"/>
  <c r="AP462" i="1" s="1"/>
  <c r="AM409" i="1"/>
  <c r="AM428" i="1"/>
  <c r="AN428" i="1" s="1"/>
  <c r="AM415" i="1"/>
  <c r="AO415" i="1" s="1"/>
  <c r="AP415" i="1" s="1"/>
  <c r="AM477" i="1"/>
  <c r="AN477" i="1" s="1"/>
  <c r="AO440" i="1"/>
  <c r="AP440" i="1" s="1"/>
  <c r="AM419" i="1"/>
  <c r="AO417" i="1"/>
  <c r="AP417" i="1" s="1"/>
  <c r="AN502" i="1"/>
  <c r="AN429" i="1"/>
  <c r="AN470" i="1"/>
  <c r="AO458" i="1"/>
  <c r="AP458" i="1" s="1"/>
  <c r="AO418" i="1"/>
  <c r="AP418" i="1" s="1"/>
  <c r="AO426" i="1"/>
  <c r="AP426" i="1" s="1"/>
  <c r="AN423" i="1"/>
  <c r="AO416" i="1"/>
  <c r="AP416" i="1" s="1"/>
  <c r="AO493" i="1"/>
  <c r="AP493" i="1" s="1"/>
  <c r="AN414" i="1"/>
  <c r="AO436" i="1"/>
  <c r="AP436" i="1" s="1"/>
  <c r="AN464" i="1"/>
  <c r="AO466" i="1"/>
  <c r="AP466" i="1" s="1"/>
  <c r="AN495" i="1"/>
  <c r="AN431" i="1"/>
  <c r="AO490" i="1"/>
  <c r="AP490" i="1" s="1"/>
  <c r="AN439" i="1"/>
  <c r="AO412" i="1"/>
  <c r="AP412" i="1" s="1"/>
  <c r="AO425" i="1"/>
  <c r="AP425" i="1" s="1"/>
  <c r="AO468" i="1"/>
  <c r="AP468" i="1" s="1"/>
  <c r="AN442" i="1"/>
  <c r="AN492" i="1"/>
  <c r="AN446" i="1"/>
  <c r="AN501" i="1"/>
  <c r="AO449" i="1"/>
  <c r="AP449" i="1" s="1"/>
  <c r="AO489" i="1"/>
  <c r="AP489" i="1" s="1"/>
  <c r="AO476" i="1"/>
  <c r="AP476" i="1" s="1"/>
  <c r="AN454" i="1"/>
  <c r="AN461" i="1"/>
  <c r="AO402" i="1"/>
  <c r="AP402" i="1" s="1"/>
  <c r="AO444" i="1"/>
  <c r="AP444" i="1" s="1"/>
  <c r="AO450" i="1"/>
  <c r="AP450" i="1" s="1"/>
  <c r="AN496" i="1"/>
  <c r="AO503" i="1"/>
  <c r="AP503" i="1" s="1"/>
  <c r="AN441" i="1"/>
  <c r="AM404" i="1"/>
  <c r="AO404" i="1" s="1"/>
  <c r="AP404" i="1" s="1"/>
  <c r="AM403" i="1"/>
  <c r="AO405" i="1" l="1"/>
  <c r="AP405" i="1" s="1"/>
  <c r="AN460" i="1"/>
  <c r="AO427" i="1"/>
  <c r="AP427" i="1" s="1"/>
  <c r="AN448" i="1"/>
  <c r="AN480" i="1"/>
  <c r="AO433" i="1"/>
  <c r="AP433" i="1" s="1"/>
  <c r="AN469" i="1"/>
  <c r="AO491" i="1"/>
  <c r="AP491" i="1" s="1"/>
  <c r="AO473" i="1"/>
  <c r="AP473" i="1" s="1"/>
  <c r="AN421" i="1"/>
  <c r="AN488" i="1"/>
  <c r="AO484" i="1"/>
  <c r="AP484" i="1" s="1"/>
  <c r="AN471" i="1"/>
  <c r="AO463" i="1"/>
  <c r="AP463" i="1" s="1"/>
  <c r="AN406" i="1"/>
  <c r="AN499" i="1"/>
  <c r="AO457" i="1"/>
  <c r="AP457" i="1" s="1"/>
  <c r="AN455" i="1"/>
  <c r="AO482" i="1"/>
  <c r="AP482" i="1" s="1"/>
  <c r="AO438" i="1"/>
  <c r="AP438" i="1" s="1"/>
  <c r="AN486" i="1"/>
  <c r="AO451" i="1"/>
  <c r="AP451" i="1" s="1"/>
  <c r="AO497" i="1"/>
  <c r="AP497" i="1" s="1"/>
  <c r="AO474" i="1"/>
  <c r="AP474" i="1" s="1"/>
  <c r="AN453" i="1"/>
  <c r="AN443" i="1"/>
  <c r="AO424" i="1"/>
  <c r="AP424" i="1" s="1"/>
  <c r="AO483" i="1"/>
  <c r="AP483" i="1" s="1"/>
  <c r="AO420" i="1"/>
  <c r="AP420" i="1" s="1"/>
  <c r="AN434" i="1"/>
  <c r="AO467" i="1"/>
  <c r="AP467" i="1" s="1"/>
  <c r="AN401" i="1"/>
  <c r="AO500" i="1"/>
  <c r="AP500" i="1" s="1"/>
  <c r="AN407" i="1"/>
  <c r="AO459" i="1"/>
  <c r="AP459" i="1" s="1"/>
  <c r="AN494" i="1"/>
  <c r="AN472" i="1"/>
  <c r="AN478" i="1"/>
  <c r="AO452" i="1"/>
  <c r="AP452" i="1" s="1"/>
  <c r="AO487" i="1"/>
  <c r="AP487" i="1" s="1"/>
  <c r="AO422" i="1"/>
  <c r="AP422" i="1" s="1"/>
  <c r="AN498" i="1"/>
  <c r="AN404" i="1"/>
  <c r="AN435" i="1"/>
  <c r="AO477" i="1"/>
  <c r="AP477" i="1" s="1"/>
  <c r="AO479" i="1"/>
  <c r="AP479" i="1" s="1"/>
  <c r="AN485" i="1"/>
  <c r="AN462" i="1"/>
  <c r="AO430" i="1"/>
  <c r="AP430" i="1" s="1"/>
  <c r="AN481" i="1"/>
  <c r="AO409" i="1"/>
  <c r="AP409" i="1" s="1"/>
  <c r="AN409" i="1"/>
  <c r="AO447" i="1"/>
  <c r="AP447" i="1" s="1"/>
  <c r="AO445" i="1"/>
  <c r="AP445" i="1" s="1"/>
  <c r="AN413" i="1"/>
  <c r="AN465" i="1"/>
  <c r="AO428" i="1"/>
  <c r="AP428" i="1" s="1"/>
  <c r="AN408" i="1"/>
  <c r="AO408" i="1"/>
  <c r="AP408" i="1" s="1"/>
  <c r="AO475" i="1"/>
  <c r="AP475" i="1" s="1"/>
  <c r="AN415" i="1"/>
  <c r="AN411" i="1"/>
  <c r="AO411" i="1"/>
  <c r="AP411" i="1" s="1"/>
  <c r="AN437" i="1"/>
  <c r="AN419" i="1"/>
  <c r="AO419" i="1"/>
  <c r="AP419" i="1" s="1"/>
  <c r="AN403" i="1"/>
  <c r="AO403" i="1"/>
  <c r="AP403" i="1" s="1"/>
  <c r="AC59" i="1" l="1"/>
  <c r="AK59" i="1" s="1"/>
  <c r="AD59" i="1"/>
  <c r="AC61" i="1"/>
  <c r="AC62" i="1"/>
  <c r="AD61" i="1"/>
  <c r="AD62" i="1"/>
  <c r="AD63" i="1"/>
  <c r="AC60" i="1"/>
  <c r="AD165" i="2"/>
  <c r="AD166" i="2"/>
  <c r="AD167" i="2"/>
  <c r="AD168" i="2"/>
  <c r="AD169" i="2"/>
  <c r="AD170" i="2"/>
  <c r="AD171" i="2"/>
  <c r="AD172" i="2"/>
  <c r="AD173" i="2"/>
  <c r="AD174" i="2"/>
  <c r="AD175" i="2"/>
  <c r="AD176" i="2"/>
  <c r="AD177" i="2"/>
  <c r="AD178" i="2"/>
  <c r="AD179" i="2"/>
  <c r="AD180" i="2"/>
  <c r="AD181" i="2"/>
  <c r="AD182" i="2"/>
  <c r="AE182" i="2" s="1"/>
  <c r="AD183" i="2"/>
  <c r="AD184" i="2"/>
  <c r="AD185" i="2"/>
  <c r="AD186" i="2"/>
  <c r="AD187" i="2"/>
  <c r="AD188" i="2"/>
  <c r="AD189" i="2"/>
  <c r="AD190" i="2"/>
  <c r="AD191" i="2"/>
  <c r="AD192" i="2"/>
  <c r="AD193" i="2"/>
  <c r="AE193" i="2" s="1"/>
  <c r="AD194" i="2"/>
  <c r="AD195" i="2"/>
  <c r="AD196" i="2"/>
  <c r="AD197" i="2"/>
  <c r="AD198" i="2"/>
  <c r="AD199" i="2"/>
  <c r="AD200" i="2"/>
  <c r="AC165" i="2"/>
  <c r="AK165" i="2" s="1"/>
  <c r="AC166" i="2"/>
  <c r="AK166" i="2" s="1"/>
  <c r="AC167" i="2"/>
  <c r="AK167" i="2" s="1"/>
  <c r="AC168" i="2"/>
  <c r="AK168" i="2" s="1"/>
  <c r="AC169" i="2"/>
  <c r="AK169" i="2" s="1"/>
  <c r="AC170" i="2"/>
  <c r="AK170" i="2" s="1"/>
  <c r="AC171" i="2"/>
  <c r="AK171" i="2" s="1"/>
  <c r="AC172" i="2"/>
  <c r="AK172" i="2" s="1"/>
  <c r="AC173" i="2"/>
  <c r="AK173" i="2" s="1"/>
  <c r="AC174" i="2"/>
  <c r="AK174" i="2" s="1"/>
  <c r="AC175" i="2"/>
  <c r="AK175" i="2" s="1"/>
  <c r="AC176" i="2"/>
  <c r="AK176" i="2" s="1"/>
  <c r="AC177" i="2"/>
  <c r="AK177" i="2" s="1"/>
  <c r="AC178" i="2"/>
  <c r="AK178" i="2" s="1"/>
  <c r="AC179" i="2"/>
  <c r="AK179" i="2" s="1"/>
  <c r="AC180" i="2"/>
  <c r="AK180" i="2" s="1"/>
  <c r="AC181" i="2"/>
  <c r="AK181" i="2" s="1"/>
  <c r="AC182" i="2"/>
  <c r="AK182" i="2" s="1"/>
  <c r="AC183" i="2"/>
  <c r="AK183" i="2" s="1"/>
  <c r="AC184" i="2"/>
  <c r="AK184" i="2" s="1"/>
  <c r="AC185" i="2"/>
  <c r="AK185" i="2" s="1"/>
  <c r="AC186" i="2"/>
  <c r="AK186" i="2" s="1"/>
  <c r="AC187" i="2"/>
  <c r="AK187" i="2" s="1"/>
  <c r="AC188" i="2"/>
  <c r="AK188" i="2" s="1"/>
  <c r="AC189" i="2"/>
  <c r="AK189" i="2" s="1"/>
  <c r="AC190" i="2"/>
  <c r="AK190" i="2" s="1"/>
  <c r="AC191" i="2"/>
  <c r="AK191" i="2" s="1"/>
  <c r="AC192" i="2"/>
  <c r="AK192" i="2" s="1"/>
  <c r="AC193" i="2"/>
  <c r="AK193" i="2" s="1"/>
  <c r="AC194" i="2"/>
  <c r="AK194" i="2" s="1"/>
  <c r="AC195" i="2"/>
  <c r="AK195" i="2" s="1"/>
  <c r="AC196" i="2"/>
  <c r="AK196" i="2" s="1"/>
  <c r="AC197" i="2"/>
  <c r="AK197" i="2" s="1"/>
  <c r="AC198" i="2"/>
  <c r="AK198" i="2" s="1"/>
  <c r="AC199" i="2"/>
  <c r="AK199" i="2" s="1"/>
  <c r="AC200" i="2"/>
  <c r="AK200" i="2" s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C192" i="1"/>
  <c r="AC193" i="1"/>
  <c r="AK193" i="1" s="1"/>
  <c r="AC194" i="1"/>
  <c r="AK194" i="1" s="1"/>
  <c r="AC195" i="1"/>
  <c r="AC196" i="1"/>
  <c r="AK196" i="1" s="1"/>
  <c r="AC197" i="1"/>
  <c r="AK197" i="1" s="1"/>
  <c r="AC198" i="1"/>
  <c r="AK198" i="1" s="1"/>
  <c r="AC199" i="1"/>
  <c r="AK199" i="1" s="1"/>
  <c r="AC200" i="1"/>
  <c r="AC201" i="1"/>
  <c r="AC202" i="1"/>
  <c r="AC203" i="1"/>
  <c r="AK203" i="1" s="1"/>
  <c r="AC204" i="1"/>
  <c r="AK204" i="1" s="1"/>
  <c r="AC205" i="1"/>
  <c r="AK205" i="1" s="1"/>
  <c r="AC206" i="1"/>
  <c r="AK206" i="1" s="1"/>
  <c r="AC207" i="1"/>
  <c r="AK207" i="1" s="1"/>
  <c r="AC208" i="1"/>
  <c r="AK208" i="1" s="1"/>
  <c r="AC209" i="1"/>
  <c r="AK209" i="1" s="1"/>
  <c r="AC210" i="1"/>
  <c r="AK210" i="1" s="1"/>
  <c r="AC211" i="1"/>
  <c r="AC212" i="1"/>
  <c r="AK212" i="1" s="1"/>
  <c r="AC213" i="1"/>
  <c r="AK213" i="1" s="1"/>
  <c r="AC214" i="1"/>
  <c r="AK214" i="1" s="1"/>
  <c r="AC215" i="1"/>
  <c r="AK215" i="1" s="1"/>
  <c r="AC216" i="1"/>
  <c r="AK216" i="1" s="1"/>
  <c r="AC217" i="1"/>
  <c r="AK217" i="1" s="1"/>
  <c r="AC218" i="1"/>
  <c r="AC219" i="1"/>
  <c r="AC220" i="1"/>
  <c r="AK220" i="1" s="1"/>
  <c r="AC221" i="1"/>
  <c r="AK221" i="1" s="1"/>
  <c r="AC222" i="1"/>
  <c r="AK222" i="1" s="1"/>
  <c r="AC223" i="1"/>
  <c r="AK223" i="1" s="1"/>
  <c r="AC224" i="1"/>
  <c r="AK224" i="1" s="1"/>
  <c r="AC225" i="1"/>
  <c r="AC226" i="1"/>
  <c r="AK226" i="1" s="1"/>
  <c r="AC227" i="1"/>
  <c r="AC228" i="1"/>
  <c r="AK228" i="1" s="1"/>
  <c r="AC229" i="1"/>
  <c r="AC230" i="1"/>
  <c r="AK230" i="1" s="1"/>
  <c r="AC231" i="1"/>
  <c r="AK231" i="1" s="1"/>
  <c r="AC232" i="1"/>
  <c r="AK232" i="1" s="1"/>
  <c r="AC233" i="1"/>
  <c r="AC234" i="1"/>
  <c r="AK234" i="1" s="1"/>
  <c r="AC235" i="1"/>
  <c r="AC236" i="1"/>
  <c r="AK236" i="1" s="1"/>
  <c r="AC237" i="1"/>
  <c r="AC238" i="1"/>
  <c r="AK238" i="1" s="1"/>
  <c r="AC239" i="1"/>
  <c r="AK239" i="1" s="1"/>
  <c r="AC240" i="1"/>
  <c r="AC241" i="1"/>
  <c r="AK241" i="1" s="1"/>
  <c r="AC242" i="1"/>
  <c r="AC243" i="1"/>
  <c r="AC244" i="1"/>
  <c r="AK244" i="1" s="1"/>
  <c r="AC245" i="1"/>
  <c r="AC246" i="1"/>
  <c r="AC247" i="1"/>
  <c r="AK247" i="1" s="1"/>
  <c r="AC248" i="1"/>
  <c r="AK248" i="1" s="1"/>
  <c r="AC249" i="1"/>
  <c r="AK249" i="1" s="1"/>
  <c r="AC250" i="1"/>
  <c r="AK250" i="1" s="1"/>
  <c r="AC251" i="1"/>
  <c r="AC252" i="1"/>
  <c r="AK252" i="1" s="1"/>
  <c r="AC253" i="1"/>
  <c r="AK253" i="1" s="1"/>
  <c r="AC254" i="1"/>
  <c r="AK254" i="1" s="1"/>
  <c r="AC255" i="1"/>
  <c r="AK255" i="1" s="1"/>
  <c r="AC256" i="1"/>
  <c r="AC257" i="1"/>
  <c r="AK257" i="1" s="1"/>
  <c r="AC258" i="1"/>
  <c r="AK258" i="1" s="1"/>
  <c r="AC259" i="1"/>
  <c r="AC260" i="1"/>
  <c r="AK260" i="1" s="1"/>
  <c r="AC261" i="1"/>
  <c r="AK261" i="1" s="1"/>
  <c r="AC262" i="1"/>
  <c r="AC263" i="1"/>
  <c r="AK263" i="1" s="1"/>
  <c r="AC264" i="1"/>
  <c r="AC265" i="1"/>
  <c r="AK265" i="1" s="1"/>
  <c r="AC266" i="1"/>
  <c r="AC267" i="1"/>
  <c r="AC268" i="1"/>
  <c r="AK268" i="1" s="1"/>
  <c r="AC269" i="1"/>
  <c r="AC270" i="1"/>
  <c r="AK270" i="1" s="1"/>
  <c r="AC271" i="1"/>
  <c r="AK271" i="1" s="1"/>
  <c r="AC272" i="1"/>
  <c r="AK272" i="1" s="1"/>
  <c r="AC273" i="1"/>
  <c r="AC274" i="1"/>
  <c r="AK274" i="1" s="1"/>
  <c r="AC275" i="1"/>
  <c r="AC276" i="1"/>
  <c r="AK276" i="1" s="1"/>
  <c r="AC277" i="1"/>
  <c r="AK277" i="1" s="1"/>
  <c r="AC278" i="1"/>
  <c r="AK278" i="1" s="1"/>
  <c r="AC279" i="1"/>
  <c r="AK279" i="1" s="1"/>
  <c r="AC280" i="1"/>
  <c r="AK280" i="1" s="1"/>
  <c r="AC281" i="1"/>
  <c r="AK281" i="1" s="1"/>
  <c r="AC282" i="1"/>
  <c r="AC283" i="1"/>
  <c r="AK283" i="1" s="1"/>
  <c r="AC284" i="1"/>
  <c r="AK284" i="1" s="1"/>
  <c r="AC285" i="1"/>
  <c r="AK285" i="1" s="1"/>
  <c r="AC286" i="1"/>
  <c r="AK286" i="1" s="1"/>
  <c r="AC287" i="1"/>
  <c r="AC288" i="1"/>
  <c r="AK288" i="1" s="1"/>
  <c r="AC289" i="1"/>
  <c r="AK289" i="1" s="1"/>
  <c r="AC290" i="1"/>
  <c r="AK290" i="1" s="1"/>
  <c r="AC291" i="1"/>
  <c r="AC292" i="1"/>
  <c r="AK292" i="1" s="1"/>
  <c r="AC293" i="1"/>
  <c r="AC294" i="1"/>
  <c r="AK294" i="1" s="1"/>
  <c r="AC295" i="1"/>
  <c r="AK295" i="1" s="1"/>
  <c r="AC296" i="1"/>
  <c r="AK296" i="1" s="1"/>
  <c r="AC297" i="1"/>
  <c r="AC298" i="1"/>
  <c r="AK298" i="1" s="1"/>
  <c r="AC299" i="1"/>
  <c r="AC300" i="1"/>
  <c r="AK300" i="1" s="1"/>
  <c r="AC301" i="1"/>
  <c r="AC302" i="1"/>
  <c r="AK302" i="1" s="1"/>
  <c r="AC303" i="1"/>
  <c r="AK303" i="1" s="1"/>
  <c r="AC304" i="1"/>
  <c r="AK304" i="1" s="1"/>
  <c r="AC305" i="1"/>
  <c r="AK305" i="1" s="1"/>
  <c r="AC306" i="1"/>
  <c r="AC307" i="1"/>
  <c r="AC308" i="1"/>
  <c r="AK308" i="1" s="1"/>
  <c r="AC309" i="1"/>
  <c r="AK309" i="1" s="1"/>
  <c r="AC310" i="1"/>
  <c r="AC311" i="1"/>
  <c r="AK311" i="1" s="1"/>
  <c r="AC312" i="1"/>
  <c r="AK312" i="1" s="1"/>
  <c r="AC313" i="1"/>
  <c r="AC314" i="1"/>
  <c r="AK314" i="1" s="1"/>
  <c r="AC315" i="1"/>
  <c r="AC316" i="1"/>
  <c r="AK316" i="1" s="1"/>
  <c r="AC317" i="1"/>
  <c r="AK317" i="1" s="1"/>
  <c r="AC318" i="1"/>
  <c r="AK318" i="1" s="1"/>
  <c r="AC319" i="1"/>
  <c r="AK319" i="1" s="1"/>
  <c r="AC320" i="1"/>
  <c r="AC321" i="1"/>
  <c r="AK321" i="1" s="1"/>
  <c r="AC322" i="1"/>
  <c r="AK322" i="1" s="1"/>
  <c r="AC323" i="1"/>
  <c r="AC324" i="1"/>
  <c r="AK324" i="1" s="1"/>
  <c r="AC325" i="1"/>
  <c r="AK325" i="1" s="1"/>
  <c r="AC326" i="1"/>
  <c r="AC327" i="1"/>
  <c r="AK327" i="1" s="1"/>
  <c r="AC328" i="1"/>
  <c r="AC329" i="1"/>
  <c r="AC330" i="1"/>
  <c r="AC331" i="1"/>
  <c r="AK331" i="1" s="1"/>
  <c r="AC332" i="1"/>
  <c r="AK332" i="1" s="1"/>
  <c r="AC333" i="1"/>
  <c r="AC334" i="1"/>
  <c r="AK334" i="1" s="1"/>
  <c r="AC335" i="1"/>
  <c r="AK335" i="1" s="1"/>
  <c r="AC336" i="1"/>
  <c r="AK336" i="1" s="1"/>
  <c r="AC337" i="1"/>
  <c r="AC338" i="1"/>
  <c r="AK338" i="1" s="1"/>
  <c r="AC339" i="1"/>
  <c r="AC340" i="1"/>
  <c r="AK340" i="1" s="1"/>
  <c r="AC341" i="1"/>
  <c r="AK341" i="1" s="1"/>
  <c r="AC342" i="1"/>
  <c r="AK342" i="1" s="1"/>
  <c r="AC343" i="1"/>
  <c r="AK343" i="1" s="1"/>
  <c r="AC344" i="1"/>
  <c r="AK344" i="1" s="1"/>
  <c r="AC345" i="1"/>
  <c r="AK345" i="1" s="1"/>
  <c r="AC346" i="1"/>
  <c r="AC347" i="1"/>
  <c r="AK347" i="1" s="1"/>
  <c r="AC348" i="1"/>
  <c r="AK348" i="1" s="1"/>
  <c r="AC349" i="1"/>
  <c r="AK349" i="1" s="1"/>
  <c r="AC350" i="1"/>
  <c r="AK350" i="1" s="1"/>
  <c r="AC351" i="1"/>
  <c r="AC352" i="1"/>
  <c r="AK352" i="1" s="1"/>
  <c r="AC353" i="1"/>
  <c r="AK353" i="1" s="1"/>
  <c r="AC354" i="1"/>
  <c r="AK354" i="1" s="1"/>
  <c r="AC355" i="1"/>
  <c r="AC356" i="1"/>
  <c r="AK356" i="1" s="1"/>
  <c r="AC357" i="1"/>
  <c r="AC358" i="1"/>
  <c r="AK358" i="1" s="1"/>
  <c r="AC359" i="1"/>
  <c r="AK359" i="1" s="1"/>
  <c r="AC360" i="1"/>
  <c r="AK360" i="1" s="1"/>
  <c r="AC361" i="1"/>
  <c r="AC362" i="1"/>
  <c r="AK362" i="1" s="1"/>
  <c r="AC363" i="1"/>
  <c r="AC364" i="1"/>
  <c r="AK364" i="1" s="1"/>
  <c r="AC365" i="1"/>
  <c r="AK365" i="1" s="1"/>
  <c r="AC366" i="1"/>
  <c r="AK366" i="1" s="1"/>
  <c r="AC367" i="1"/>
  <c r="AK367" i="1" s="1"/>
  <c r="AC368" i="1"/>
  <c r="AC369" i="1"/>
  <c r="AK369" i="1" s="1"/>
  <c r="AC370" i="1"/>
  <c r="AK370" i="1" s="1"/>
  <c r="AC371" i="1"/>
  <c r="AC372" i="1"/>
  <c r="AK372" i="1" s="1"/>
  <c r="AC373" i="1"/>
  <c r="AK373" i="1" s="1"/>
  <c r="AC374" i="1"/>
  <c r="AC375" i="1"/>
  <c r="AK375" i="1" s="1"/>
  <c r="AC376" i="1"/>
  <c r="AK376" i="1" s="1"/>
  <c r="AC377" i="1"/>
  <c r="AK377" i="1" s="1"/>
  <c r="AC378" i="1"/>
  <c r="AK378" i="1" s="1"/>
  <c r="AC379" i="1"/>
  <c r="AC380" i="1"/>
  <c r="AK380" i="1" s="1"/>
  <c r="AC381" i="1"/>
  <c r="AK381" i="1" s="1"/>
  <c r="AC382" i="1"/>
  <c r="AK382" i="1" s="1"/>
  <c r="AC383" i="1"/>
  <c r="AK383" i="1" s="1"/>
  <c r="AC384" i="1"/>
  <c r="AC385" i="1"/>
  <c r="AK385" i="1" s="1"/>
  <c r="AC386" i="1"/>
  <c r="AK386" i="1" s="1"/>
  <c r="AC387" i="1"/>
  <c r="AC388" i="1"/>
  <c r="AK388" i="1" s="1"/>
  <c r="AC389" i="1"/>
  <c r="AK389" i="1" s="1"/>
  <c r="AC390" i="1"/>
  <c r="AC391" i="1"/>
  <c r="AK391" i="1" s="1"/>
  <c r="AC392" i="1"/>
  <c r="AC393" i="1"/>
  <c r="AK393" i="1" s="1"/>
  <c r="AC394" i="1"/>
  <c r="AK394" i="1" s="1"/>
  <c r="AC395" i="1"/>
  <c r="AK395" i="1" s="1"/>
  <c r="AC396" i="1"/>
  <c r="AK396" i="1" s="1"/>
  <c r="AC397" i="1"/>
  <c r="AC398" i="1"/>
  <c r="AK398" i="1" s="1"/>
  <c r="AC399" i="1"/>
  <c r="AK399" i="1" s="1"/>
  <c r="AC400" i="1"/>
  <c r="AK400" i="1" s="1"/>
  <c r="AE168" i="2" l="1"/>
  <c r="AL200" i="2"/>
  <c r="AL192" i="2"/>
  <c r="AL168" i="2"/>
  <c r="AL184" i="2"/>
  <c r="AL176" i="2"/>
  <c r="AL199" i="2"/>
  <c r="AL191" i="2"/>
  <c r="AL183" i="2"/>
  <c r="AL175" i="2"/>
  <c r="AL167" i="2"/>
  <c r="AE192" i="2"/>
  <c r="AE181" i="2"/>
  <c r="AE167" i="2"/>
  <c r="AE195" i="2"/>
  <c r="AG195" i="2"/>
  <c r="AJ195" i="2"/>
  <c r="AH195" i="2"/>
  <c r="AI195" i="2"/>
  <c r="AF195" i="2"/>
  <c r="AE187" i="2"/>
  <c r="AG187" i="2"/>
  <c r="AJ187" i="2"/>
  <c r="AH187" i="2"/>
  <c r="AI187" i="2"/>
  <c r="AF187" i="2"/>
  <c r="AE179" i="2"/>
  <c r="AG179" i="2"/>
  <c r="AJ179" i="2"/>
  <c r="AH179" i="2"/>
  <c r="AI179" i="2"/>
  <c r="AF179" i="2"/>
  <c r="AE171" i="2"/>
  <c r="AG171" i="2"/>
  <c r="AJ171" i="2"/>
  <c r="AH171" i="2"/>
  <c r="AI171" i="2"/>
  <c r="AF171" i="2"/>
  <c r="AE172" i="2"/>
  <c r="AG172" i="2"/>
  <c r="AM172" i="2" s="1"/>
  <c r="AN172" i="2" s="1"/>
  <c r="AJ172" i="2"/>
  <c r="AF172" i="2"/>
  <c r="AH172" i="2"/>
  <c r="AI172" i="2"/>
  <c r="AL198" i="2"/>
  <c r="AL190" i="2"/>
  <c r="AL182" i="2"/>
  <c r="AL174" i="2"/>
  <c r="AL166" i="2"/>
  <c r="AE191" i="2"/>
  <c r="AE177" i="2"/>
  <c r="AE166" i="2"/>
  <c r="AE194" i="2"/>
  <c r="AG194" i="2"/>
  <c r="AJ194" i="2"/>
  <c r="AI194" i="2"/>
  <c r="AF194" i="2"/>
  <c r="AH194" i="2"/>
  <c r="AE186" i="2"/>
  <c r="AG186" i="2"/>
  <c r="AJ186" i="2"/>
  <c r="AI186" i="2"/>
  <c r="AF186" i="2"/>
  <c r="AH186" i="2"/>
  <c r="AE178" i="2"/>
  <c r="AG178" i="2"/>
  <c r="AJ178" i="2"/>
  <c r="AI178" i="2"/>
  <c r="AF178" i="2"/>
  <c r="AH178" i="2"/>
  <c r="AE170" i="2"/>
  <c r="AG170" i="2"/>
  <c r="AJ170" i="2"/>
  <c r="AI170" i="2"/>
  <c r="AF170" i="2"/>
  <c r="AH170" i="2"/>
  <c r="AE180" i="2"/>
  <c r="AG180" i="2"/>
  <c r="AJ180" i="2"/>
  <c r="AF180" i="2"/>
  <c r="AH180" i="2"/>
  <c r="AI180" i="2"/>
  <c r="AL197" i="2"/>
  <c r="AL189" i="2"/>
  <c r="AL181" i="2"/>
  <c r="AL173" i="2"/>
  <c r="AL165" i="2"/>
  <c r="AE190" i="2"/>
  <c r="AE176" i="2"/>
  <c r="AE165" i="2"/>
  <c r="AG193" i="2"/>
  <c r="AJ193" i="2"/>
  <c r="AI193" i="2"/>
  <c r="AF193" i="2"/>
  <c r="AM193" i="2" s="1"/>
  <c r="AN193" i="2" s="1"/>
  <c r="AH193" i="2"/>
  <c r="AG185" i="2"/>
  <c r="AM185" i="2" s="1"/>
  <c r="AN185" i="2" s="1"/>
  <c r="AJ185" i="2"/>
  <c r="AI185" i="2"/>
  <c r="AF185" i="2"/>
  <c r="AH185" i="2"/>
  <c r="AG177" i="2"/>
  <c r="AJ177" i="2"/>
  <c r="AI177" i="2"/>
  <c r="AF177" i="2"/>
  <c r="AH177" i="2"/>
  <c r="AG169" i="2"/>
  <c r="AJ169" i="2"/>
  <c r="AI169" i="2"/>
  <c r="AF169" i="2"/>
  <c r="AH169" i="2"/>
  <c r="AL196" i="2"/>
  <c r="AL188" i="2"/>
  <c r="AL180" i="2"/>
  <c r="AL172" i="2"/>
  <c r="AE200" i="2"/>
  <c r="AE189" i="2"/>
  <c r="AE175" i="2"/>
  <c r="AG200" i="2"/>
  <c r="AJ200" i="2"/>
  <c r="AH200" i="2"/>
  <c r="AI200" i="2"/>
  <c r="AF200" i="2"/>
  <c r="AG192" i="2"/>
  <c r="AJ192" i="2"/>
  <c r="AH192" i="2"/>
  <c r="AF192" i="2"/>
  <c r="AI192" i="2"/>
  <c r="AG184" i="2"/>
  <c r="AM184" i="2" s="1"/>
  <c r="AN184" i="2" s="1"/>
  <c r="AJ184" i="2"/>
  <c r="AH184" i="2"/>
  <c r="AI184" i="2"/>
  <c r="AF184" i="2"/>
  <c r="AG176" i="2"/>
  <c r="AJ176" i="2"/>
  <c r="AH176" i="2"/>
  <c r="AF176" i="2"/>
  <c r="AI176" i="2"/>
  <c r="AG168" i="2"/>
  <c r="AJ168" i="2"/>
  <c r="AH168" i="2"/>
  <c r="AI168" i="2"/>
  <c r="AF168" i="2"/>
  <c r="AM168" i="2" s="1"/>
  <c r="AE188" i="2"/>
  <c r="AG188" i="2"/>
  <c r="AM188" i="2" s="1"/>
  <c r="AN188" i="2" s="1"/>
  <c r="AJ188" i="2"/>
  <c r="AF188" i="2"/>
  <c r="AH188" i="2"/>
  <c r="AI188" i="2"/>
  <c r="AL195" i="2"/>
  <c r="AL187" i="2"/>
  <c r="AL179" i="2"/>
  <c r="AL171" i="2"/>
  <c r="AE199" i="2"/>
  <c r="AE185" i="2"/>
  <c r="AE174" i="2"/>
  <c r="AG199" i="2"/>
  <c r="AJ199" i="2"/>
  <c r="AF199" i="2"/>
  <c r="AI199" i="2"/>
  <c r="AH199" i="2"/>
  <c r="AG191" i="2"/>
  <c r="AJ191" i="2"/>
  <c r="AF191" i="2"/>
  <c r="AI191" i="2"/>
  <c r="AH191" i="2"/>
  <c r="AG183" i="2"/>
  <c r="AJ183" i="2"/>
  <c r="AF183" i="2"/>
  <c r="AI183" i="2"/>
  <c r="AH183" i="2"/>
  <c r="AG175" i="2"/>
  <c r="AJ175" i="2"/>
  <c r="AF175" i="2"/>
  <c r="AI175" i="2"/>
  <c r="AH175" i="2"/>
  <c r="AG167" i="2"/>
  <c r="AM167" i="2" s="1"/>
  <c r="AN167" i="2" s="1"/>
  <c r="AJ167" i="2"/>
  <c r="AF167" i="2"/>
  <c r="AI167" i="2"/>
  <c r="AH167" i="2"/>
  <c r="AL194" i="2"/>
  <c r="AL186" i="2"/>
  <c r="AL178" i="2"/>
  <c r="AL170" i="2"/>
  <c r="AE198" i="2"/>
  <c r="AE184" i="2"/>
  <c r="AE173" i="2"/>
  <c r="AG198" i="2"/>
  <c r="AF198" i="2"/>
  <c r="AH198" i="2"/>
  <c r="AI198" i="2"/>
  <c r="AJ198" i="2"/>
  <c r="AF190" i="2"/>
  <c r="AG190" i="2"/>
  <c r="AH190" i="2"/>
  <c r="AI190" i="2"/>
  <c r="AJ190" i="2"/>
  <c r="AG182" i="2"/>
  <c r="AF182" i="2"/>
  <c r="AH182" i="2"/>
  <c r="AM182" i="2" s="1"/>
  <c r="AN182" i="2" s="1"/>
  <c r="AJ182" i="2"/>
  <c r="AI182" i="2"/>
  <c r="AG174" i="2"/>
  <c r="AF174" i="2"/>
  <c r="AH174" i="2"/>
  <c r="AJ174" i="2"/>
  <c r="AI174" i="2"/>
  <c r="AG166" i="2"/>
  <c r="AM166" i="2" s="1"/>
  <c r="AN166" i="2" s="1"/>
  <c r="AF166" i="2"/>
  <c r="AJ166" i="2"/>
  <c r="AH166" i="2"/>
  <c r="AI166" i="2"/>
  <c r="AE196" i="2"/>
  <c r="AG196" i="2"/>
  <c r="AJ196" i="2"/>
  <c r="AF196" i="2"/>
  <c r="AH196" i="2"/>
  <c r="AI196" i="2"/>
  <c r="AL193" i="2"/>
  <c r="AL185" i="2"/>
  <c r="AL177" i="2"/>
  <c r="AL169" i="2"/>
  <c r="AE197" i="2"/>
  <c r="AE183" i="2"/>
  <c r="AE169" i="2"/>
  <c r="AG197" i="2"/>
  <c r="AJ197" i="2"/>
  <c r="AF197" i="2"/>
  <c r="AH197" i="2"/>
  <c r="AI197" i="2"/>
  <c r="AM197" i="2" s="1"/>
  <c r="AO197" i="2" s="1"/>
  <c r="AP197" i="2" s="1"/>
  <c r="AG189" i="2"/>
  <c r="AJ189" i="2"/>
  <c r="AM189" i="2" s="1"/>
  <c r="AO189" i="2" s="1"/>
  <c r="AP189" i="2" s="1"/>
  <c r="AF189" i="2"/>
  <c r="AI189" i="2"/>
  <c r="AH189" i="2"/>
  <c r="AG181" i="2"/>
  <c r="AJ181" i="2"/>
  <c r="AI181" i="2"/>
  <c r="AF181" i="2"/>
  <c r="AH181" i="2"/>
  <c r="AG173" i="2"/>
  <c r="AJ173" i="2"/>
  <c r="AF173" i="2"/>
  <c r="AI173" i="2"/>
  <c r="AH173" i="2"/>
  <c r="AM173" i="2" s="1"/>
  <c r="AO173" i="2" s="1"/>
  <c r="AP173" i="2" s="1"/>
  <c r="AG165" i="2"/>
  <c r="AJ165" i="2"/>
  <c r="AF165" i="2"/>
  <c r="AH165" i="2"/>
  <c r="AI165" i="2"/>
  <c r="AL346" i="1"/>
  <c r="AK346" i="1"/>
  <c r="AL242" i="1"/>
  <c r="AK242" i="1"/>
  <c r="AG227" i="1"/>
  <c r="AJ227" i="1"/>
  <c r="AI227" i="1"/>
  <c r="AH227" i="1"/>
  <c r="AF227" i="1"/>
  <c r="AG370" i="1"/>
  <c r="AJ370" i="1"/>
  <c r="AH370" i="1"/>
  <c r="AF370" i="1"/>
  <c r="AI370" i="1"/>
  <c r="AG266" i="1"/>
  <c r="AJ266" i="1"/>
  <c r="AI266" i="1"/>
  <c r="AH266" i="1"/>
  <c r="AF266" i="1"/>
  <c r="AG194" i="1"/>
  <c r="AJ194" i="1"/>
  <c r="AI194" i="1"/>
  <c r="AH194" i="1"/>
  <c r="AF194" i="1"/>
  <c r="AL202" i="1"/>
  <c r="AK202" i="1"/>
  <c r="AG371" i="1"/>
  <c r="AJ371" i="1"/>
  <c r="AH371" i="1"/>
  <c r="AI371" i="1"/>
  <c r="AF371" i="1"/>
  <c r="AG347" i="1"/>
  <c r="AJ347" i="1"/>
  <c r="AI347" i="1"/>
  <c r="AH347" i="1"/>
  <c r="AF347" i="1"/>
  <c r="AG315" i="1"/>
  <c r="AJ315" i="1"/>
  <c r="AI315" i="1"/>
  <c r="AH315" i="1"/>
  <c r="AF315" i="1"/>
  <c r="AG283" i="1"/>
  <c r="AJ283" i="1"/>
  <c r="AI283" i="1"/>
  <c r="AH283" i="1"/>
  <c r="AF283" i="1"/>
  <c r="AG251" i="1"/>
  <c r="AJ251" i="1"/>
  <c r="AI251" i="1"/>
  <c r="AH251" i="1"/>
  <c r="AF251" i="1"/>
  <c r="AG211" i="1"/>
  <c r="AJ211" i="1"/>
  <c r="AH211" i="1"/>
  <c r="AF211" i="1"/>
  <c r="AI211" i="1"/>
  <c r="AL273" i="1"/>
  <c r="AK273" i="1"/>
  <c r="AG386" i="1"/>
  <c r="AJ386" i="1"/>
  <c r="AH386" i="1"/>
  <c r="AF386" i="1"/>
  <c r="AI386" i="1"/>
  <c r="AG354" i="1"/>
  <c r="AJ354" i="1"/>
  <c r="AI354" i="1"/>
  <c r="AH354" i="1"/>
  <c r="AF354" i="1"/>
  <c r="AG314" i="1"/>
  <c r="AJ314" i="1"/>
  <c r="AI314" i="1"/>
  <c r="AH314" i="1"/>
  <c r="AF314" i="1"/>
  <c r="AG282" i="1"/>
  <c r="AJ282" i="1"/>
  <c r="AI282" i="1"/>
  <c r="AF282" i="1"/>
  <c r="AH282" i="1"/>
  <c r="AG258" i="1"/>
  <c r="AJ258" i="1"/>
  <c r="AH258" i="1"/>
  <c r="AF258" i="1"/>
  <c r="AI258" i="1"/>
  <c r="AG242" i="1"/>
  <c r="AJ242" i="1"/>
  <c r="AH242" i="1"/>
  <c r="AI242" i="1"/>
  <c r="AF242" i="1"/>
  <c r="AG218" i="1"/>
  <c r="AJ218" i="1"/>
  <c r="AI218" i="1"/>
  <c r="AF218" i="1"/>
  <c r="AH218" i="1"/>
  <c r="AL384" i="1"/>
  <c r="AK384" i="1"/>
  <c r="AL328" i="1"/>
  <c r="AK328" i="1"/>
  <c r="AL320" i="1"/>
  <c r="AK320" i="1"/>
  <c r="AL264" i="1"/>
  <c r="AK264" i="1"/>
  <c r="AL256" i="1"/>
  <c r="AK256" i="1"/>
  <c r="AL240" i="1"/>
  <c r="AK240" i="1"/>
  <c r="AL200" i="1"/>
  <c r="AK200" i="1"/>
  <c r="AL192" i="1"/>
  <c r="AK192" i="1"/>
  <c r="AG393" i="1"/>
  <c r="AJ393" i="1"/>
  <c r="AI393" i="1"/>
  <c r="AH393" i="1"/>
  <c r="AF393" i="1"/>
  <c r="AG385" i="1"/>
  <c r="AJ385" i="1"/>
  <c r="AI385" i="1"/>
  <c r="AH385" i="1"/>
  <c r="AF385" i="1"/>
  <c r="AG377" i="1"/>
  <c r="AJ377" i="1"/>
  <c r="AI377" i="1"/>
  <c r="AH377" i="1"/>
  <c r="AF377" i="1"/>
  <c r="AG369" i="1"/>
  <c r="AJ369" i="1"/>
  <c r="AI369" i="1"/>
  <c r="AH369" i="1"/>
  <c r="AF369" i="1"/>
  <c r="AG361" i="1"/>
  <c r="AJ361" i="1"/>
  <c r="AI361" i="1"/>
  <c r="AH361" i="1"/>
  <c r="AF361" i="1"/>
  <c r="AG353" i="1"/>
  <c r="AJ353" i="1"/>
  <c r="AI353" i="1"/>
  <c r="AH353" i="1"/>
  <c r="AF353" i="1"/>
  <c r="AG345" i="1"/>
  <c r="AJ345" i="1"/>
  <c r="AI345" i="1"/>
  <c r="AH345" i="1"/>
  <c r="AF345" i="1"/>
  <c r="AG337" i="1"/>
  <c r="AJ337" i="1"/>
  <c r="AI337" i="1"/>
  <c r="AH337" i="1"/>
  <c r="AF337" i="1"/>
  <c r="AG329" i="1"/>
  <c r="AJ329" i="1"/>
  <c r="AI329" i="1"/>
  <c r="AH329" i="1"/>
  <c r="AF329" i="1"/>
  <c r="AG321" i="1"/>
  <c r="AJ321" i="1"/>
  <c r="AI321" i="1"/>
  <c r="AH321" i="1"/>
  <c r="AF321" i="1"/>
  <c r="AG313" i="1"/>
  <c r="AJ313" i="1"/>
  <c r="AI313" i="1"/>
  <c r="AH313" i="1"/>
  <c r="AF313" i="1"/>
  <c r="AG305" i="1"/>
  <c r="AJ305" i="1"/>
  <c r="AI305" i="1"/>
  <c r="AH305" i="1"/>
  <c r="AF305" i="1"/>
  <c r="AG297" i="1"/>
  <c r="AJ297" i="1"/>
  <c r="AI297" i="1"/>
  <c r="AH297" i="1"/>
  <c r="AF297" i="1"/>
  <c r="AG289" i="1"/>
  <c r="AJ289" i="1"/>
  <c r="AI289" i="1"/>
  <c r="AH289" i="1"/>
  <c r="AF289" i="1"/>
  <c r="AG281" i="1"/>
  <c r="AJ281" i="1"/>
  <c r="AI281" i="1"/>
  <c r="AH281" i="1"/>
  <c r="AF281" i="1"/>
  <c r="AG273" i="1"/>
  <c r="AJ273" i="1"/>
  <c r="AI273" i="1"/>
  <c r="AH273" i="1"/>
  <c r="AF273" i="1"/>
  <c r="AG265" i="1"/>
  <c r="AJ265" i="1"/>
  <c r="AI265" i="1"/>
  <c r="AH265" i="1"/>
  <c r="AF265" i="1"/>
  <c r="AG257" i="1"/>
  <c r="AJ257" i="1"/>
  <c r="AI257" i="1"/>
  <c r="AH257" i="1"/>
  <c r="AF257" i="1"/>
  <c r="AG249" i="1"/>
  <c r="AJ249" i="1"/>
  <c r="AI249" i="1"/>
  <c r="AH249" i="1"/>
  <c r="AF249" i="1"/>
  <c r="AG241" i="1"/>
  <c r="AJ241" i="1"/>
  <c r="AI241" i="1"/>
  <c r="AH241" i="1"/>
  <c r="AF241" i="1"/>
  <c r="AG233" i="1"/>
  <c r="AJ233" i="1"/>
  <c r="AI233" i="1"/>
  <c r="AH233" i="1"/>
  <c r="AF233" i="1"/>
  <c r="AG225" i="1"/>
  <c r="AJ225" i="1"/>
  <c r="AI225" i="1"/>
  <c r="AH225" i="1"/>
  <c r="AF225" i="1"/>
  <c r="AG217" i="1"/>
  <c r="AJ217" i="1"/>
  <c r="AI217" i="1"/>
  <c r="AH217" i="1"/>
  <c r="AF217" i="1"/>
  <c r="AG209" i="1"/>
  <c r="AJ209" i="1"/>
  <c r="AI209" i="1"/>
  <c r="AH209" i="1"/>
  <c r="AF209" i="1"/>
  <c r="AG201" i="1"/>
  <c r="AJ201" i="1"/>
  <c r="AI201" i="1"/>
  <c r="AH201" i="1"/>
  <c r="AF201" i="1"/>
  <c r="AG193" i="1"/>
  <c r="AJ193" i="1"/>
  <c r="AH193" i="1"/>
  <c r="AI193" i="1"/>
  <c r="AF193" i="1"/>
  <c r="AG62" i="1"/>
  <c r="AJ62" i="1"/>
  <c r="AI62" i="1"/>
  <c r="AH62" i="1"/>
  <c r="AF62" i="1"/>
  <c r="AL266" i="1"/>
  <c r="AK266" i="1"/>
  <c r="AG355" i="1"/>
  <c r="AI355" i="1"/>
  <c r="AH355" i="1"/>
  <c r="AJ355" i="1"/>
  <c r="AF355" i="1"/>
  <c r="AG299" i="1"/>
  <c r="AJ299" i="1"/>
  <c r="AI299" i="1"/>
  <c r="AH299" i="1"/>
  <c r="AF299" i="1"/>
  <c r="AG235" i="1"/>
  <c r="AJ235" i="1"/>
  <c r="AI235" i="1"/>
  <c r="AH235" i="1"/>
  <c r="AF235" i="1"/>
  <c r="AL297" i="1"/>
  <c r="AK297" i="1"/>
  <c r="AG362" i="1"/>
  <c r="AJ362" i="1"/>
  <c r="AI362" i="1"/>
  <c r="AH362" i="1"/>
  <c r="AF362" i="1"/>
  <c r="AG330" i="1"/>
  <c r="AJ330" i="1"/>
  <c r="AI330" i="1"/>
  <c r="AH330" i="1"/>
  <c r="AF330" i="1"/>
  <c r="AG290" i="1"/>
  <c r="AJ290" i="1"/>
  <c r="AI290" i="1"/>
  <c r="AH290" i="1"/>
  <c r="AF290" i="1"/>
  <c r="AG250" i="1"/>
  <c r="AJ250" i="1"/>
  <c r="AI250" i="1"/>
  <c r="AH250" i="1"/>
  <c r="AF250" i="1"/>
  <c r="AG210" i="1"/>
  <c r="AJ210" i="1"/>
  <c r="AH210" i="1"/>
  <c r="AI210" i="1"/>
  <c r="AF210" i="1"/>
  <c r="AG63" i="1"/>
  <c r="AJ63" i="1"/>
  <c r="AH63" i="1"/>
  <c r="AI63" i="1"/>
  <c r="AF63" i="1"/>
  <c r="AL392" i="1"/>
  <c r="AK392" i="1"/>
  <c r="AG400" i="1"/>
  <c r="AJ400" i="1"/>
  <c r="AI400" i="1"/>
  <c r="AH400" i="1"/>
  <c r="AF400" i="1"/>
  <c r="AG392" i="1"/>
  <c r="AI392" i="1"/>
  <c r="AJ392" i="1"/>
  <c r="AF392" i="1"/>
  <c r="AH392" i="1"/>
  <c r="AG384" i="1"/>
  <c r="AJ384" i="1"/>
  <c r="AI384" i="1"/>
  <c r="AH384" i="1"/>
  <c r="AF384" i="1"/>
  <c r="AG376" i="1"/>
  <c r="AI376" i="1"/>
  <c r="AJ376" i="1"/>
  <c r="AF376" i="1"/>
  <c r="AH376" i="1"/>
  <c r="AG368" i="1"/>
  <c r="AJ368" i="1"/>
  <c r="AI368" i="1"/>
  <c r="AF368" i="1"/>
  <c r="AH368" i="1"/>
  <c r="AG360" i="1"/>
  <c r="AI360" i="1"/>
  <c r="AJ360" i="1"/>
  <c r="AH360" i="1"/>
  <c r="AF360" i="1"/>
  <c r="AG352" i="1"/>
  <c r="AJ352" i="1"/>
  <c r="AI352" i="1"/>
  <c r="AF352" i="1"/>
  <c r="AH352" i="1"/>
  <c r="AG344" i="1"/>
  <c r="AI344" i="1"/>
  <c r="AJ344" i="1"/>
  <c r="AF344" i="1"/>
  <c r="AH344" i="1"/>
  <c r="AG336" i="1"/>
  <c r="AJ336" i="1"/>
  <c r="AI336" i="1"/>
  <c r="AH336" i="1"/>
  <c r="AF336" i="1"/>
  <c r="AG328" i="1"/>
  <c r="AI328" i="1"/>
  <c r="AJ328" i="1"/>
  <c r="AF328" i="1"/>
  <c r="AH328" i="1"/>
  <c r="AG320" i="1"/>
  <c r="AJ320" i="1"/>
  <c r="AI320" i="1"/>
  <c r="AH320" i="1"/>
  <c r="AF320" i="1"/>
  <c r="AG312" i="1"/>
  <c r="AI312" i="1"/>
  <c r="AJ312" i="1"/>
  <c r="AF312" i="1"/>
  <c r="AH312" i="1"/>
  <c r="AG304" i="1"/>
  <c r="AJ304" i="1"/>
  <c r="AI304" i="1"/>
  <c r="AF304" i="1"/>
  <c r="AH304" i="1"/>
  <c r="AG296" i="1"/>
  <c r="AI296" i="1"/>
  <c r="AJ296" i="1"/>
  <c r="AH296" i="1"/>
  <c r="AF296" i="1"/>
  <c r="AG288" i="1"/>
  <c r="AJ288" i="1"/>
  <c r="AI288" i="1"/>
  <c r="AH288" i="1"/>
  <c r="AF288" i="1"/>
  <c r="AG280" i="1"/>
  <c r="AI280" i="1"/>
  <c r="AJ280" i="1"/>
  <c r="AF280" i="1"/>
  <c r="AH280" i="1"/>
  <c r="AG272" i="1"/>
  <c r="AJ272" i="1"/>
  <c r="AI272" i="1"/>
  <c r="AH272" i="1"/>
  <c r="AF272" i="1"/>
  <c r="AG264" i="1"/>
  <c r="AI264" i="1"/>
  <c r="AJ264" i="1"/>
  <c r="AF264" i="1"/>
  <c r="AH264" i="1"/>
  <c r="AG256" i="1"/>
  <c r="AJ256" i="1"/>
  <c r="AI256" i="1"/>
  <c r="AH256" i="1"/>
  <c r="AF256" i="1"/>
  <c r="AG248" i="1"/>
  <c r="AI248" i="1"/>
  <c r="AJ248" i="1"/>
  <c r="AH248" i="1"/>
  <c r="AF248" i="1"/>
  <c r="AG240" i="1"/>
  <c r="AJ240" i="1"/>
  <c r="AI240" i="1"/>
  <c r="AH240" i="1"/>
  <c r="AF240" i="1"/>
  <c r="AG232" i="1"/>
  <c r="AJ232" i="1"/>
  <c r="AI232" i="1"/>
  <c r="AF232" i="1"/>
  <c r="AH232" i="1"/>
  <c r="AG224" i="1"/>
  <c r="AI224" i="1"/>
  <c r="AH224" i="1"/>
  <c r="AJ224" i="1"/>
  <c r="AF224" i="1"/>
  <c r="AG216" i="1"/>
  <c r="AJ216" i="1"/>
  <c r="AI216" i="1"/>
  <c r="AF216" i="1"/>
  <c r="AH216" i="1"/>
  <c r="AG208" i="1"/>
  <c r="AJ208" i="1"/>
  <c r="AI208" i="1"/>
  <c r="AH208" i="1"/>
  <c r="AF208" i="1"/>
  <c r="AG200" i="1"/>
  <c r="AJ200" i="1"/>
  <c r="AI200" i="1"/>
  <c r="AH200" i="1"/>
  <c r="AF200" i="1"/>
  <c r="AG192" i="1"/>
  <c r="AJ192" i="1"/>
  <c r="AI192" i="1"/>
  <c r="AH192" i="1"/>
  <c r="AF192" i="1"/>
  <c r="AG61" i="1"/>
  <c r="AJ61" i="1"/>
  <c r="AI61" i="1"/>
  <c r="AF61" i="1"/>
  <c r="AH61" i="1"/>
  <c r="AG379" i="1"/>
  <c r="AJ379" i="1"/>
  <c r="AI379" i="1"/>
  <c r="AH379" i="1"/>
  <c r="AF379" i="1"/>
  <c r="AG339" i="1"/>
  <c r="AJ339" i="1"/>
  <c r="AH339" i="1"/>
  <c r="AI339" i="1"/>
  <c r="AF339" i="1"/>
  <c r="AG307" i="1"/>
  <c r="AJ307" i="1"/>
  <c r="AH307" i="1"/>
  <c r="AF307" i="1"/>
  <c r="AI307" i="1"/>
  <c r="AG267" i="1"/>
  <c r="AJ267" i="1"/>
  <c r="AI267" i="1"/>
  <c r="AH267" i="1"/>
  <c r="AF267" i="1"/>
  <c r="AG219" i="1"/>
  <c r="AJ219" i="1"/>
  <c r="AI219" i="1"/>
  <c r="AH219" i="1"/>
  <c r="AF219" i="1"/>
  <c r="AG195" i="1"/>
  <c r="AI195" i="1"/>
  <c r="AJ195" i="1"/>
  <c r="AH195" i="1"/>
  <c r="AF195" i="1"/>
  <c r="AL313" i="1"/>
  <c r="AK313" i="1"/>
  <c r="AG378" i="1"/>
  <c r="AJ378" i="1"/>
  <c r="AI378" i="1"/>
  <c r="AH378" i="1"/>
  <c r="AF378" i="1"/>
  <c r="AG338" i="1"/>
  <c r="AJ338" i="1"/>
  <c r="AH338" i="1"/>
  <c r="AI338" i="1"/>
  <c r="AF338" i="1"/>
  <c r="AG306" i="1"/>
  <c r="AJ306" i="1"/>
  <c r="AH306" i="1"/>
  <c r="AF306" i="1"/>
  <c r="AI306" i="1"/>
  <c r="AG274" i="1"/>
  <c r="AJ274" i="1"/>
  <c r="AH274" i="1"/>
  <c r="AI274" i="1"/>
  <c r="AF274" i="1"/>
  <c r="AG234" i="1"/>
  <c r="AJ234" i="1"/>
  <c r="AI234" i="1"/>
  <c r="AH234" i="1"/>
  <c r="AF234" i="1"/>
  <c r="AG226" i="1"/>
  <c r="AJ226" i="1"/>
  <c r="AI226" i="1"/>
  <c r="AH226" i="1"/>
  <c r="AF226" i="1"/>
  <c r="AG202" i="1"/>
  <c r="AJ202" i="1"/>
  <c r="AH202" i="1"/>
  <c r="AF202" i="1"/>
  <c r="AI202" i="1"/>
  <c r="AL368" i="1"/>
  <c r="AK368" i="1"/>
  <c r="AL351" i="1"/>
  <c r="AK351" i="1"/>
  <c r="AL287" i="1"/>
  <c r="AK287" i="1"/>
  <c r="AL390" i="1"/>
  <c r="AK390" i="1"/>
  <c r="AL374" i="1"/>
  <c r="AK374" i="1"/>
  <c r="AL326" i="1"/>
  <c r="AK326" i="1"/>
  <c r="AL310" i="1"/>
  <c r="AK310" i="1"/>
  <c r="AL262" i="1"/>
  <c r="AK262" i="1"/>
  <c r="AL246" i="1"/>
  <c r="AK246" i="1"/>
  <c r="AG399" i="1"/>
  <c r="AJ399" i="1"/>
  <c r="AI399" i="1"/>
  <c r="AH399" i="1"/>
  <c r="AF399" i="1"/>
  <c r="AG391" i="1"/>
  <c r="AJ391" i="1"/>
  <c r="AI391" i="1"/>
  <c r="AH391" i="1"/>
  <c r="AF391" i="1"/>
  <c r="AG383" i="1"/>
  <c r="AJ383" i="1"/>
  <c r="AI383" i="1"/>
  <c r="AH383" i="1"/>
  <c r="AF383" i="1"/>
  <c r="AJ375" i="1"/>
  <c r="AI375" i="1"/>
  <c r="AG375" i="1"/>
  <c r="AH375" i="1"/>
  <c r="AF375" i="1"/>
  <c r="AG367" i="1"/>
  <c r="AJ367" i="1"/>
  <c r="AI367" i="1"/>
  <c r="AH367" i="1"/>
  <c r="AF367" i="1"/>
  <c r="AG359" i="1"/>
  <c r="AJ359" i="1"/>
  <c r="AI359" i="1"/>
  <c r="AH359" i="1"/>
  <c r="AF359" i="1"/>
  <c r="AG351" i="1"/>
  <c r="AJ351" i="1"/>
  <c r="AI351" i="1"/>
  <c r="AH351" i="1"/>
  <c r="AF351" i="1"/>
  <c r="AJ343" i="1"/>
  <c r="AG343" i="1"/>
  <c r="AI343" i="1"/>
  <c r="AH343" i="1"/>
  <c r="AF343" i="1"/>
  <c r="AG335" i="1"/>
  <c r="AJ335" i="1"/>
  <c r="AI335" i="1"/>
  <c r="AH335" i="1"/>
  <c r="AF335" i="1"/>
  <c r="AG327" i="1"/>
  <c r="AJ327" i="1"/>
  <c r="AI327" i="1"/>
  <c r="AH327" i="1"/>
  <c r="AF327" i="1"/>
  <c r="AG319" i="1"/>
  <c r="AJ319" i="1"/>
  <c r="AI319" i="1"/>
  <c r="AH319" i="1"/>
  <c r="AF319" i="1"/>
  <c r="AJ311" i="1"/>
  <c r="AI311" i="1"/>
  <c r="AG311" i="1"/>
  <c r="AH311" i="1"/>
  <c r="AF311" i="1"/>
  <c r="AG303" i="1"/>
  <c r="AJ303" i="1"/>
  <c r="AI303" i="1"/>
  <c r="AH303" i="1"/>
  <c r="AF303" i="1"/>
  <c r="AG295" i="1"/>
  <c r="AJ295" i="1"/>
  <c r="AI295" i="1"/>
  <c r="AH295" i="1"/>
  <c r="AF295" i="1"/>
  <c r="AG287" i="1"/>
  <c r="AJ287" i="1"/>
  <c r="AI287" i="1"/>
  <c r="AH287" i="1"/>
  <c r="AF287" i="1"/>
  <c r="AJ279" i="1"/>
  <c r="AG279" i="1"/>
  <c r="AI279" i="1"/>
  <c r="AH279" i="1"/>
  <c r="AF279" i="1"/>
  <c r="AG271" i="1"/>
  <c r="AJ271" i="1"/>
  <c r="AI271" i="1"/>
  <c r="AH271" i="1"/>
  <c r="AF271" i="1"/>
  <c r="AG263" i="1"/>
  <c r="AJ263" i="1"/>
  <c r="AI263" i="1"/>
  <c r="AH263" i="1"/>
  <c r="AF263" i="1"/>
  <c r="AG255" i="1"/>
  <c r="AJ255" i="1"/>
  <c r="AI255" i="1"/>
  <c r="AH255" i="1"/>
  <c r="AF255" i="1"/>
  <c r="AJ247" i="1"/>
  <c r="AG247" i="1"/>
  <c r="AI247" i="1"/>
  <c r="AH247" i="1"/>
  <c r="AF247" i="1"/>
  <c r="AG239" i="1"/>
  <c r="AJ239" i="1"/>
  <c r="AI239" i="1"/>
  <c r="AH239" i="1"/>
  <c r="AF239" i="1"/>
  <c r="AG231" i="1"/>
  <c r="AJ231" i="1"/>
  <c r="AI231" i="1"/>
  <c r="AH231" i="1"/>
  <c r="AF231" i="1"/>
  <c r="AG223" i="1"/>
  <c r="AJ223" i="1"/>
  <c r="AI223" i="1"/>
  <c r="AH223" i="1"/>
  <c r="AF223" i="1"/>
  <c r="AJ215" i="1"/>
  <c r="AG215" i="1"/>
  <c r="AI215" i="1"/>
  <c r="AH215" i="1"/>
  <c r="AF215" i="1"/>
  <c r="AG207" i="1"/>
  <c r="AJ207" i="1"/>
  <c r="AI207" i="1"/>
  <c r="AH207" i="1"/>
  <c r="AF207" i="1"/>
  <c r="AG199" i="1"/>
  <c r="AJ199" i="1"/>
  <c r="AI199" i="1"/>
  <c r="AH199" i="1"/>
  <c r="AF199" i="1"/>
  <c r="AL62" i="1"/>
  <c r="AK62" i="1"/>
  <c r="AL330" i="1"/>
  <c r="AK330" i="1"/>
  <c r="AG323" i="1"/>
  <c r="AJ323" i="1"/>
  <c r="AI323" i="1"/>
  <c r="AH323" i="1"/>
  <c r="AF323" i="1"/>
  <c r="AG243" i="1"/>
  <c r="AJ243" i="1"/>
  <c r="AH243" i="1"/>
  <c r="AF243" i="1"/>
  <c r="AI243" i="1"/>
  <c r="AL337" i="1"/>
  <c r="AK337" i="1"/>
  <c r="AL233" i="1"/>
  <c r="AK233" i="1"/>
  <c r="AG394" i="1"/>
  <c r="AJ394" i="1"/>
  <c r="AF394" i="1"/>
  <c r="AI394" i="1"/>
  <c r="AH394" i="1"/>
  <c r="AG298" i="1"/>
  <c r="AJ298" i="1"/>
  <c r="AI298" i="1"/>
  <c r="AH298" i="1"/>
  <c r="AF298" i="1"/>
  <c r="AG270" i="1"/>
  <c r="AJ270" i="1"/>
  <c r="AI270" i="1"/>
  <c r="AH270" i="1"/>
  <c r="AF270" i="1"/>
  <c r="AG262" i="1"/>
  <c r="AJ262" i="1"/>
  <c r="AI262" i="1"/>
  <c r="AH262" i="1"/>
  <c r="AF262" i="1"/>
  <c r="AG254" i="1"/>
  <c r="AJ254" i="1"/>
  <c r="AI254" i="1"/>
  <c r="AH254" i="1"/>
  <c r="AF254" i="1"/>
  <c r="AG246" i="1"/>
  <c r="AJ246" i="1"/>
  <c r="AI246" i="1"/>
  <c r="AH246" i="1"/>
  <c r="AF246" i="1"/>
  <c r="AG238" i="1"/>
  <c r="AJ238" i="1"/>
  <c r="AI238" i="1"/>
  <c r="AH238" i="1"/>
  <c r="AF238" i="1"/>
  <c r="AG230" i="1"/>
  <c r="AJ230" i="1"/>
  <c r="AI230" i="1"/>
  <c r="AH230" i="1"/>
  <c r="AF230" i="1"/>
  <c r="AG222" i="1"/>
  <c r="AJ222" i="1"/>
  <c r="AI222" i="1"/>
  <c r="AH222" i="1"/>
  <c r="AF222" i="1"/>
  <c r="AG214" i="1"/>
  <c r="AJ214" i="1"/>
  <c r="AI214" i="1"/>
  <c r="AH214" i="1"/>
  <c r="AF214" i="1"/>
  <c r="AG206" i="1"/>
  <c r="AJ206" i="1"/>
  <c r="AI206" i="1"/>
  <c r="AH206" i="1"/>
  <c r="AF206" i="1"/>
  <c r="AG198" i="1"/>
  <c r="AJ198" i="1"/>
  <c r="AI198" i="1"/>
  <c r="AH198" i="1"/>
  <c r="AF198" i="1"/>
  <c r="AL61" i="1"/>
  <c r="AK61" i="1"/>
  <c r="AL306" i="1"/>
  <c r="AK306" i="1"/>
  <c r="AL218" i="1"/>
  <c r="AK218" i="1"/>
  <c r="AG395" i="1"/>
  <c r="AJ395" i="1"/>
  <c r="AI395" i="1"/>
  <c r="AH395" i="1"/>
  <c r="AF395" i="1"/>
  <c r="AG363" i="1"/>
  <c r="AJ363" i="1"/>
  <c r="AI363" i="1"/>
  <c r="AH363" i="1"/>
  <c r="AF363" i="1"/>
  <c r="AG331" i="1"/>
  <c r="AJ331" i="1"/>
  <c r="AI331" i="1"/>
  <c r="AH331" i="1"/>
  <c r="AF331" i="1"/>
  <c r="AG291" i="1"/>
  <c r="AI291" i="1"/>
  <c r="AH291" i="1"/>
  <c r="AJ291" i="1"/>
  <c r="AF291" i="1"/>
  <c r="AG259" i="1"/>
  <c r="AJ259" i="1"/>
  <c r="AI259" i="1"/>
  <c r="AH259" i="1"/>
  <c r="AF259" i="1"/>
  <c r="AG203" i="1"/>
  <c r="AJ203" i="1"/>
  <c r="AI203" i="1"/>
  <c r="AH203" i="1"/>
  <c r="AF203" i="1"/>
  <c r="AL329" i="1"/>
  <c r="AK329" i="1"/>
  <c r="AL225" i="1"/>
  <c r="AK225" i="1"/>
  <c r="AG346" i="1"/>
  <c r="AJ346" i="1"/>
  <c r="AI346" i="1"/>
  <c r="AH346" i="1"/>
  <c r="AF346" i="1"/>
  <c r="AL293" i="1"/>
  <c r="AK293" i="1"/>
  <c r="AL269" i="1"/>
  <c r="AK269" i="1"/>
  <c r="AL237" i="1"/>
  <c r="AK237" i="1"/>
  <c r="AG382" i="1"/>
  <c r="AJ382" i="1"/>
  <c r="AI382" i="1"/>
  <c r="AH382" i="1"/>
  <c r="AF382" i="1"/>
  <c r="AG286" i="1"/>
  <c r="AJ286" i="1"/>
  <c r="AI286" i="1"/>
  <c r="AH286" i="1"/>
  <c r="AF286" i="1"/>
  <c r="AG397" i="1"/>
  <c r="AI397" i="1"/>
  <c r="AJ397" i="1"/>
  <c r="AF397" i="1"/>
  <c r="AH397" i="1"/>
  <c r="AG389" i="1"/>
  <c r="AI389" i="1"/>
  <c r="AJ389" i="1"/>
  <c r="AH389" i="1"/>
  <c r="AF389" i="1"/>
  <c r="AG381" i="1"/>
  <c r="AI381" i="1"/>
  <c r="AJ381" i="1"/>
  <c r="AH381" i="1"/>
  <c r="AF381" i="1"/>
  <c r="AG373" i="1"/>
  <c r="AI373" i="1"/>
  <c r="AJ373" i="1"/>
  <c r="AH373" i="1"/>
  <c r="AF373" i="1"/>
  <c r="AG365" i="1"/>
  <c r="AI365" i="1"/>
  <c r="AJ365" i="1"/>
  <c r="AF365" i="1"/>
  <c r="AH365" i="1"/>
  <c r="AG357" i="1"/>
  <c r="AI357" i="1"/>
  <c r="AJ357" i="1"/>
  <c r="AH357" i="1"/>
  <c r="AF357" i="1"/>
  <c r="AG349" i="1"/>
  <c r="AI349" i="1"/>
  <c r="AJ349" i="1"/>
  <c r="AH349" i="1"/>
  <c r="AF349" i="1"/>
  <c r="AG341" i="1"/>
  <c r="AI341" i="1"/>
  <c r="AJ341" i="1"/>
  <c r="AH341" i="1"/>
  <c r="AF341" i="1"/>
  <c r="AG333" i="1"/>
  <c r="AI333" i="1"/>
  <c r="AJ333" i="1"/>
  <c r="AF333" i="1"/>
  <c r="AH333" i="1"/>
  <c r="AG325" i="1"/>
  <c r="AI325" i="1"/>
  <c r="AJ325" i="1"/>
  <c r="AF325" i="1"/>
  <c r="AH325" i="1"/>
  <c r="AG317" i="1"/>
  <c r="AI317" i="1"/>
  <c r="AJ317" i="1"/>
  <c r="AH317" i="1"/>
  <c r="AF317" i="1"/>
  <c r="AG309" i="1"/>
  <c r="AI309" i="1"/>
  <c r="AH309" i="1"/>
  <c r="AF309" i="1"/>
  <c r="AJ309" i="1"/>
  <c r="AG301" i="1"/>
  <c r="AI301" i="1"/>
  <c r="AJ301" i="1"/>
  <c r="AF301" i="1"/>
  <c r="AH301" i="1"/>
  <c r="AG293" i="1"/>
  <c r="AI293" i="1"/>
  <c r="AJ293" i="1"/>
  <c r="AH293" i="1"/>
  <c r="AF293" i="1"/>
  <c r="AG285" i="1"/>
  <c r="AI285" i="1"/>
  <c r="AJ285" i="1"/>
  <c r="AF285" i="1"/>
  <c r="AH285" i="1"/>
  <c r="AG277" i="1"/>
  <c r="AI277" i="1"/>
  <c r="AH277" i="1"/>
  <c r="AJ277" i="1"/>
  <c r="AF277" i="1"/>
  <c r="AG269" i="1"/>
  <c r="AI269" i="1"/>
  <c r="AJ269" i="1"/>
  <c r="AF269" i="1"/>
  <c r="AH269" i="1"/>
  <c r="AG261" i="1"/>
  <c r="AI261" i="1"/>
  <c r="AF261" i="1"/>
  <c r="AH261" i="1"/>
  <c r="AJ261" i="1"/>
  <c r="AG253" i="1"/>
  <c r="AI253" i="1"/>
  <c r="AJ253" i="1"/>
  <c r="AH253" i="1"/>
  <c r="AF253" i="1"/>
  <c r="AG245" i="1"/>
  <c r="AI245" i="1"/>
  <c r="AJ245" i="1"/>
  <c r="AF245" i="1"/>
  <c r="AH245" i="1"/>
  <c r="AG237" i="1"/>
  <c r="AJ237" i="1"/>
  <c r="AI237" i="1"/>
  <c r="AF237" i="1"/>
  <c r="AH237" i="1"/>
  <c r="AG229" i="1"/>
  <c r="AI229" i="1"/>
  <c r="AJ229" i="1"/>
  <c r="AH229" i="1"/>
  <c r="AF229" i="1"/>
  <c r="AG221" i="1"/>
  <c r="AI221" i="1"/>
  <c r="AJ221" i="1"/>
  <c r="AH221" i="1"/>
  <c r="AF221" i="1"/>
  <c r="AG213" i="1"/>
  <c r="AI213" i="1"/>
  <c r="AJ213" i="1"/>
  <c r="AF213" i="1"/>
  <c r="AH213" i="1"/>
  <c r="AG205" i="1"/>
  <c r="AJ205" i="1"/>
  <c r="AI205" i="1"/>
  <c r="AF205" i="1"/>
  <c r="AH205" i="1"/>
  <c r="AG197" i="1"/>
  <c r="AI197" i="1"/>
  <c r="AJ197" i="1"/>
  <c r="AH197" i="1"/>
  <c r="AF197" i="1"/>
  <c r="AG59" i="1"/>
  <c r="AJ59" i="1"/>
  <c r="AI59" i="1"/>
  <c r="AH59" i="1"/>
  <c r="AF59" i="1"/>
  <c r="AL282" i="1"/>
  <c r="AK282" i="1"/>
  <c r="AG387" i="1"/>
  <c r="AJ387" i="1"/>
  <c r="AI387" i="1"/>
  <c r="AH387" i="1"/>
  <c r="AF387" i="1"/>
  <c r="AG275" i="1"/>
  <c r="AJ275" i="1"/>
  <c r="AH275" i="1"/>
  <c r="AF275" i="1"/>
  <c r="AI275" i="1"/>
  <c r="AL60" i="1"/>
  <c r="AK60" i="1"/>
  <c r="AL361" i="1"/>
  <c r="AK361" i="1"/>
  <c r="AL201" i="1"/>
  <c r="AK201" i="1"/>
  <c r="AG322" i="1"/>
  <c r="AJ322" i="1"/>
  <c r="AH322" i="1"/>
  <c r="AI322" i="1"/>
  <c r="AF322" i="1"/>
  <c r="AL397" i="1"/>
  <c r="AK397" i="1"/>
  <c r="AL357" i="1"/>
  <c r="AK357" i="1"/>
  <c r="AL333" i="1"/>
  <c r="AK333" i="1"/>
  <c r="AL301" i="1"/>
  <c r="AK301" i="1"/>
  <c r="AL245" i="1"/>
  <c r="AK245" i="1"/>
  <c r="AL229" i="1"/>
  <c r="AK229" i="1"/>
  <c r="AG398" i="1"/>
  <c r="AJ398" i="1"/>
  <c r="AI398" i="1"/>
  <c r="AH398" i="1"/>
  <c r="AF398" i="1"/>
  <c r="AG390" i="1"/>
  <c r="AJ390" i="1"/>
  <c r="AI390" i="1"/>
  <c r="AH390" i="1"/>
  <c r="AF390" i="1"/>
  <c r="AG374" i="1"/>
  <c r="AJ374" i="1"/>
  <c r="AI374" i="1"/>
  <c r="AH374" i="1"/>
  <c r="AF374" i="1"/>
  <c r="AG366" i="1"/>
  <c r="AJ366" i="1"/>
  <c r="AI366" i="1"/>
  <c r="AH366" i="1"/>
  <c r="AF366" i="1"/>
  <c r="AG358" i="1"/>
  <c r="AJ358" i="1"/>
  <c r="AI358" i="1"/>
  <c r="AH358" i="1"/>
  <c r="AF358" i="1"/>
  <c r="AG350" i="1"/>
  <c r="AJ350" i="1"/>
  <c r="AI350" i="1"/>
  <c r="AH350" i="1"/>
  <c r="AF350" i="1"/>
  <c r="AG342" i="1"/>
  <c r="AJ342" i="1"/>
  <c r="AI342" i="1"/>
  <c r="AH342" i="1"/>
  <c r="AF342" i="1"/>
  <c r="AG334" i="1"/>
  <c r="AJ334" i="1"/>
  <c r="AI334" i="1"/>
  <c r="AH334" i="1"/>
  <c r="AF334" i="1"/>
  <c r="AG326" i="1"/>
  <c r="AJ326" i="1"/>
  <c r="AI326" i="1"/>
  <c r="AH326" i="1"/>
  <c r="AF326" i="1"/>
  <c r="AG318" i="1"/>
  <c r="AJ318" i="1"/>
  <c r="AI318" i="1"/>
  <c r="AH318" i="1"/>
  <c r="AF318" i="1"/>
  <c r="AG310" i="1"/>
  <c r="AJ310" i="1"/>
  <c r="AI310" i="1"/>
  <c r="AH310" i="1"/>
  <c r="AF310" i="1"/>
  <c r="AG302" i="1"/>
  <c r="AJ302" i="1"/>
  <c r="AI302" i="1"/>
  <c r="AH302" i="1"/>
  <c r="AF302" i="1"/>
  <c r="AG294" i="1"/>
  <c r="AJ294" i="1"/>
  <c r="AI294" i="1"/>
  <c r="AH294" i="1"/>
  <c r="AF294" i="1"/>
  <c r="AG278" i="1"/>
  <c r="AJ278" i="1"/>
  <c r="AI278" i="1"/>
  <c r="AH278" i="1"/>
  <c r="AF278" i="1"/>
  <c r="AL387" i="1"/>
  <c r="AK387" i="1"/>
  <c r="AL379" i="1"/>
  <c r="AK379" i="1"/>
  <c r="AL371" i="1"/>
  <c r="AK371" i="1"/>
  <c r="AL363" i="1"/>
  <c r="AK363" i="1"/>
  <c r="AL355" i="1"/>
  <c r="AK355" i="1"/>
  <c r="AL339" i="1"/>
  <c r="AK339" i="1"/>
  <c r="AL323" i="1"/>
  <c r="AK323" i="1"/>
  <c r="AL315" i="1"/>
  <c r="AK315" i="1"/>
  <c r="AL307" i="1"/>
  <c r="AK307" i="1"/>
  <c r="AL299" i="1"/>
  <c r="AK299" i="1"/>
  <c r="AL291" i="1"/>
  <c r="AK291" i="1"/>
  <c r="AL275" i="1"/>
  <c r="AK275" i="1"/>
  <c r="AL267" i="1"/>
  <c r="AK267" i="1"/>
  <c r="AL259" i="1"/>
  <c r="AK259" i="1"/>
  <c r="AL251" i="1"/>
  <c r="AK251" i="1"/>
  <c r="AL243" i="1"/>
  <c r="AK243" i="1"/>
  <c r="AL235" i="1"/>
  <c r="AK235" i="1"/>
  <c r="AL227" i="1"/>
  <c r="AK227" i="1"/>
  <c r="AL219" i="1"/>
  <c r="AK219" i="1"/>
  <c r="AL211" i="1"/>
  <c r="AK211" i="1"/>
  <c r="AL195" i="1"/>
  <c r="AK195" i="1"/>
  <c r="AG396" i="1"/>
  <c r="AJ396" i="1"/>
  <c r="AI396" i="1"/>
  <c r="AH396" i="1"/>
  <c r="AF396" i="1"/>
  <c r="AG388" i="1"/>
  <c r="AJ388" i="1"/>
  <c r="AI388" i="1"/>
  <c r="AF388" i="1"/>
  <c r="AH388" i="1"/>
  <c r="AG380" i="1"/>
  <c r="AJ380" i="1"/>
  <c r="AI380" i="1"/>
  <c r="AH380" i="1"/>
  <c r="AF380" i="1"/>
  <c r="AG372" i="1"/>
  <c r="AJ372" i="1"/>
  <c r="AI372" i="1"/>
  <c r="AF372" i="1"/>
  <c r="AH372" i="1"/>
  <c r="AG364" i="1"/>
  <c r="AJ364" i="1"/>
  <c r="AI364" i="1"/>
  <c r="AH364" i="1"/>
  <c r="AF364" i="1"/>
  <c r="AG356" i="1"/>
  <c r="AJ356" i="1"/>
  <c r="AI356" i="1"/>
  <c r="AF356" i="1"/>
  <c r="AH356" i="1"/>
  <c r="AG348" i="1"/>
  <c r="AJ348" i="1"/>
  <c r="AI348" i="1"/>
  <c r="AH348" i="1"/>
  <c r="AF348" i="1"/>
  <c r="AG340" i="1"/>
  <c r="AJ340" i="1"/>
  <c r="AI340" i="1"/>
  <c r="AH340" i="1"/>
  <c r="AF340" i="1"/>
  <c r="AG332" i="1"/>
  <c r="AJ332" i="1"/>
  <c r="AI332" i="1"/>
  <c r="AH332" i="1"/>
  <c r="AF332" i="1"/>
  <c r="AG324" i="1"/>
  <c r="AJ324" i="1"/>
  <c r="AI324" i="1"/>
  <c r="AF324" i="1"/>
  <c r="AH324" i="1"/>
  <c r="AG316" i="1"/>
  <c r="AJ316" i="1"/>
  <c r="AI316" i="1"/>
  <c r="AH316" i="1"/>
  <c r="AF316" i="1"/>
  <c r="AG308" i="1"/>
  <c r="AJ308" i="1"/>
  <c r="AI308" i="1"/>
  <c r="AF308" i="1"/>
  <c r="AH308" i="1"/>
  <c r="AG300" i="1"/>
  <c r="AJ300" i="1"/>
  <c r="AI300" i="1"/>
  <c r="AH300" i="1"/>
  <c r="AF300" i="1"/>
  <c r="AG292" i="1"/>
  <c r="AJ292" i="1"/>
  <c r="AI292" i="1"/>
  <c r="AF292" i="1"/>
  <c r="AH292" i="1"/>
  <c r="AG284" i="1"/>
  <c r="AJ284" i="1"/>
  <c r="AI284" i="1"/>
  <c r="AH284" i="1"/>
  <c r="AF284" i="1"/>
  <c r="AG276" i="1"/>
  <c r="AJ276" i="1"/>
  <c r="AI276" i="1"/>
  <c r="AH276" i="1"/>
  <c r="AF276" i="1"/>
  <c r="AG268" i="1"/>
  <c r="AJ268" i="1"/>
  <c r="AI268" i="1"/>
  <c r="AH268" i="1"/>
  <c r="AF268" i="1"/>
  <c r="AG260" i="1"/>
  <c r="AJ260" i="1"/>
  <c r="AI260" i="1"/>
  <c r="AF260" i="1"/>
  <c r="AH260" i="1"/>
  <c r="AG252" i="1"/>
  <c r="AJ252" i="1"/>
  <c r="AI252" i="1"/>
  <c r="AH252" i="1"/>
  <c r="AF252" i="1"/>
  <c r="AG244" i="1"/>
  <c r="AJ244" i="1"/>
  <c r="AI244" i="1"/>
  <c r="AH244" i="1"/>
  <c r="AF244" i="1"/>
  <c r="AG236" i="1"/>
  <c r="AJ236" i="1"/>
  <c r="AI236" i="1"/>
  <c r="AH236" i="1"/>
  <c r="AF236" i="1"/>
  <c r="AG228" i="1"/>
  <c r="AJ228" i="1"/>
  <c r="AI228" i="1"/>
  <c r="AH228" i="1"/>
  <c r="AF228" i="1"/>
  <c r="AG220" i="1"/>
  <c r="AJ220" i="1"/>
  <c r="AI220" i="1"/>
  <c r="AH220" i="1"/>
  <c r="AF220" i="1"/>
  <c r="AG212" i="1"/>
  <c r="AJ212" i="1"/>
  <c r="AI212" i="1"/>
  <c r="AH212" i="1"/>
  <c r="AF212" i="1"/>
  <c r="AG204" i="1"/>
  <c r="AJ204" i="1"/>
  <c r="AI204" i="1"/>
  <c r="AH204" i="1"/>
  <c r="AF204" i="1"/>
  <c r="AG196" i="1"/>
  <c r="AJ196" i="1"/>
  <c r="AI196" i="1"/>
  <c r="AF196" i="1"/>
  <c r="AH196" i="1"/>
  <c r="AM183" i="2"/>
  <c r="AN183" i="2" s="1"/>
  <c r="AM192" i="2"/>
  <c r="AN192" i="2" s="1"/>
  <c r="AE231" i="1"/>
  <c r="AL257" i="1"/>
  <c r="AE394" i="1"/>
  <c r="AE386" i="1"/>
  <c r="AE370" i="1"/>
  <c r="AL385" i="1"/>
  <c r="AL360" i="1"/>
  <c r="AL232" i="1"/>
  <c r="AE267" i="1"/>
  <c r="AL334" i="1"/>
  <c r="AL206" i="1"/>
  <c r="AL321" i="1"/>
  <c r="AL193" i="1"/>
  <c r="AE393" i="1"/>
  <c r="AE377" i="1"/>
  <c r="AE265" i="1"/>
  <c r="AE249" i="1"/>
  <c r="AL296" i="1"/>
  <c r="AL398" i="1"/>
  <c r="AL270" i="1"/>
  <c r="AE59" i="1"/>
  <c r="AL59" i="1"/>
  <c r="AE61" i="1"/>
  <c r="AE60" i="1"/>
  <c r="AE62" i="1"/>
  <c r="AE373" i="1"/>
  <c r="AE325" i="1"/>
  <c r="AE285" i="1"/>
  <c r="AE205" i="1"/>
  <c r="AE396" i="1"/>
  <c r="AL396" i="1"/>
  <c r="AE388" i="1"/>
  <c r="AL388" i="1"/>
  <c r="AE380" i="1"/>
  <c r="AL380" i="1"/>
  <c r="AE372" i="1"/>
  <c r="AL372" i="1"/>
  <c r="AE364" i="1"/>
  <c r="AL364" i="1"/>
  <c r="AL356" i="1"/>
  <c r="AE356" i="1"/>
  <c r="AE348" i="1"/>
  <c r="AL348" i="1"/>
  <c r="AL340" i="1"/>
  <c r="AE332" i="1"/>
  <c r="AL332" i="1"/>
  <c r="AE324" i="1"/>
  <c r="AL324" i="1"/>
  <c r="AE316" i="1"/>
  <c r="AL316" i="1"/>
  <c r="AE308" i="1"/>
  <c r="AL308" i="1"/>
  <c r="AE300" i="1"/>
  <c r="AL300" i="1"/>
  <c r="AL292" i="1"/>
  <c r="AE292" i="1"/>
  <c r="AE284" i="1"/>
  <c r="AL284" i="1"/>
  <c r="AE276" i="1"/>
  <c r="AL276" i="1"/>
  <c r="AE268" i="1"/>
  <c r="AL268" i="1"/>
  <c r="AE260" i="1"/>
  <c r="AL260" i="1"/>
  <c r="AE252" i="1"/>
  <c r="AL252" i="1"/>
  <c r="AE244" i="1"/>
  <c r="AL244" i="1"/>
  <c r="AE236" i="1"/>
  <c r="AL236" i="1"/>
  <c r="AL228" i="1"/>
  <c r="AE228" i="1"/>
  <c r="AE220" i="1"/>
  <c r="AL220" i="1"/>
  <c r="AL212" i="1"/>
  <c r="AE212" i="1"/>
  <c r="AE204" i="1"/>
  <c r="AL204" i="1"/>
  <c r="AE196" i="1"/>
  <c r="AL196" i="1"/>
  <c r="AL370" i="1"/>
  <c r="AL358" i="1"/>
  <c r="AL345" i="1"/>
  <c r="AL294" i="1"/>
  <c r="AL281" i="1"/>
  <c r="AL230" i="1"/>
  <c r="AL217" i="1"/>
  <c r="AL205" i="1"/>
  <c r="AE378" i="1"/>
  <c r="AE354" i="1"/>
  <c r="AE314" i="1"/>
  <c r="AE290" i="1"/>
  <c r="AE250" i="1"/>
  <c r="AE226" i="1"/>
  <c r="AE365" i="1"/>
  <c r="AE309" i="1"/>
  <c r="AE261" i="1"/>
  <c r="AE221" i="1"/>
  <c r="AE395" i="1"/>
  <c r="AL395" i="1"/>
  <c r="AE347" i="1"/>
  <c r="AL347" i="1"/>
  <c r="AE331" i="1"/>
  <c r="AL331" i="1"/>
  <c r="AE283" i="1"/>
  <c r="AL283" i="1"/>
  <c r="AE203" i="1"/>
  <c r="AL203" i="1"/>
  <c r="AL394" i="1"/>
  <c r="AL382" i="1"/>
  <c r="AL369" i="1"/>
  <c r="AL344" i="1"/>
  <c r="AL318" i="1"/>
  <c r="AL305" i="1"/>
  <c r="AL280" i="1"/>
  <c r="AL254" i="1"/>
  <c r="AL241" i="1"/>
  <c r="AL216" i="1"/>
  <c r="AE194" i="1"/>
  <c r="AE201" i="1"/>
  <c r="AE357" i="1"/>
  <c r="AE229" i="1"/>
  <c r="AE362" i="1"/>
  <c r="AE346" i="1"/>
  <c r="AE338" i="1"/>
  <c r="AE330" i="1"/>
  <c r="AE322" i="1"/>
  <c r="AE306" i="1"/>
  <c r="AE298" i="1"/>
  <c r="AE282" i="1"/>
  <c r="AE274" i="1"/>
  <c r="AE266" i="1"/>
  <c r="AE258" i="1"/>
  <c r="AE242" i="1"/>
  <c r="AE234" i="1"/>
  <c r="AE218" i="1"/>
  <c r="AE210" i="1"/>
  <c r="AE202" i="1"/>
  <c r="AL393" i="1"/>
  <c r="AL381" i="1"/>
  <c r="AL354" i="1"/>
  <c r="AL342" i="1"/>
  <c r="AL317" i="1"/>
  <c r="AL304" i="1"/>
  <c r="AL290" i="1"/>
  <c r="AL278" i="1"/>
  <c r="AL265" i="1"/>
  <c r="AL253" i="1"/>
  <c r="AL226" i="1"/>
  <c r="AL214" i="1"/>
  <c r="AE389" i="1"/>
  <c r="AE333" i="1"/>
  <c r="AE197" i="1"/>
  <c r="AL309" i="1"/>
  <c r="AL378" i="1"/>
  <c r="AL366" i="1"/>
  <c r="AL353" i="1"/>
  <c r="AL341" i="1"/>
  <c r="AL314" i="1"/>
  <c r="AL302" i="1"/>
  <c r="AL289" i="1"/>
  <c r="AL277" i="1"/>
  <c r="AL250" i="1"/>
  <c r="AL238" i="1"/>
  <c r="AL213" i="1"/>
  <c r="AE245" i="1"/>
  <c r="AE392" i="1"/>
  <c r="AE384" i="1"/>
  <c r="AE368" i="1"/>
  <c r="AE328" i="1"/>
  <c r="AE320" i="1"/>
  <c r="AE264" i="1"/>
  <c r="AE256" i="1"/>
  <c r="AE240" i="1"/>
  <c r="AE200" i="1"/>
  <c r="AE192" i="1"/>
  <c r="AL377" i="1"/>
  <c r="AL365" i="1"/>
  <c r="AL352" i="1"/>
  <c r="AL338" i="1"/>
  <c r="AL288" i="1"/>
  <c r="AL274" i="1"/>
  <c r="AL249" i="1"/>
  <c r="AL224" i="1"/>
  <c r="AL210" i="1"/>
  <c r="AL198" i="1"/>
  <c r="AE397" i="1"/>
  <c r="AE293" i="1"/>
  <c r="AL373" i="1"/>
  <c r="AE399" i="1"/>
  <c r="AL399" i="1"/>
  <c r="AE391" i="1"/>
  <c r="AL391" i="1"/>
  <c r="AE383" i="1"/>
  <c r="AL383" i="1"/>
  <c r="AL375" i="1"/>
  <c r="AE375" i="1"/>
  <c r="AE367" i="1"/>
  <c r="AL367" i="1"/>
  <c r="AE359" i="1"/>
  <c r="AL359" i="1"/>
  <c r="AE343" i="1"/>
  <c r="AL343" i="1"/>
  <c r="AE335" i="1"/>
  <c r="AL335" i="1"/>
  <c r="AE327" i="1"/>
  <c r="AL327" i="1"/>
  <c r="AE319" i="1"/>
  <c r="AL319" i="1"/>
  <c r="AL311" i="1"/>
  <c r="AE311" i="1"/>
  <c r="AE303" i="1"/>
  <c r="AL303" i="1"/>
  <c r="AL295" i="1"/>
  <c r="AE295" i="1"/>
  <c r="AE279" i="1"/>
  <c r="AL279" i="1"/>
  <c r="AE271" i="1"/>
  <c r="AL271" i="1"/>
  <c r="AE263" i="1"/>
  <c r="AL263" i="1"/>
  <c r="AE255" i="1"/>
  <c r="AL255" i="1"/>
  <c r="AE247" i="1"/>
  <c r="AL247" i="1"/>
  <c r="AE239" i="1"/>
  <c r="AL239" i="1"/>
  <c r="AL231" i="1"/>
  <c r="AL223" i="1"/>
  <c r="AE215" i="1"/>
  <c r="AL215" i="1"/>
  <c r="AE207" i="1"/>
  <c r="AL207" i="1"/>
  <c r="AE199" i="1"/>
  <c r="AL199" i="1"/>
  <c r="AL389" i="1"/>
  <c r="AL376" i="1"/>
  <c r="AL362" i="1"/>
  <c r="AL350" i="1"/>
  <c r="AL325" i="1"/>
  <c r="AL312" i="1"/>
  <c r="AL298" i="1"/>
  <c r="AL286" i="1"/>
  <c r="AL261" i="1"/>
  <c r="AL248" i="1"/>
  <c r="AL234" i="1"/>
  <c r="AL222" i="1"/>
  <c r="AL209" i="1"/>
  <c r="AL197" i="1"/>
  <c r="AE340" i="1"/>
  <c r="AE349" i="1"/>
  <c r="AE301" i="1"/>
  <c r="AE269" i="1"/>
  <c r="AE237" i="1"/>
  <c r="AL400" i="1"/>
  <c r="AL386" i="1"/>
  <c r="AL349" i="1"/>
  <c r="AL336" i="1"/>
  <c r="AL322" i="1"/>
  <c r="AL285" i="1"/>
  <c r="AL272" i="1"/>
  <c r="AL258" i="1"/>
  <c r="AL221" i="1"/>
  <c r="AL208" i="1"/>
  <c r="AL194" i="1"/>
  <c r="AE304" i="1"/>
  <c r="AE387" i="1"/>
  <c r="AE379" i="1"/>
  <c r="AE371" i="1"/>
  <c r="AE363" i="1"/>
  <c r="AE355" i="1"/>
  <c r="AE339" i="1"/>
  <c r="AE323" i="1"/>
  <c r="AE315" i="1"/>
  <c r="AE307" i="1"/>
  <c r="AE299" i="1"/>
  <c r="AE291" i="1"/>
  <c r="AE275" i="1"/>
  <c r="AE259" i="1"/>
  <c r="AE251" i="1"/>
  <c r="AE243" i="1"/>
  <c r="AE235" i="1"/>
  <c r="AE227" i="1"/>
  <c r="AE211" i="1"/>
  <c r="AE195" i="1"/>
  <c r="AE385" i="1"/>
  <c r="AE369" i="1"/>
  <c r="AE361" i="1"/>
  <c r="AE353" i="1"/>
  <c r="AE345" i="1"/>
  <c r="AE337" i="1"/>
  <c r="AE321" i="1"/>
  <c r="AE305" i="1"/>
  <c r="AE297" i="1"/>
  <c r="AE289" i="1"/>
  <c r="AE281" i="1"/>
  <c r="AE273" i="1"/>
  <c r="AE257" i="1"/>
  <c r="AE241" i="1"/>
  <c r="AE233" i="1"/>
  <c r="AE225" i="1"/>
  <c r="AE217" i="1"/>
  <c r="AE209" i="1"/>
  <c r="AE193" i="1"/>
  <c r="AE360" i="1"/>
  <c r="AE296" i="1"/>
  <c r="AE232" i="1"/>
  <c r="AE329" i="1"/>
  <c r="AE219" i="1"/>
  <c r="AE351" i="1"/>
  <c r="AE287" i="1"/>
  <c r="AE223" i="1"/>
  <c r="AE381" i="1"/>
  <c r="AE341" i="1"/>
  <c r="AE317" i="1"/>
  <c r="AE277" i="1"/>
  <c r="AE253" i="1"/>
  <c r="AE213" i="1"/>
  <c r="AE313" i="1"/>
  <c r="AE376" i="1"/>
  <c r="AE312" i="1"/>
  <c r="AE248" i="1"/>
  <c r="AE400" i="1"/>
  <c r="AE336" i="1"/>
  <c r="AE272" i="1"/>
  <c r="AE208" i="1"/>
  <c r="AE344" i="1"/>
  <c r="AE280" i="1"/>
  <c r="AE216" i="1"/>
  <c r="AE352" i="1"/>
  <c r="AE288" i="1"/>
  <c r="AE224" i="1"/>
  <c r="AE398" i="1"/>
  <c r="AE390" i="1"/>
  <c r="AE382" i="1"/>
  <c r="AE374" i="1"/>
  <c r="AE366" i="1"/>
  <c r="AE358" i="1"/>
  <c r="AE350" i="1"/>
  <c r="AE342" i="1"/>
  <c r="AE334" i="1"/>
  <c r="AE326" i="1"/>
  <c r="AE318" i="1"/>
  <c r="AE310" i="1"/>
  <c r="AE302" i="1"/>
  <c r="AE294" i="1"/>
  <c r="AE286" i="1"/>
  <c r="AE278" i="1"/>
  <c r="AE270" i="1"/>
  <c r="AE262" i="1"/>
  <c r="AE254" i="1"/>
  <c r="AE246" i="1"/>
  <c r="AE238" i="1"/>
  <c r="AE230" i="1"/>
  <c r="AE222" i="1"/>
  <c r="AE214" i="1"/>
  <c r="AE206" i="1"/>
  <c r="AE198" i="1"/>
  <c r="AM392" i="1" l="1"/>
  <c r="AM357" i="1"/>
  <c r="AN357" i="1" s="1"/>
  <c r="AM245" i="1"/>
  <c r="AM165" i="2"/>
  <c r="AO165" i="2" s="1"/>
  <c r="AP165" i="2" s="1"/>
  <c r="AM181" i="2"/>
  <c r="AN181" i="2" s="1"/>
  <c r="AM196" i="2"/>
  <c r="AN196" i="2" s="1"/>
  <c r="AM198" i="2"/>
  <c r="AN198" i="2" s="1"/>
  <c r="AM199" i="2"/>
  <c r="AN199" i="2" s="1"/>
  <c r="AM200" i="2"/>
  <c r="AN200" i="2" s="1"/>
  <c r="AM180" i="2"/>
  <c r="AN180" i="2" s="1"/>
  <c r="AM174" i="2"/>
  <c r="AO174" i="2" s="1"/>
  <c r="AP174" i="2" s="1"/>
  <c r="AM190" i="2"/>
  <c r="AO190" i="2" s="1"/>
  <c r="AP190" i="2" s="1"/>
  <c r="AM175" i="2"/>
  <c r="AN175" i="2" s="1"/>
  <c r="AM191" i="2"/>
  <c r="AN191" i="2" s="1"/>
  <c r="AM176" i="2"/>
  <c r="AN176" i="2" s="1"/>
  <c r="AM169" i="2"/>
  <c r="AN169" i="2" s="1"/>
  <c r="AM177" i="2"/>
  <c r="AO177" i="2" s="1"/>
  <c r="AP177" i="2" s="1"/>
  <c r="AM288" i="1"/>
  <c r="AM269" i="1"/>
  <c r="AN168" i="2"/>
  <c r="AO168" i="2"/>
  <c r="AP168" i="2" s="1"/>
  <c r="AO176" i="2"/>
  <c r="AP176" i="2" s="1"/>
  <c r="AM317" i="1"/>
  <c r="AN317" i="1" s="1"/>
  <c r="AM341" i="1"/>
  <c r="AN341" i="1" s="1"/>
  <c r="AM253" i="1"/>
  <c r="AO253" i="1" s="1"/>
  <c r="AP253" i="1" s="1"/>
  <c r="AM224" i="1"/>
  <c r="AN224" i="1" s="1"/>
  <c r="AM333" i="1"/>
  <c r="AN333" i="1" s="1"/>
  <c r="AM272" i="1"/>
  <c r="AM237" i="1"/>
  <c r="AM397" i="1"/>
  <c r="AO397" i="1" s="1"/>
  <c r="AP397" i="1" s="1"/>
  <c r="AM213" i="1"/>
  <c r="AO213" i="1" s="1"/>
  <c r="AP213" i="1" s="1"/>
  <c r="AM381" i="1"/>
  <c r="AN381" i="1" s="1"/>
  <c r="AM320" i="1"/>
  <c r="AN320" i="1" s="1"/>
  <c r="AM277" i="1"/>
  <c r="AO277" i="1" s="1"/>
  <c r="AP277" i="1" s="1"/>
  <c r="AM301" i="1"/>
  <c r="AM229" i="1"/>
  <c r="AN229" i="1" s="1"/>
  <c r="AM344" i="1"/>
  <c r="AM293" i="1"/>
  <c r="AN293" i="1" s="1"/>
  <c r="AM368" i="1"/>
  <c r="AN368" i="1" s="1"/>
  <c r="AM205" i="1"/>
  <c r="AN205" i="1" s="1"/>
  <c r="AM264" i="1"/>
  <c r="AN264" i="1" s="1"/>
  <c r="AM376" i="1"/>
  <c r="AN376" i="1" s="1"/>
  <c r="AN189" i="2"/>
  <c r="AN177" i="2"/>
  <c r="AO185" i="2"/>
  <c r="AP185" i="2" s="1"/>
  <c r="AM192" i="1"/>
  <c r="AN192" i="1" s="1"/>
  <c r="AO193" i="2"/>
  <c r="AP193" i="2" s="1"/>
  <c r="AM216" i="1"/>
  <c r="AN216" i="1" s="1"/>
  <c r="AM343" i="1"/>
  <c r="AO343" i="1" s="1"/>
  <c r="AP343" i="1" s="1"/>
  <c r="AO169" i="2"/>
  <c r="AP169" i="2" s="1"/>
  <c r="AO166" i="2"/>
  <c r="AP166" i="2" s="1"/>
  <c r="AM311" i="1"/>
  <c r="AO311" i="1" s="1"/>
  <c r="AP311" i="1" s="1"/>
  <c r="AM170" i="2"/>
  <c r="AO170" i="2" s="1"/>
  <c r="AP170" i="2" s="1"/>
  <c r="AM171" i="2"/>
  <c r="AO171" i="2" s="1"/>
  <c r="AP171" i="2" s="1"/>
  <c r="AO184" i="2"/>
  <c r="AP184" i="2" s="1"/>
  <c r="AO196" i="2"/>
  <c r="AP196" i="2" s="1"/>
  <c r="AM360" i="1"/>
  <c r="AN360" i="1" s="1"/>
  <c r="AN173" i="2"/>
  <c r="AM263" i="1"/>
  <c r="AN263" i="1" s="1"/>
  <c r="AO182" i="2"/>
  <c r="AP182" i="2" s="1"/>
  <c r="AO181" i="2"/>
  <c r="AP181" i="2" s="1"/>
  <c r="AO191" i="2"/>
  <c r="AP191" i="2" s="1"/>
  <c r="AM200" i="1"/>
  <c r="AN200" i="1" s="1"/>
  <c r="AM195" i="2"/>
  <c r="AO195" i="2" s="1"/>
  <c r="AP195" i="2" s="1"/>
  <c r="AN174" i="2"/>
  <c r="AN190" i="2"/>
  <c r="AO167" i="2"/>
  <c r="AP167" i="2" s="1"/>
  <c r="AO175" i="2"/>
  <c r="AP175" i="2" s="1"/>
  <c r="AO180" i="2"/>
  <c r="AP180" i="2" s="1"/>
  <c r="AN197" i="2"/>
  <c r="AO183" i="2"/>
  <c r="AP183" i="2" s="1"/>
  <c r="AM232" i="1"/>
  <c r="AN232" i="1" s="1"/>
  <c r="AO188" i="2"/>
  <c r="AP188" i="2" s="1"/>
  <c r="AM399" i="1"/>
  <c r="AN399" i="1" s="1"/>
  <c r="AM178" i="2"/>
  <c r="AO178" i="2" s="1"/>
  <c r="AP178" i="2" s="1"/>
  <c r="AM179" i="2"/>
  <c r="AO179" i="2" s="1"/>
  <c r="AP179" i="2" s="1"/>
  <c r="AM208" i="1"/>
  <c r="AO208" i="1" s="1"/>
  <c r="AP208" i="1" s="1"/>
  <c r="AM287" i="1"/>
  <c r="AN287" i="1" s="1"/>
  <c r="AM295" i="1"/>
  <c r="AN295" i="1" s="1"/>
  <c r="AM352" i="1"/>
  <c r="AN352" i="1" s="1"/>
  <c r="AM296" i="1"/>
  <c r="AN296" i="1" s="1"/>
  <c r="AM248" i="1"/>
  <c r="AO248" i="1" s="1"/>
  <c r="AP248" i="1" s="1"/>
  <c r="AO200" i="2"/>
  <c r="AP200" i="2" s="1"/>
  <c r="AM256" i="1"/>
  <c r="AO256" i="1" s="1"/>
  <c r="AP256" i="1" s="1"/>
  <c r="AM194" i="2"/>
  <c r="AO194" i="2" s="1"/>
  <c r="AP194" i="2" s="1"/>
  <c r="AM304" i="1"/>
  <c r="AN304" i="1" s="1"/>
  <c r="AO172" i="2"/>
  <c r="AP172" i="2" s="1"/>
  <c r="AO192" i="2"/>
  <c r="AP192" i="2" s="1"/>
  <c r="AM186" i="2"/>
  <c r="AN186" i="2" s="1"/>
  <c r="AM187" i="2"/>
  <c r="AO187" i="2" s="1"/>
  <c r="AP187" i="2" s="1"/>
  <c r="AM351" i="1"/>
  <c r="AN351" i="1" s="1"/>
  <c r="AM266" i="1"/>
  <c r="AN266" i="1" s="1"/>
  <c r="AM359" i="1"/>
  <c r="AN359" i="1" s="1"/>
  <c r="AM280" i="1"/>
  <c r="AN280" i="1" s="1"/>
  <c r="AM328" i="1"/>
  <c r="AN328" i="1" s="1"/>
  <c r="AM236" i="1"/>
  <c r="AO236" i="1" s="1"/>
  <c r="AP236" i="1" s="1"/>
  <c r="AM300" i="1"/>
  <c r="AM388" i="1"/>
  <c r="AM354" i="1"/>
  <c r="AO354" i="1" s="1"/>
  <c r="AP354" i="1" s="1"/>
  <c r="AM336" i="1"/>
  <c r="AN336" i="1" s="1"/>
  <c r="AM247" i="1"/>
  <c r="AN247" i="1" s="1"/>
  <c r="AM212" i="1"/>
  <c r="AN212" i="1" s="1"/>
  <c r="AM199" i="1"/>
  <c r="AO199" i="1" s="1"/>
  <c r="AP199" i="1" s="1"/>
  <c r="AM327" i="1"/>
  <c r="AN327" i="1" s="1"/>
  <c r="AM240" i="1"/>
  <c r="AO240" i="1" s="1"/>
  <c r="AP240" i="1" s="1"/>
  <c r="AM384" i="1"/>
  <c r="AN384" i="1" s="1"/>
  <c r="AM312" i="1"/>
  <c r="AN312" i="1" s="1"/>
  <c r="AM193" i="1"/>
  <c r="AN193" i="1" s="1"/>
  <c r="AM400" i="1"/>
  <c r="AO400" i="1" s="1"/>
  <c r="AP400" i="1" s="1"/>
  <c r="AM303" i="1"/>
  <c r="AN303" i="1" s="1"/>
  <c r="AM375" i="1"/>
  <c r="AN375" i="1" s="1"/>
  <c r="AM314" i="1"/>
  <c r="AN314" i="1" s="1"/>
  <c r="AM194" i="1"/>
  <c r="AN194" i="1" s="1"/>
  <c r="AM346" i="1"/>
  <c r="AO346" i="1" s="1"/>
  <c r="AP346" i="1" s="1"/>
  <c r="AM378" i="1"/>
  <c r="AO378" i="1" s="1"/>
  <c r="AP378" i="1" s="1"/>
  <c r="AM290" i="1"/>
  <c r="AN290" i="1" s="1"/>
  <c r="AM250" i="1"/>
  <c r="AN250" i="1" s="1"/>
  <c r="AM226" i="1"/>
  <c r="AO226" i="1" s="1"/>
  <c r="AP226" i="1" s="1"/>
  <c r="AM383" i="1"/>
  <c r="AO383" i="1" s="1"/>
  <c r="AP383" i="1" s="1"/>
  <c r="AM390" i="1"/>
  <c r="AO390" i="1" s="1"/>
  <c r="AP390" i="1" s="1"/>
  <c r="AM279" i="1"/>
  <c r="AO279" i="1" s="1"/>
  <c r="AP279" i="1" s="1"/>
  <c r="AM218" i="1"/>
  <c r="AO218" i="1" s="1"/>
  <c r="AP218" i="1" s="1"/>
  <c r="AM202" i="1"/>
  <c r="AO202" i="1" s="1"/>
  <c r="AP202" i="1" s="1"/>
  <c r="AM347" i="1"/>
  <c r="AO347" i="1" s="1"/>
  <c r="AP347" i="1" s="1"/>
  <c r="AO333" i="1"/>
  <c r="AP333" i="1" s="1"/>
  <c r="AM329" i="1"/>
  <c r="AN329" i="1" s="1"/>
  <c r="AM385" i="1"/>
  <c r="AO385" i="1" s="1"/>
  <c r="AP385" i="1" s="1"/>
  <c r="AM233" i="1"/>
  <c r="AN233" i="1" s="1"/>
  <c r="AM370" i="1"/>
  <c r="AO370" i="1" s="1"/>
  <c r="AP370" i="1" s="1"/>
  <c r="AM306" i="1"/>
  <c r="AN306" i="1" s="1"/>
  <c r="AM274" i="1"/>
  <c r="AN274" i="1" s="1"/>
  <c r="AM305" i="1"/>
  <c r="AO305" i="1" s="1"/>
  <c r="AP305" i="1" s="1"/>
  <c r="AM242" i="1"/>
  <c r="AO242" i="1" s="1"/>
  <c r="AP242" i="1" s="1"/>
  <c r="AM282" i="1"/>
  <c r="AN282" i="1" s="1"/>
  <c r="AM330" i="1"/>
  <c r="AN330" i="1" s="1"/>
  <c r="AM210" i="1"/>
  <c r="AO210" i="1" s="1"/>
  <c r="AP210" i="1" s="1"/>
  <c r="AM258" i="1"/>
  <c r="AO258" i="1" s="1"/>
  <c r="AP258" i="1" s="1"/>
  <c r="AM298" i="1"/>
  <c r="AO298" i="1" s="1"/>
  <c r="AP298" i="1" s="1"/>
  <c r="AM338" i="1"/>
  <c r="AO338" i="1" s="1"/>
  <c r="AP338" i="1" s="1"/>
  <c r="AM297" i="1"/>
  <c r="AN297" i="1" s="1"/>
  <c r="AM387" i="1"/>
  <c r="AN387" i="1" s="1"/>
  <c r="AM340" i="1"/>
  <c r="AM241" i="1"/>
  <c r="AN241" i="1" s="1"/>
  <c r="AM321" i="1"/>
  <c r="AN321" i="1" s="1"/>
  <c r="AM244" i="1"/>
  <c r="AN244" i="1" s="1"/>
  <c r="AM308" i="1"/>
  <c r="AO308" i="1" s="1"/>
  <c r="AP308" i="1" s="1"/>
  <c r="AM396" i="1"/>
  <c r="AO396" i="1" s="1"/>
  <c r="AP396" i="1" s="1"/>
  <c r="AM373" i="1"/>
  <c r="AO373" i="1" s="1"/>
  <c r="AP373" i="1" s="1"/>
  <c r="AO229" i="1"/>
  <c r="AP229" i="1" s="1"/>
  <c r="AM393" i="1"/>
  <c r="AN393" i="1" s="1"/>
  <c r="AM275" i="1"/>
  <c r="AM318" i="1"/>
  <c r="AO318" i="1" s="1"/>
  <c r="AP318" i="1" s="1"/>
  <c r="AM315" i="1"/>
  <c r="AN315" i="1" s="1"/>
  <c r="AM239" i="1"/>
  <c r="AM367" i="1"/>
  <c r="AM389" i="1"/>
  <c r="AO389" i="1" s="1"/>
  <c r="AP389" i="1" s="1"/>
  <c r="AM262" i="1"/>
  <c r="AN262" i="1" s="1"/>
  <c r="AM326" i="1"/>
  <c r="AN326" i="1" s="1"/>
  <c r="AM281" i="1"/>
  <c r="AN281" i="1" s="1"/>
  <c r="AM337" i="1"/>
  <c r="AO337" i="1" s="1"/>
  <c r="AP337" i="1" s="1"/>
  <c r="AM361" i="1"/>
  <c r="AN361" i="1" s="1"/>
  <c r="AM323" i="1"/>
  <c r="AN323" i="1" s="1"/>
  <c r="AM276" i="1"/>
  <c r="AN276" i="1" s="1"/>
  <c r="AM364" i="1"/>
  <c r="AM265" i="1"/>
  <c r="AN265" i="1" s="1"/>
  <c r="AM369" i="1"/>
  <c r="AN369" i="1" s="1"/>
  <c r="AM379" i="1"/>
  <c r="AN379" i="1" s="1"/>
  <c r="AM271" i="1"/>
  <c r="AN271" i="1" s="1"/>
  <c r="AM234" i="1"/>
  <c r="AO234" i="1" s="1"/>
  <c r="AP234" i="1" s="1"/>
  <c r="AM322" i="1"/>
  <c r="AN322" i="1" s="1"/>
  <c r="AM362" i="1"/>
  <c r="AO362" i="1" s="1"/>
  <c r="AP362" i="1" s="1"/>
  <c r="AM386" i="1"/>
  <c r="AO386" i="1" s="1"/>
  <c r="AP386" i="1" s="1"/>
  <c r="AM349" i="1"/>
  <c r="AO349" i="1" s="1"/>
  <c r="AP349" i="1" s="1"/>
  <c r="AM260" i="1"/>
  <c r="AN260" i="1" s="1"/>
  <c r="AM324" i="1"/>
  <c r="AM348" i="1"/>
  <c r="AO269" i="1"/>
  <c r="AP269" i="1" s="1"/>
  <c r="AN269" i="1"/>
  <c r="AM355" i="1"/>
  <c r="AN355" i="1" s="1"/>
  <c r="AM225" i="1"/>
  <c r="AN225" i="1" s="1"/>
  <c r="AM214" i="1"/>
  <c r="AO214" i="1" s="1"/>
  <c r="AP214" i="1" s="1"/>
  <c r="AM278" i="1"/>
  <c r="AN278" i="1" s="1"/>
  <c r="AM342" i="1"/>
  <c r="AN342" i="1" s="1"/>
  <c r="AM356" i="1"/>
  <c r="AO356" i="1" s="1"/>
  <c r="AP356" i="1" s="1"/>
  <c r="AM380" i="1"/>
  <c r="AN380" i="1" s="1"/>
  <c r="AM289" i="1"/>
  <c r="AO289" i="1" s="1"/>
  <c r="AP289" i="1" s="1"/>
  <c r="AM345" i="1"/>
  <c r="AO345" i="1" s="1"/>
  <c r="AP345" i="1" s="1"/>
  <c r="AM219" i="1"/>
  <c r="AN219" i="1" s="1"/>
  <c r="AM291" i="1"/>
  <c r="AO291" i="1" s="1"/>
  <c r="AP291" i="1" s="1"/>
  <c r="AM363" i="1"/>
  <c r="AO363" i="1" s="1"/>
  <c r="AP363" i="1" s="1"/>
  <c r="AM395" i="1"/>
  <c r="AM394" i="1"/>
  <c r="AO394" i="1" s="1"/>
  <c r="AP394" i="1" s="1"/>
  <c r="AM217" i="1"/>
  <c r="AN217" i="1" s="1"/>
  <c r="AM238" i="1"/>
  <c r="AO238" i="1" s="1"/>
  <c r="AP238" i="1" s="1"/>
  <c r="AM302" i="1"/>
  <c r="AN302" i="1" s="1"/>
  <c r="AM366" i="1"/>
  <c r="AO366" i="1" s="1"/>
  <c r="AP366" i="1" s="1"/>
  <c r="AM201" i="1"/>
  <c r="AO201" i="1" s="1"/>
  <c r="AP201" i="1" s="1"/>
  <c r="AM353" i="1"/>
  <c r="AO353" i="1" s="1"/>
  <c r="AP353" i="1" s="1"/>
  <c r="AM257" i="1"/>
  <c r="AN257" i="1" s="1"/>
  <c r="AM259" i="1"/>
  <c r="AO259" i="1" s="1"/>
  <c r="AP259" i="1" s="1"/>
  <c r="AM371" i="1"/>
  <c r="AM196" i="1"/>
  <c r="AN196" i="1" s="1"/>
  <c r="AO263" i="1"/>
  <c r="AP263" i="1" s="1"/>
  <c r="AN397" i="1"/>
  <c r="AO317" i="1"/>
  <c r="AP317" i="1" s="1"/>
  <c r="AN392" i="1"/>
  <c r="AO392" i="1"/>
  <c r="AP392" i="1" s="1"/>
  <c r="AO301" i="1"/>
  <c r="AP301" i="1" s="1"/>
  <c r="AN301" i="1"/>
  <c r="AO245" i="1"/>
  <c r="AP245" i="1" s="1"/>
  <c r="AN245" i="1"/>
  <c r="AM309" i="1"/>
  <c r="AM246" i="1"/>
  <c r="AO246" i="1" s="1"/>
  <c r="AP246" i="1" s="1"/>
  <c r="AM310" i="1"/>
  <c r="AN310" i="1" s="1"/>
  <c r="AM374" i="1"/>
  <c r="AN374" i="1" s="1"/>
  <c r="AM249" i="1"/>
  <c r="AM273" i="1"/>
  <c r="AM307" i="1"/>
  <c r="AM319" i="1"/>
  <c r="AM207" i="1"/>
  <c r="AM231" i="1"/>
  <c r="AM197" i="1"/>
  <c r="AM228" i="1"/>
  <c r="AM252" i="1"/>
  <c r="AM292" i="1"/>
  <c r="AM316" i="1"/>
  <c r="AM254" i="1"/>
  <c r="AO254" i="1" s="1"/>
  <c r="AP254" i="1" s="1"/>
  <c r="AM382" i="1"/>
  <c r="AO382" i="1" s="1"/>
  <c r="AP382" i="1" s="1"/>
  <c r="AM283" i="1"/>
  <c r="AM203" i="1"/>
  <c r="AM235" i="1"/>
  <c r="AM251" i="1"/>
  <c r="AM339" i="1"/>
  <c r="AN237" i="1"/>
  <c r="AO237" i="1"/>
  <c r="AP237" i="1" s="1"/>
  <c r="AM335" i="1"/>
  <c r="AM198" i="1"/>
  <c r="AN198" i="1" s="1"/>
  <c r="AN272" i="1"/>
  <c r="AO272" i="1"/>
  <c r="AP272" i="1" s="1"/>
  <c r="AM365" i="1"/>
  <c r="AM206" i="1"/>
  <c r="AO206" i="1" s="1"/>
  <c r="AP206" i="1" s="1"/>
  <c r="AM270" i="1"/>
  <c r="AN270" i="1" s="1"/>
  <c r="AM334" i="1"/>
  <c r="AO334" i="1" s="1"/>
  <c r="AP334" i="1" s="1"/>
  <c r="AM398" i="1"/>
  <c r="AN398" i="1" s="1"/>
  <c r="AN344" i="1"/>
  <c r="AO344" i="1"/>
  <c r="AP344" i="1" s="1"/>
  <c r="AM215" i="1"/>
  <c r="AM285" i="1"/>
  <c r="AM209" i="1"/>
  <c r="AM313" i="1"/>
  <c r="AM227" i="1"/>
  <c r="AM299" i="1"/>
  <c r="AM391" i="1"/>
  <c r="AM255" i="1"/>
  <c r="AM221" i="1"/>
  <c r="AM220" i="1"/>
  <c r="AM284" i="1"/>
  <c r="AM372" i="1"/>
  <c r="AM325" i="1"/>
  <c r="AM222" i="1"/>
  <c r="AN222" i="1" s="1"/>
  <c r="AM286" i="1"/>
  <c r="AN286" i="1" s="1"/>
  <c r="AM350" i="1"/>
  <c r="AN350" i="1" s="1"/>
  <c r="AN288" i="1"/>
  <c r="AO288" i="1"/>
  <c r="AP288" i="1" s="1"/>
  <c r="AM243" i="1"/>
  <c r="AM267" i="1"/>
  <c r="AM261" i="1"/>
  <c r="AM230" i="1"/>
  <c r="AO230" i="1" s="1"/>
  <c r="AP230" i="1" s="1"/>
  <c r="AM294" i="1"/>
  <c r="AN294" i="1" s="1"/>
  <c r="AM358" i="1"/>
  <c r="AO358" i="1" s="1"/>
  <c r="AP358" i="1" s="1"/>
  <c r="AM377" i="1"/>
  <c r="AM195" i="1"/>
  <c r="AM211" i="1"/>
  <c r="AM331" i="1"/>
  <c r="AM223" i="1"/>
  <c r="AM204" i="1"/>
  <c r="AM268" i="1"/>
  <c r="AM332" i="1"/>
  <c r="AO381" i="1" l="1"/>
  <c r="AP381" i="1" s="1"/>
  <c r="AO224" i="1"/>
  <c r="AP224" i="1" s="1"/>
  <c r="AO357" i="1"/>
  <c r="AP357" i="1" s="1"/>
  <c r="AN346" i="1"/>
  <c r="AO260" i="1"/>
  <c r="AP260" i="1" s="1"/>
  <c r="AN253" i="1"/>
  <c r="AO233" i="1"/>
  <c r="AP233" i="1" s="1"/>
  <c r="AN343" i="1"/>
  <c r="AO296" i="1"/>
  <c r="AP296" i="1" s="1"/>
  <c r="AO199" i="2"/>
  <c r="AP199" i="2" s="1"/>
  <c r="AN165" i="2"/>
  <c r="AO198" i="2"/>
  <c r="AP198" i="2" s="1"/>
  <c r="AO341" i="1"/>
  <c r="AP341" i="1" s="1"/>
  <c r="AN195" i="2"/>
  <c r="AO330" i="1"/>
  <c r="AP330" i="1" s="1"/>
  <c r="AO368" i="1"/>
  <c r="AP368" i="1" s="1"/>
  <c r="AN277" i="1"/>
  <c r="AO376" i="1"/>
  <c r="AP376" i="1" s="1"/>
  <c r="AO264" i="1"/>
  <c r="AP264" i="1" s="1"/>
  <c r="AN213" i="1"/>
  <c r="AO320" i="1"/>
  <c r="AP320" i="1" s="1"/>
  <c r="AN208" i="1"/>
  <c r="AO205" i="1"/>
  <c r="AP205" i="1" s="1"/>
  <c r="AO361" i="1"/>
  <c r="AP361" i="1" s="1"/>
  <c r="AO293" i="1"/>
  <c r="AP293" i="1" s="1"/>
  <c r="AN194" i="2"/>
  <c r="AO359" i="1"/>
  <c r="AP359" i="1" s="1"/>
  <c r="AN400" i="1"/>
  <c r="AN171" i="2"/>
  <c r="AO312" i="1"/>
  <c r="AP312" i="1" s="1"/>
  <c r="AN378" i="1"/>
  <c r="AN354" i="1"/>
  <c r="AN234" i="1"/>
  <c r="AN178" i="2"/>
  <c r="AN202" i="1"/>
  <c r="AN311" i="1"/>
  <c r="AN389" i="1"/>
  <c r="AO192" i="1"/>
  <c r="AP192" i="1" s="1"/>
  <c r="AO297" i="1"/>
  <c r="AP297" i="1" s="1"/>
  <c r="AO212" i="1"/>
  <c r="AP212" i="1" s="1"/>
  <c r="AO200" i="1"/>
  <c r="AP200" i="1" s="1"/>
  <c r="AO216" i="1"/>
  <c r="AP216" i="1" s="1"/>
  <c r="AO280" i="1"/>
  <c r="AP280" i="1" s="1"/>
  <c r="AO322" i="1"/>
  <c r="AP322" i="1" s="1"/>
  <c r="AO304" i="1"/>
  <c r="AP304" i="1" s="1"/>
  <c r="AN390" i="1"/>
  <c r="AO186" i="2"/>
  <c r="AP186" i="2" s="1"/>
  <c r="AO327" i="1"/>
  <c r="AP327" i="1" s="1"/>
  <c r="AN386" i="1"/>
  <c r="AO314" i="1"/>
  <c r="AP314" i="1" s="1"/>
  <c r="AN254" i="1"/>
  <c r="AN256" i="1"/>
  <c r="AN179" i="2"/>
  <c r="AO336" i="1"/>
  <c r="AP336" i="1" s="1"/>
  <c r="AN170" i="2"/>
  <c r="AO266" i="1"/>
  <c r="AP266" i="1" s="1"/>
  <c r="AO351" i="1"/>
  <c r="AP351" i="1" s="1"/>
  <c r="AN248" i="1"/>
  <c r="AN305" i="1"/>
  <c r="AN187" i="2"/>
  <c r="AN240" i="1"/>
  <c r="AO360" i="1"/>
  <c r="AP360" i="1" s="1"/>
  <c r="AO399" i="1"/>
  <c r="AP399" i="1" s="1"/>
  <c r="AO375" i="1"/>
  <c r="AP375" i="1" s="1"/>
  <c r="AO194" i="1"/>
  <c r="AP194" i="1" s="1"/>
  <c r="AN279" i="1"/>
  <c r="AO329" i="1"/>
  <c r="AP329" i="1" s="1"/>
  <c r="AO282" i="1"/>
  <c r="AP282" i="1" s="1"/>
  <c r="AO355" i="1"/>
  <c r="AP355" i="1" s="1"/>
  <c r="AN236" i="1"/>
  <c r="AN362" i="1"/>
  <c r="AO352" i="1"/>
  <c r="AP352" i="1" s="1"/>
  <c r="AO232" i="1"/>
  <c r="AP232" i="1" s="1"/>
  <c r="AN382" i="1"/>
  <c r="AO295" i="1"/>
  <c r="AP295" i="1" s="1"/>
  <c r="AN298" i="1"/>
  <c r="AN337" i="1"/>
  <c r="AO328" i="1"/>
  <c r="AP328" i="1" s="1"/>
  <c r="AO315" i="1"/>
  <c r="AP315" i="1" s="1"/>
  <c r="AO244" i="1"/>
  <c r="AP244" i="1" s="1"/>
  <c r="AO287" i="1"/>
  <c r="AP287" i="1" s="1"/>
  <c r="AO303" i="1"/>
  <c r="AP303" i="1" s="1"/>
  <c r="AN318" i="1"/>
  <c r="AO193" i="1"/>
  <c r="AP193" i="1" s="1"/>
  <c r="AO247" i="1"/>
  <c r="AP247" i="1" s="1"/>
  <c r="AN214" i="1"/>
  <c r="AO219" i="1"/>
  <c r="AP219" i="1" s="1"/>
  <c r="AO290" i="1"/>
  <c r="AP290" i="1" s="1"/>
  <c r="AN370" i="1"/>
  <c r="AN210" i="1"/>
  <c r="AO225" i="1"/>
  <c r="AP225" i="1" s="1"/>
  <c r="AO306" i="1"/>
  <c r="AP306" i="1" s="1"/>
  <c r="AO281" i="1"/>
  <c r="AP281" i="1" s="1"/>
  <c r="AO241" i="1"/>
  <c r="AP241" i="1" s="1"/>
  <c r="AN388" i="1"/>
  <c r="AO388" i="1"/>
  <c r="AP388" i="1" s="1"/>
  <c r="AN199" i="1"/>
  <c r="AO300" i="1"/>
  <c r="AP300" i="1" s="1"/>
  <c r="AN300" i="1"/>
  <c r="AO276" i="1"/>
  <c r="AP276" i="1" s="1"/>
  <c r="AN218" i="1"/>
  <c r="AO384" i="1"/>
  <c r="AP384" i="1" s="1"/>
  <c r="AO274" i="1"/>
  <c r="AP274" i="1" s="1"/>
  <c r="AN230" i="1"/>
  <c r="AN242" i="1"/>
  <c r="AN396" i="1"/>
  <c r="AN334" i="1"/>
  <c r="AN259" i="1"/>
  <c r="AO380" i="1"/>
  <c r="AP380" i="1" s="1"/>
  <c r="AN394" i="1"/>
  <c r="AN347" i="1"/>
  <c r="AO393" i="1"/>
  <c r="AP393" i="1" s="1"/>
  <c r="AO250" i="1"/>
  <c r="AP250" i="1" s="1"/>
  <c r="AO321" i="1"/>
  <c r="AP321" i="1" s="1"/>
  <c r="AN383" i="1"/>
  <c r="AN356" i="1"/>
  <c r="AO217" i="1"/>
  <c r="AP217" i="1" s="1"/>
  <c r="AN226" i="1"/>
  <c r="AN258" i="1"/>
  <c r="AO271" i="1"/>
  <c r="AP271" i="1" s="1"/>
  <c r="AO379" i="1"/>
  <c r="AP379" i="1" s="1"/>
  <c r="AN289" i="1"/>
  <c r="AO323" i="1"/>
  <c r="AP323" i="1" s="1"/>
  <c r="AO270" i="1"/>
  <c r="AP270" i="1" s="1"/>
  <c r="AN338" i="1"/>
  <c r="AN385" i="1"/>
  <c r="AO198" i="1"/>
  <c r="AP198" i="1" s="1"/>
  <c r="AO257" i="1"/>
  <c r="AP257" i="1" s="1"/>
  <c r="AN308" i="1"/>
  <c r="AN238" i="1"/>
  <c r="AN358" i="1"/>
  <c r="AO340" i="1"/>
  <c r="AP340" i="1" s="1"/>
  <c r="AN340" i="1"/>
  <c r="AO262" i="1"/>
  <c r="AP262" i="1" s="1"/>
  <c r="AO326" i="1"/>
  <c r="AP326" i="1" s="1"/>
  <c r="AN349" i="1"/>
  <c r="AO369" i="1"/>
  <c r="AP369" i="1" s="1"/>
  <c r="AO387" i="1"/>
  <c r="AP387" i="1" s="1"/>
  <c r="AN364" i="1"/>
  <c r="AO364" i="1"/>
  <c r="AP364" i="1" s="1"/>
  <c r="AO342" i="1"/>
  <c r="AP342" i="1" s="1"/>
  <c r="AN363" i="1"/>
  <c r="AN373" i="1"/>
  <c r="AN201" i="1"/>
  <c r="AO367" i="1"/>
  <c r="AP367" i="1" s="1"/>
  <c r="AN367" i="1"/>
  <c r="AO374" i="1"/>
  <c r="AP374" i="1" s="1"/>
  <c r="AN206" i="1"/>
  <c r="AO239" i="1"/>
  <c r="AP239" i="1" s="1"/>
  <c r="AN239" i="1"/>
  <c r="AO265" i="1"/>
  <c r="AP265" i="1" s="1"/>
  <c r="AN353" i="1"/>
  <c r="AN246" i="1"/>
  <c r="AN366" i="1"/>
  <c r="AO348" i="1"/>
  <c r="AP348" i="1" s="1"/>
  <c r="AN348" i="1"/>
  <c r="AN291" i="1"/>
  <c r="AN324" i="1"/>
  <c r="AO324" i="1"/>
  <c r="AP324" i="1" s="1"/>
  <c r="AO275" i="1"/>
  <c r="AP275" i="1" s="1"/>
  <c r="AN275" i="1"/>
  <c r="AO278" i="1"/>
  <c r="AP278" i="1" s="1"/>
  <c r="AO371" i="1"/>
  <c r="AP371" i="1" s="1"/>
  <c r="AN371" i="1"/>
  <c r="AO350" i="1"/>
  <c r="AP350" i="1" s="1"/>
  <c r="AO395" i="1"/>
  <c r="AP395" i="1" s="1"/>
  <c r="AN395" i="1"/>
  <c r="AO302" i="1"/>
  <c r="AP302" i="1" s="1"/>
  <c r="AO286" i="1"/>
  <c r="AP286" i="1" s="1"/>
  <c r="AO398" i="1"/>
  <c r="AP398" i="1" s="1"/>
  <c r="AO196" i="1"/>
  <c r="AP196" i="1" s="1"/>
  <c r="AN345" i="1"/>
  <c r="AO310" i="1"/>
  <c r="AP310" i="1" s="1"/>
  <c r="AN211" i="1"/>
  <c r="AO211" i="1"/>
  <c r="AP211" i="1" s="1"/>
  <c r="AO391" i="1"/>
  <c r="AP391" i="1" s="1"/>
  <c r="AN391" i="1"/>
  <c r="AN209" i="1"/>
  <c r="AO209" i="1"/>
  <c r="AP209" i="1" s="1"/>
  <c r="AO215" i="1"/>
  <c r="AP215" i="1" s="1"/>
  <c r="AN215" i="1"/>
  <c r="AO339" i="1"/>
  <c r="AP339" i="1" s="1"/>
  <c r="AN339" i="1"/>
  <c r="AN252" i="1"/>
  <c r="AO252" i="1"/>
  <c r="AP252" i="1" s="1"/>
  <c r="AO307" i="1"/>
  <c r="AP307" i="1" s="1"/>
  <c r="AN307" i="1"/>
  <c r="AO332" i="1"/>
  <c r="AP332" i="1" s="1"/>
  <c r="AN332" i="1"/>
  <c r="AN261" i="1"/>
  <c r="AO261" i="1"/>
  <c r="AP261" i="1" s="1"/>
  <c r="AN285" i="1"/>
  <c r="AO285" i="1"/>
  <c r="AP285" i="1" s="1"/>
  <c r="AN251" i="1"/>
  <c r="AO251" i="1"/>
  <c r="AP251" i="1" s="1"/>
  <c r="AN273" i="1"/>
  <c r="AO273" i="1"/>
  <c r="AP273" i="1" s="1"/>
  <c r="AN268" i="1"/>
  <c r="AO268" i="1"/>
  <c r="AP268" i="1" s="1"/>
  <c r="AN377" i="1"/>
  <c r="AO377" i="1"/>
  <c r="AP377" i="1" s="1"/>
  <c r="AO267" i="1"/>
  <c r="AP267" i="1" s="1"/>
  <c r="AN267" i="1"/>
  <c r="AO325" i="1"/>
  <c r="AP325" i="1" s="1"/>
  <c r="AN325" i="1"/>
  <c r="AN235" i="1"/>
  <c r="AO235" i="1"/>
  <c r="AP235" i="1" s="1"/>
  <c r="AN197" i="1"/>
  <c r="AO197" i="1"/>
  <c r="AP197" i="1" s="1"/>
  <c r="AN249" i="1"/>
  <c r="AO249" i="1"/>
  <c r="AP249" i="1" s="1"/>
  <c r="AO294" i="1"/>
  <c r="AP294" i="1" s="1"/>
  <c r="AO222" i="1"/>
  <c r="AP222" i="1" s="1"/>
  <c r="AO204" i="1"/>
  <c r="AP204" i="1" s="1"/>
  <c r="AN204" i="1"/>
  <c r="AO243" i="1"/>
  <c r="AP243" i="1" s="1"/>
  <c r="AN243" i="1"/>
  <c r="AO372" i="1"/>
  <c r="AP372" i="1" s="1"/>
  <c r="AN372" i="1"/>
  <c r="AO299" i="1"/>
  <c r="AP299" i="1" s="1"/>
  <c r="AN299" i="1"/>
  <c r="AN335" i="1"/>
  <c r="AO335" i="1"/>
  <c r="AP335" i="1" s="1"/>
  <c r="AO203" i="1"/>
  <c r="AP203" i="1" s="1"/>
  <c r="AN203" i="1"/>
  <c r="AN309" i="1"/>
  <c r="AO309" i="1"/>
  <c r="AP309" i="1" s="1"/>
  <c r="AO284" i="1"/>
  <c r="AP284" i="1" s="1"/>
  <c r="AN284" i="1"/>
  <c r="AO227" i="1"/>
  <c r="AP227" i="1" s="1"/>
  <c r="AN227" i="1"/>
  <c r="AN283" i="1"/>
  <c r="AO283" i="1"/>
  <c r="AP283" i="1" s="1"/>
  <c r="AN220" i="1"/>
  <c r="AO220" i="1"/>
  <c r="AP220" i="1" s="1"/>
  <c r="AO231" i="1"/>
  <c r="AP231" i="1" s="1"/>
  <c r="AN231" i="1"/>
  <c r="AN195" i="1"/>
  <c r="AO195" i="1"/>
  <c r="AP195" i="1" s="1"/>
  <c r="AO228" i="1"/>
  <c r="AP228" i="1" s="1"/>
  <c r="AN228" i="1"/>
  <c r="AO223" i="1"/>
  <c r="AP223" i="1" s="1"/>
  <c r="AN223" i="1"/>
  <c r="AN221" i="1"/>
  <c r="AO221" i="1"/>
  <c r="AP221" i="1" s="1"/>
  <c r="AO365" i="1"/>
  <c r="AP365" i="1" s="1"/>
  <c r="AN365" i="1"/>
  <c r="AN316" i="1"/>
  <c r="AO316" i="1"/>
  <c r="AP316" i="1" s="1"/>
  <c r="AO207" i="1"/>
  <c r="AP207" i="1" s="1"/>
  <c r="AN207" i="1"/>
  <c r="AO331" i="1"/>
  <c r="AP331" i="1" s="1"/>
  <c r="AN331" i="1"/>
  <c r="AN255" i="1"/>
  <c r="AO255" i="1"/>
  <c r="AP255" i="1" s="1"/>
  <c r="AN313" i="1"/>
  <c r="AO313" i="1"/>
  <c r="AP313" i="1" s="1"/>
  <c r="AN292" i="1"/>
  <c r="AO292" i="1"/>
  <c r="AP292" i="1" s="1"/>
  <c r="AN319" i="1"/>
  <c r="AO319" i="1"/>
  <c r="AP319" i="1" s="1"/>
  <c r="AD7" i="2" l="1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C7" i="2"/>
  <c r="AK7" i="2" s="1"/>
  <c r="AC8" i="2"/>
  <c r="AK8" i="2" s="1"/>
  <c r="AC9" i="2"/>
  <c r="AK9" i="2" s="1"/>
  <c r="AC10" i="2"/>
  <c r="AC11" i="2"/>
  <c r="AK11" i="2" s="1"/>
  <c r="AC12" i="2"/>
  <c r="AK12" i="2" s="1"/>
  <c r="AC13" i="2"/>
  <c r="AK13" i="2" s="1"/>
  <c r="AC14" i="2"/>
  <c r="AK14" i="2" s="1"/>
  <c r="AC15" i="2"/>
  <c r="AK15" i="2" s="1"/>
  <c r="AC16" i="2"/>
  <c r="AK16" i="2" s="1"/>
  <c r="AC17" i="2"/>
  <c r="AK17" i="2" s="1"/>
  <c r="AC18" i="2"/>
  <c r="AC19" i="2"/>
  <c r="AK19" i="2" s="1"/>
  <c r="AC20" i="2"/>
  <c r="AK20" i="2" s="1"/>
  <c r="AC21" i="2"/>
  <c r="AK21" i="2" s="1"/>
  <c r="AC22" i="2"/>
  <c r="AK22" i="2" s="1"/>
  <c r="AC23" i="2"/>
  <c r="AK23" i="2" s="1"/>
  <c r="AC24" i="2"/>
  <c r="AK24" i="2" s="1"/>
  <c r="AC29" i="2"/>
  <c r="AK29" i="2" s="1"/>
  <c r="AC30" i="2"/>
  <c r="AK30" i="2" s="1"/>
  <c r="AC31" i="2"/>
  <c r="AK31" i="2" s="1"/>
  <c r="AC32" i="2"/>
  <c r="AK32" i="2" s="1"/>
  <c r="AC33" i="2"/>
  <c r="AK33" i="2" s="1"/>
  <c r="AC34" i="2"/>
  <c r="AK34" i="2" s="1"/>
  <c r="AC35" i="2"/>
  <c r="AK35" i="2" s="1"/>
  <c r="AC36" i="2"/>
  <c r="AK36" i="2" s="1"/>
  <c r="AC37" i="2"/>
  <c r="AK37" i="2" s="1"/>
  <c r="AC38" i="2"/>
  <c r="AK38" i="2" s="1"/>
  <c r="AD164" i="2"/>
  <c r="AC164" i="2"/>
  <c r="AK164" i="2" s="1"/>
  <c r="AD163" i="2"/>
  <c r="AC163" i="2"/>
  <c r="AK163" i="2" s="1"/>
  <c r="AD162" i="2"/>
  <c r="AC162" i="2"/>
  <c r="AK162" i="2" s="1"/>
  <c r="AD161" i="2"/>
  <c r="AC161" i="2"/>
  <c r="AK161" i="2" s="1"/>
  <c r="AD160" i="2"/>
  <c r="AC160" i="2"/>
  <c r="AK160" i="2" s="1"/>
  <c r="AD159" i="2"/>
  <c r="AC159" i="2"/>
  <c r="AK159" i="2" s="1"/>
  <c r="AD158" i="2"/>
  <c r="AC158" i="2"/>
  <c r="AK158" i="2" s="1"/>
  <c r="AD157" i="2"/>
  <c r="AC157" i="2"/>
  <c r="AK157" i="2" s="1"/>
  <c r="AD156" i="2"/>
  <c r="AC156" i="2"/>
  <c r="AK156" i="2" s="1"/>
  <c r="AD155" i="2"/>
  <c r="AC155" i="2"/>
  <c r="AK155" i="2" s="1"/>
  <c r="AD154" i="2"/>
  <c r="AC154" i="2"/>
  <c r="AK154" i="2" s="1"/>
  <c r="AD153" i="2"/>
  <c r="AC153" i="2"/>
  <c r="AK153" i="2" s="1"/>
  <c r="AD152" i="2"/>
  <c r="AC152" i="2"/>
  <c r="AK152" i="2" s="1"/>
  <c r="AD151" i="2"/>
  <c r="AC151" i="2"/>
  <c r="AK151" i="2" s="1"/>
  <c r="AD150" i="2"/>
  <c r="AC150" i="2"/>
  <c r="AK150" i="2" s="1"/>
  <c r="AD149" i="2"/>
  <c r="AC149" i="2"/>
  <c r="AK149" i="2" s="1"/>
  <c r="AD148" i="2"/>
  <c r="AC148" i="2"/>
  <c r="AK148" i="2" s="1"/>
  <c r="AD147" i="2"/>
  <c r="AC147" i="2"/>
  <c r="AK147" i="2" s="1"/>
  <c r="AD146" i="2"/>
  <c r="AC146" i="2"/>
  <c r="AK146" i="2" s="1"/>
  <c r="AD145" i="2"/>
  <c r="AC145" i="2"/>
  <c r="AK145" i="2" s="1"/>
  <c r="AD144" i="2"/>
  <c r="AC144" i="2"/>
  <c r="AK144" i="2" s="1"/>
  <c r="AD143" i="2"/>
  <c r="AC143" i="2"/>
  <c r="AK143" i="2" s="1"/>
  <c r="AD142" i="2"/>
  <c r="AC142" i="2"/>
  <c r="AK142" i="2" s="1"/>
  <c r="AD141" i="2"/>
  <c r="AC141" i="2"/>
  <c r="AK141" i="2" s="1"/>
  <c r="AD140" i="2"/>
  <c r="AC140" i="2"/>
  <c r="AK140" i="2" s="1"/>
  <c r="AD139" i="2"/>
  <c r="AC139" i="2"/>
  <c r="AK139" i="2" s="1"/>
  <c r="AD138" i="2"/>
  <c r="AC138" i="2"/>
  <c r="AK138" i="2" s="1"/>
  <c r="AD137" i="2"/>
  <c r="AC137" i="2"/>
  <c r="AK137" i="2" s="1"/>
  <c r="AD136" i="2"/>
  <c r="AC136" i="2"/>
  <c r="AK136" i="2" s="1"/>
  <c r="AD135" i="2"/>
  <c r="AC135" i="2"/>
  <c r="AK135" i="2" s="1"/>
  <c r="AD134" i="2"/>
  <c r="AC134" i="2"/>
  <c r="AK134" i="2" s="1"/>
  <c r="AD133" i="2"/>
  <c r="AC133" i="2"/>
  <c r="AK133" i="2" s="1"/>
  <c r="AC132" i="2"/>
  <c r="AK132" i="2" s="1"/>
  <c r="AC131" i="2"/>
  <c r="AK131" i="2" s="1"/>
  <c r="AC130" i="2"/>
  <c r="AK130" i="2" s="1"/>
  <c r="AC129" i="2"/>
  <c r="AK129" i="2" s="1"/>
  <c r="AC128" i="2"/>
  <c r="AK128" i="2" s="1"/>
  <c r="AC127" i="2"/>
  <c r="AK127" i="2" s="1"/>
  <c r="AC126" i="2"/>
  <c r="AK126" i="2" s="1"/>
  <c r="AC125" i="2"/>
  <c r="AK125" i="2" s="1"/>
  <c r="AC124" i="2"/>
  <c r="AK124" i="2" s="1"/>
  <c r="AC123" i="2"/>
  <c r="AK123" i="2" s="1"/>
  <c r="AC122" i="2"/>
  <c r="AK122" i="2" s="1"/>
  <c r="AC121" i="2"/>
  <c r="AK121" i="2" s="1"/>
  <c r="AC120" i="2"/>
  <c r="AK120" i="2" s="1"/>
  <c r="AC119" i="2"/>
  <c r="AK119" i="2" s="1"/>
  <c r="AC118" i="2"/>
  <c r="AK118" i="2" s="1"/>
  <c r="AC117" i="2"/>
  <c r="AK117" i="2" s="1"/>
  <c r="AC116" i="2"/>
  <c r="AK116" i="2" s="1"/>
  <c r="AC115" i="2"/>
  <c r="AK115" i="2" s="1"/>
  <c r="AC114" i="2"/>
  <c r="AK114" i="2" s="1"/>
  <c r="AC113" i="2"/>
  <c r="AK113" i="2" s="1"/>
  <c r="AC112" i="2"/>
  <c r="AK112" i="2" s="1"/>
  <c r="AC111" i="2"/>
  <c r="AK111" i="2" s="1"/>
  <c r="AC110" i="2"/>
  <c r="AK110" i="2" s="1"/>
  <c r="AC109" i="2"/>
  <c r="AK109" i="2" s="1"/>
  <c r="AC108" i="2"/>
  <c r="AK108" i="2" s="1"/>
  <c r="AC107" i="2"/>
  <c r="AK107" i="2" s="1"/>
  <c r="AC106" i="2"/>
  <c r="AK106" i="2" s="1"/>
  <c r="AC105" i="2"/>
  <c r="AK105" i="2" s="1"/>
  <c r="AC104" i="2"/>
  <c r="AK104" i="2" s="1"/>
  <c r="AC103" i="2"/>
  <c r="AK103" i="2" s="1"/>
  <c r="AC102" i="2"/>
  <c r="AK102" i="2" s="1"/>
  <c r="AC101" i="2"/>
  <c r="AK101" i="2" s="1"/>
  <c r="AC100" i="2"/>
  <c r="AK100" i="2" s="1"/>
  <c r="AC99" i="2"/>
  <c r="AK99" i="2" s="1"/>
  <c r="AC98" i="2"/>
  <c r="AK98" i="2" s="1"/>
  <c r="AC97" i="2"/>
  <c r="AK97" i="2" s="1"/>
  <c r="AC96" i="2"/>
  <c r="AK96" i="2" s="1"/>
  <c r="AC95" i="2"/>
  <c r="AK95" i="2" s="1"/>
  <c r="AC94" i="2"/>
  <c r="AK94" i="2" s="1"/>
  <c r="AC93" i="2"/>
  <c r="AK93" i="2" s="1"/>
  <c r="AC92" i="2"/>
  <c r="AK92" i="2" s="1"/>
  <c r="AC91" i="2"/>
  <c r="AK91" i="2" s="1"/>
  <c r="AC90" i="2"/>
  <c r="AK90" i="2" s="1"/>
  <c r="AC89" i="2"/>
  <c r="AK89" i="2" s="1"/>
  <c r="AC88" i="2"/>
  <c r="AK88" i="2" s="1"/>
  <c r="AC87" i="2"/>
  <c r="AK87" i="2" s="1"/>
  <c r="AC86" i="2"/>
  <c r="AK86" i="2" s="1"/>
  <c r="AC85" i="2"/>
  <c r="AK85" i="2" s="1"/>
  <c r="AC84" i="2"/>
  <c r="AK84" i="2" s="1"/>
  <c r="AC83" i="2"/>
  <c r="AK83" i="2" s="1"/>
  <c r="AC82" i="2"/>
  <c r="AK82" i="2" s="1"/>
  <c r="AC81" i="2"/>
  <c r="AK81" i="2" s="1"/>
  <c r="AC80" i="2"/>
  <c r="AK80" i="2" s="1"/>
  <c r="AC79" i="2"/>
  <c r="AK79" i="2" s="1"/>
  <c r="AC78" i="2"/>
  <c r="AK78" i="2" s="1"/>
  <c r="AC77" i="2"/>
  <c r="AK77" i="2" s="1"/>
  <c r="AC76" i="2"/>
  <c r="AK76" i="2" s="1"/>
  <c r="AC75" i="2"/>
  <c r="AK75" i="2" s="1"/>
  <c r="AC74" i="2"/>
  <c r="AK74" i="2" s="1"/>
  <c r="AC73" i="2"/>
  <c r="AK73" i="2" s="1"/>
  <c r="AC72" i="2"/>
  <c r="AK72" i="2" s="1"/>
  <c r="AC71" i="2"/>
  <c r="AK71" i="2" s="1"/>
  <c r="AC70" i="2"/>
  <c r="AK70" i="2" s="1"/>
  <c r="AC69" i="2"/>
  <c r="AK69" i="2" s="1"/>
  <c r="AC68" i="2"/>
  <c r="AK68" i="2" s="1"/>
  <c r="AC67" i="2"/>
  <c r="AK67" i="2" s="1"/>
  <c r="AC66" i="2"/>
  <c r="AK66" i="2" s="1"/>
  <c r="AC65" i="2"/>
  <c r="AK65" i="2" s="1"/>
  <c r="AC64" i="2"/>
  <c r="AK64" i="2" s="1"/>
  <c r="AC63" i="2"/>
  <c r="AK63" i="2" s="1"/>
  <c r="AC62" i="2"/>
  <c r="AK62" i="2" s="1"/>
  <c r="AC61" i="2"/>
  <c r="AK61" i="2" s="1"/>
  <c r="AC60" i="2"/>
  <c r="AK60" i="2" s="1"/>
  <c r="AC59" i="2"/>
  <c r="AK59" i="2" s="1"/>
  <c r="AC58" i="2"/>
  <c r="AK58" i="2" s="1"/>
  <c r="AC57" i="2"/>
  <c r="AK57" i="2" s="1"/>
  <c r="AC56" i="2"/>
  <c r="AK56" i="2" s="1"/>
  <c r="AC55" i="2"/>
  <c r="AK55" i="2" s="1"/>
  <c r="AC54" i="2"/>
  <c r="AK54" i="2" s="1"/>
  <c r="AC53" i="2"/>
  <c r="AK53" i="2" s="1"/>
  <c r="AC52" i="2"/>
  <c r="AK52" i="2" s="1"/>
  <c r="AC51" i="2"/>
  <c r="AK51" i="2" s="1"/>
  <c r="AC50" i="2"/>
  <c r="AK50" i="2" s="1"/>
  <c r="AC49" i="2"/>
  <c r="AK49" i="2" s="1"/>
  <c r="AC48" i="2"/>
  <c r="AK48" i="2" s="1"/>
  <c r="AC47" i="2"/>
  <c r="AK47" i="2" s="1"/>
  <c r="AC46" i="2"/>
  <c r="AK46" i="2" s="1"/>
  <c r="AC45" i="2"/>
  <c r="AK45" i="2" s="1"/>
  <c r="AC44" i="2"/>
  <c r="AK44" i="2" s="1"/>
  <c r="AC43" i="2"/>
  <c r="AK43" i="2" s="1"/>
  <c r="AC42" i="2"/>
  <c r="AK42" i="2" s="1"/>
  <c r="AC41" i="2"/>
  <c r="AK41" i="2" s="1"/>
  <c r="AC40" i="2"/>
  <c r="AK40" i="2" s="1"/>
  <c r="AC39" i="2"/>
  <c r="AK39" i="2" s="1"/>
  <c r="AD6" i="2"/>
  <c r="AC6" i="2"/>
  <c r="AK6" i="2" s="1"/>
  <c r="AD5" i="2"/>
  <c r="AC5" i="2"/>
  <c r="AK5" i="2" s="1"/>
  <c r="AD4" i="2"/>
  <c r="AC4" i="2"/>
  <c r="AK4" i="2" s="1"/>
  <c r="AD3" i="2"/>
  <c r="AC3" i="2"/>
  <c r="AK3" i="2" s="1"/>
  <c r="AD2" i="2"/>
  <c r="AC2" i="2"/>
  <c r="AK2" i="2" s="1"/>
  <c r="AC3" i="1"/>
  <c r="AK3" i="1" s="1"/>
  <c r="AC4" i="1"/>
  <c r="AK4" i="1" s="1"/>
  <c r="AC5" i="1"/>
  <c r="AK5" i="1" s="1"/>
  <c r="AC6" i="1"/>
  <c r="AK6" i="1" s="1"/>
  <c r="AC7" i="1"/>
  <c r="AK7" i="1" s="1"/>
  <c r="AC8" i="1"/>
  <c r="AK8" i="1" s="1"/>
  <c r="AC9" i="1"/>
  <c r="AK9" i="1" s="1"/>
  <c r="AC10" i="1"/>
  <c r="AK10" i="1" s="1"/>
  <c r="AC11" i="1"/>
  <c r="AK11" i="1" s="1"/>
  <c r="AC12" i="1"/>
  <c r="AK12" i="1" s="1"/>
  <c r="AC13" i="1"/>
  <c r="AK13" i="1" s="1"/>
  <c r="AC14" i="1"/>
  <c r="AK14" i="1" s="1"/>
  <c r="AC15" i="1"/>
  <c r="AK15" i="1" s="1"/>
  <c r="AC16" i="1"/>
  <c r="AK16" i="1" s="1"/>
  <c r="AC17" i="1"/>
  <c r="AK17" i="1" s="1"/>
  <c r="AC18" i="1"/>
  <c r="AK18" i="1" s="1"/>
  <c r="AC19" i="1"/>
  <c r="AK19" i="1" s="1"/>
  <c r="AC20" i="1"/>
  <c r="AK20" i="1" s="1"/>
  <c r="AC21" i="1"/>
  <c r="AK21" i="1" s="1"/>
  <c r="AC22" i="1"/>
  <c r="AK22" i="1" s="1"/>
  <c r="AC23" i="1"/>
  <c r="AK23" i="1" s="1"/>
  <c r="AC24" i="1"/>
  <c r="AK24" i="1" s="1"/>
  <c r="AC25" i="1"/>
  <c r="AK25" i="1" s="1"/>
  <c r="AC26" i="1"/>
  <c r="AK26" i="1" s="1"/>
  <c r="AC27" i="1"/>
  <c r="AK27" i="1" s="1"/>
  <c r="AC28" i="1"/>
  <c r="AK28" i="1" s="1"/>
  <c r="AC29" i="1"/>
  <c r="AK29" i="1" s="1"/>
  <c r="AC30" i="1"/>
  <c r="AK30" i="1" s="1"/>
  <c r="AC31" i="1"/>
  <c r="AK31" i="1" s="1"/>
  <c r="AC32" i="1"/>
  <c r="AK32" i="1" s="1"/>
  <c r="AC33" i="1"/>
  <c r="AK33" i="1" s="1"/>
  <c r="AC34" i="1"/>
  <c r="AK34" i="1" s="1"/>
  <c r="AC35" i="1"/>
  <c r="AK35" i="1" s="1"/>
  <c r="AC36" i="1"/>
  <c r="AK36" i="1" s="1"/>
  <c r="AC37" i="1"/>
  <c r="AK37" i="1" s="1"/>
  <c r="AC38" i="1"/>
  <c r="AK38" i="1" s="1"/>
  <c r="AC39" i="1"/>
  <c r="AK39" i="1" s="1"/>
  <c r="AC40" i="1"/>
  <c r="AK40" i="1" s="1"/>
  <c r="AC41" i="1"/>
  <c r="AK41" i="1" s="1"/>
  <c r="AC42" i="1"/>
  <c r="AK42" i="1" s="1"/>
  <c r="AC43" i="1"/>
  <c r="AK43" i="1" s="1"/>
  <c r="AC44" i="1"/>
  <c r="AK44" i="1" s="1"/>
  <c r="AC45" i="1"/>
  <c r="AK45" i="1" s="1"/>
  <c r="AC46" i="1"/>
  <c r="AK46" i="1" s="1"/>
  <c r="AC47" i="1"/>
  <c r="AK47" i="1" s="1"/>
  <c r="AC48" i="1"/>
  <c r="AK48" i="1" s="1"/>
  <c r="AC49" i="1"/>
  <c r="AK49" i="1" s="1"/>
  <c r="AC50" i="1"/>
  <c r="AK50" i="1" s="1"/>
  <c r="AC51" i="1"/>
  <c r="AK51" i="1" s="1"/>
  <c r="AC52" i="1"/>
  <c r="AK52" i="1" s="1"/>
  <c r="AC53" i="1"/>
  <c r="AK53" i="1" s="1"/>
  <c r="AC54" i="1"/>
  <c r="AK54" i="1" s="1"/>
  <c r="AC55" i="1"/>
  <c r="AK55" i="1" s="1"/>
  <c r="AC56" i="1"/>
  <c r="AK56" i="1" s="1"/>
  <c r="AC57" i="1"/>
  <c r="AK57" i="1" s="1"/>
  <c r="AC58" i="1"/>
  <c r="AK58" i="1" s="1"/>
  <c r="AC63" i="1"/>
  <c r="AK63" i="1" s="1"/>
  <c r="AC64" i="1"/>
  <c r="AK64" i="1" s="1"/>
  <c r="AC65" i="1"/>
  <c r="AK65" i="1" s="1"/>
  <c r="AC66" i="1"/>
  <c r="AK66" i="1" s="1"/>
  <c r="AC67" i="1"/>
  <c r="AK67" i="1" s="1"/>
  <c r="AC68" i="1"/>
  <c r="AK68" i="1" s="1"/>
  <c r="AC69" i="1"/>
  <c r="AK69" i="1" s="1"/>
  <c r="AC70" i="1"/>
  <c r="AK70" i="1" s="1"/>
  <c r="AC71" i="1"/>
  <c r="AK71" i="1" s="1"/>
  <c r="AC72" i="1"/>
  <c r="AK72" i="1" s="1"/>
  <c r="AC73" i="1"/>
  <c r="AK73" i="1" s="1"/>
  <c r="AC74" i="1"/>
  <c r="AK74" i="1" s="1"/>
  <c r="AC75" i="1"/>
  <c r="AK75" i="1" s="1"/>
  <c r="AC76" i="1"/>
  <c r="AK76" i="1" s="1"/>
  <c r="AC77" i="1"/>
  <c r="AK77" i="1" s="1"/>
  <c r="AC78" i="1"/>
  <c r="AK78" i="1" s="1"/>
  <c r="AC79" i="1"/>
  <c r="AK79" i="1" s="1"/>
  <c r="AC80" i="1"/>
  <c r="AK80" i="1" s="1"/>
  <c r="AC81" i="1"/>
  <c r="AK81" i="1" s="1"/>
  <c r="AC82" i="1"/>
  <c r="AK82" i="1" s="1"/>
  <c r="AC83" i="1"/>
  <c r="AK83" i="1" s="1"/>
  <c r="AC84" i="1"/>
  <c r="AK84" i="1" s="1"/>
  <c r="AC85" i="1"/>
  <c r="AK85" i="1" s="1"/>
  <c r="AC86" i="1"/>
  <c r="AK86" i="1" s="1"/>
  <c r="AC87" i="1"/>
  <c r="AK87" i="1" s="1"/>
  <c r="AC88" i="1"/>
  <c r="AK88" i="1" s="1"/>
  <c r="AC89" i="1"/>
  <c r="AK89" i="1" s="1"/>
  <c r="AC90" i="1"/>
  <c r="AK90" i="1" s="1"/>
  <c r="AC91" i="1"/>
  <c r="AK91" i="1" s="1"/>
  <c r="AC92" i="1"/>
  <c r="AK92" i="1" s="1"/>
  <c r="AC93" i="1"/>
  <c r="AK93" i="1" s="1"/>
  <c r="AC94" i="1"/>
  <c r="AK94" i="1" s="1"/>
  <c r="AC95" i="1"/>
  <c r="AK95" i="1" s="1"/>
  <c r="AC96" i="1"/>
  <c r="AK96" i="1" s="1"/>
  <c r="AC97" i="1"/>
  <c r="AK97" i="1" s="1"/>
  <c r="AC98" i="1"/>
  <c r="AK98" i="1" s="1"/>
  <c r="AC99" i="1"/>
  <c r="AK99" i="1" s="1"/>
  <c r="AC100" i="1"/>
  <c r="AK100" i="1" s="1"/>
  <c r="AC101" i="1"/>
  <c r="AK101" i="1" s="1"/>
  <c r="AC102" i="1"/>
  <c r="AK102" i="1" s="1"/>
  <c r="AC103" i="1"/>
  <c r="AK103" i="1" s="1"/>
  <c r="AC104" i="1"/>
  <c r="AK104" i="1" s="1"/>
  <c r="AC105" i="1"/>
  <c r="AK105" i="1" s="1"/>
  <c r="AC106" i="1"/>
  <c r="AK106" i="1" s="1"/>
  <c r="AC107" i="1"/>
  <c r="AK107" i="1" s="1"/>
  <c r="AC108" i="1"/>
  <c r="AK108" i="1" s="1"/>
  <c r="AC109" i="1"/>
  <c r="AK109" i="1" s="1"/>
  <c r="AC110" i="1"/>
  <c r="AK110" i="1" s="1"/>
  <c r="AC111" i="1"/>
  <c r="AK111" i="1" s="1"/>
  <c r="AC112" i="1"/>
  <c r="AK112" i="1" s="1"/>
  <c r="AC113" i="1"/>
  <c r="AK113" i="1" s="1"/>
  <c r="AC114" i="1"/>
  <c r="AK114" i="1" s="1"/>
  <c r="AC115" i="1"/>
  <c r="AK115" i="1" s="1"/>
  <c r="AC116" i="1"/>
  <c r="AK116" i="1" s="1"/>
  <c r="AC117" i="1"/>
  <c r="AK117" i="1" s="1"/>
  <c r="AC118" i="1"/>
  <c r="AK118" i="1" s="1"/>
  <c r="AC119" i="1"/>
  <c r="AK119" i="1" s="1"/>
  <c r="AC120" i="1"/>
  <c r="AK120" i="1" s="1"/>
  <c r="AC121" i="1"/>
  <c r="AK121" i="1" s="1"/>
  <c r="AC122" i="1"/>
  <c r="AK122" i="1" s="1"/>
  <c r="AC123" i="1"/>
  <c r="AK123" i="1" s="1"/>
  <c r="AC124" i="1"/>
  <c r="AK124" i="1" s="1"/>
  <c r="AC125" i="1"/>
  <c r="AK125" i="1" s="1"/>
  <c r="AC126" i="1"/>
  <c r="AK126" i="1" s="1"/>
  <c r="AC127" i="1"/>
  <c r="AK127" i="1" s="1"/>
  <c r="AC128" i="1"/>
  <c r="AK128" i="1" s="1"/>
  <c r="AC129" i="1"/>
  <c r="AK129" i="1" s="1"/>
  <c r="AC130" i="1"/>
  <c r="AK130" i="1" s="1"/>
  <c r="AC131" i="1"/>
  <c r="AK131" i="1" s="1"/>
  <c r="AC132" i="1"/>
  <c r="AK132" i="1" s="1"/>
  <c r="AC133" i="1"/>
  <c r="AK133" i="1" s="1"/>
  <c r="AC134" i="1"/>
  <c r="AK134" i="1" s="1"/>
  <c r="AC135" i="1"/>
  <c r="AK135" i="1" s="1"/>
  <c r="AC136" i="1"/>
  <c r="AK136" i="1" s="1"/>
  <c r="AC137" i="1"/>
  <c r="AK137" i="1" s="1"/>
  <c r="AC138" i="1"/>
  <c r="AK138" i="1" s="1"/>
  <c r="AC139" i="1"/>
  <c r="AK139" i="1" s="1"/>
  <c r="AC140" i="1"/>
  <c r="AK140" i="1" s="1"/>
  <c r="AC141" i="1"/>
  <c r="AK141" i="1" s="1"/>
  <c r="AC142" i="1"/>
  <c r="AK142" i="1" s="1"/>
  <c r="AC143" i="1"/>
  <c r="AK143" i="1" s="1"/>
  <c r="AC144" i="1"/>
  <c r="AK144" i="1" s="1"/>
  <c r="AC145" i="1"/>
  <c r="AK145" i="1" s="1"/>
  <c r="AC146" i="1"/>
  <c r="AK146" i="1" s="1"/>
  <c r="AC147" i="1"/>
  <c r="AK147" i="1" s="1"/>
  <c r="AC148" i="1"/>
  <c r="AK148" i="1" s="1"/>
  <c r="AC149" i="1"/>
  <c r="AK149" i="1" s="1"/>
  <c r="AC150" i="1"/>
  <c r="AK150" i="1" s="1"/>
  <c r="AC151" i="1"/>
  <c r="AK151" i="1" s="1"/>
  <c r="AC152" i="1"/>
  <c r="AK152" i="1" s="1"/>
  <c r="AC153" i="1"/>
  <c r="AK153" i="1" s="1"/>
  <c r="AC154" i="1"/>
  <c r="AK154" i="1" s="1"/>
  <c r="AC155" i="1"/>
  <c r="AK155" i="1" s="1"/>
  <c r="AC156" i="1"/>
  <c r="AK156" i="1" s="1"/>
  <c r="AC157" i="1"/>
  <c r="AK157" i="1" s="1"/>
  <c r="AC158" i="1"/>
  <c r="AK158" i="1" s="1"/>
  <c r="AC159" i="1"/>
  <c r="AK159" i="1" s="1"/>
  <c r="AC160" i="1"/>
  <c r="AK160" i="1" s="1"/>
  <c r="AC161" i="1"/>
  <c r="AK161" i="1" s="1"/>
  <c r="AC162" i="1"/>
  <c r="AK162" i="1" s="1"/>
  <c r="AC163" i="1"/>
  <c r="AK163" i="1" s="1"/>
  <c r="AC164" i="1"/>
  <c r="AK164" i="1" s="1"/>
  <c r="AC165" i="1"/>
  <c r="AK165" i="1" s="1"/>
  <c r="AC166" i="1"/>
  <c r="AK166" i="1" s="1"/>
  <c r="AC167" i="1"/>
  <c r="AK167" i="1" s="1"/>
  <c r="AC168" i="1"/>
  <c r="AK168" i="1" s="1"/>
  <c r="AC169" i="1"/>
  <c r="AK169" i="1" s="1"/>
  <c r="AC170" i="1"/>
  <c r="AK170" i="1" s="1"/>
  <c r="AC171" i="1"/>
  <c r="AK171" i="1" s="1"/>
  <c r="AC172" i="1"/>
  <c r="AK172" i="1" s="1"/>
  <c r="AC173" i="1"/>
  <c r="AK173" i="1" s="1"/>
  <c r="AC174" i="1"/>
  <c r="AK174" i="1" s="1"/>
  <c r="AC175" i="1"/>
  <c r="AK175" i="1" s="1"/>
  <c r="AC176" i="1"/>
  <c r="AK176" i="1" s="1"/>
  <c r="AC177" i="1"/>
  <c r="AK177" i="1" s="1"/>
  <c r="AC178" i="1"/>
  <c r="AK178" i="1" s="1"/>
  <c r="AC179" i="1"/>
  <c r="AK179" i="1" s="1"/>
  <c r="AC180" i="1"/>
  <c r="AK180" i="1" s="1"/>
  <c r="AC181" i="1"/>
  <c r="AK181" i="1" s="1"/>
  <c r="AC182" i="1"/>
  <c r="AK182" i="1" s="1"/>
  <c r="AC183" i="1"/>
  <c r="AK183" i="1" s="1"/>
  <c r="AC184" i="1"/>
  <c r="AK184" i="1" s="1"/>
  <c r="AC185" i="1"/>
  <c r="AK185" i="1" s="1"/>
  <c r="AC186" i="1"/>
  <c r="AK186" i="1" s="1"/>
  <c r="AC187" i="1"/>
  <c r="AK187" i="1" s="1"/>
  <c r="AC188" i="1"/>
  <c r="AK188" i="1" s="1"/>
  <c r="AC189" i="1"/>
  <c r="AK189" i="1" s="1"/>
  <c r="AC190" i="1"/>
  <c r="AK190" i="1" s="1"/>
  <c r="AC191" i="1"/>
  <c r="AK191" i="1" s="1"/>
  <c r="AC2" i="1"/>
  <c r="AK2" i="1" s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2" i="1"/>
  <c r="AL70" i="2" l="1"/>
  <c r="AG137" i="2"/>
  <c r="AJ137" i="2"/>
  <c r="AI137" i="2"/>
  <c r="AF137" i="2"/>
  <c r="AH137" i="2"/>
  <c r="AG145" i="2"/>
  <c r="AJ145" i="2"/>
  <c r="AI145" i="2"/>
  <c r="AF145" i="2"/>
  <c r="AH145" i="2"/>
  <c r="AG153" i="2"/>
  <c r="AJ153" i="2"/>
  <c r="AI153" i="2"/>
  <c r="AF153" i="2"/>
  <c r="AH153" i="2"/>
  <c r="AG161" i="2"/>
  <c r="AJ161" i="2"/>
  <c r="AI161" i="2"/>
  <c r="AF161" i="2"/>
  <c r="AH161" i="2"/>
  <c r="AG131" i="2"/>
  <c r="AJ131" i="2"/>
  <c r="AH131" i="2"/>
  <c r="AI131" i="2"/>
  <c r="AF131" i="2"/>
  <c r="AG115" i="2"/>
  <c r="AJ115" i="2"/>
  <c r="AH115" i="2"/>
  <c r="AI115" i="2"/>
  <c r="AF115" i="2"/>
  <c r="AG107" i="2"/>
  <c r="AJ107" i="2"/>
  <c r="AH107" i="2"/>
  <c r="AI107" i="2"/>
  <c r="AF107" i="2"/>
  <c r="AG99" i="2"/>
  <c r="AJ99" i="2"/>
  <c r="AH99" i="2"/>
  <c r="AI99" i="2"/>
  <c r="AF99" i="2"/>
  <c r="AG83" i="2"/>
  <c r="AJ83" i="2"/>
  <c r="AH83" i="2"/>
  <c r="AI83" i="2"/>
  <c r="AF83" i="2"/>
  <c r="AG51" i="2"/>
  <c r="AJ51" i="2"/>
  <c r="AH51" i="2"/>
  <c r="AI51" i="2"/>
  <c r="AF51" i="2"/>
  <c r="AG43" i="2"/>
  <c r="AJ43" i="2"/>
  <c r="AH43" i="2"/>
  <c r="AF43" i="2"/>
  <c r="AI43" i="2"/>
  <c r="AG35" i="2"/>
  <c r="AJ35" i="2"/>
  <c r="AH35" i="2"/>
  <c r="AI35" i="2"/>
  <c r="AF35" i="2"/>
  <c r="AI19" i="2"/>
  <c r="AG19" i="2"/>
  <c r="AJ19" i="2"/>
  <c r="AH19" i="2"/>
  <c r="AF19" i="2"/>
  <c r="AI11" i="2"/>
  <c r="AG11" i="2"/>
  <c r="AJ11" i="2"/>
  <c r="AH11" i="2"/>
  <c r="AF11" i="2"/>
  <c r="AI3" i="2"/>
  <c r="AG3" i="2"/>
  <c r="AJ3" i="2"/>
  <c r="AH3" i="2"/>
  <c r="AF3" i="2"/>
  <c r="AG130" i="2"/>
  <c r="AJ130" i="2"/>
  <c r="AI130" i="2"/>
  <c r="AF130" i="2"/>
  <c r="AH130" i="2"/>
  <c r="AG122" i="2"/>
  <c r="AJ122" i="2"/>
  <c r="AI122" i="2"/>
  <c r="AF122" i="2"/>
  <c r="AH122" i="2"/>
  <c r="AG114" i="2"/>
  <c r="AJ114" i="2"/>
  <c r="AI114" i="2"/>
  <c r="AF114" i="2"/>
  <c r="AH114" i="2"/>
  <c r="AG106" i="2"/>
  <c r="AJ106" i="2"/>
  <c r="AI106" i="2"/>
  <c r="AF106" i="2"/>
  <c r="AH106" i="2"/>
  <c r="AG98" i="2"/>
  <c r="AJ98" i="2"/>
  <c r="AI98" i="2"/>
  <c r="AF98" i="2"/>
  <c r="AH98" i="2"/>
  <c r="AG90" i="2"/>
  <c r="AJ90" i="2"/>
  <c r="AI90" i="2"/>
  <c r="AF90" i="2"/>
  <c r="AH90" i="2"/>
  <c r="AI82" i="2"/>
  <c r="AG82" i="2"/>
  <c r="AJ82" i="2"/>
  <c r="AF82" i="2"/>
  <c r="AH82" i="2"/>
  <c r="AI74" i="2"/>
  <c r="AG74" i="2"/>
  <c r="AJ74" i="2"/>
  <c r="AF74" i="2"/>
  <c r="AH74" i="2"/>
  <c r="AI66" i="2"/>
  <c r="AG66" i="2"/>
  <c r="AJ66" i="2"/>
  <c r="AF66" i="2"/>
  <c r="AH66" i="2"/>
  <c r="AI58" i="2"/>
  <c r="AG58" i="2"/>
  <c r="AJ58" i="2"/>
  <c r="AF58" i="2"/>
  <c r="AH58" i="2"/>
  <c r="AI50" i="2"/>
  <c r="AG50" i="2"/>
  <c r="AJ50" i="2"/>
  <c r="AF50" i="2"/>
  <c r="AH50" i="2"/>
  <c r="AI42" i="2"/>
  <c r="AG42" i="2"/>
  <c r="AJ42" i="2"/>
  <c r="AF42" i="2"/>
  <c r="AH42" i="2"/>
  <c r="AI34" i="2"/>
  <c r="AG34" i="2"/>
  <c r="AJ34" i="2"/>
  <c r="AF34" i="2"/>
  <c r="AH34" i="2"/>
  <c r="AI18" i="2"/>
  <c r="AG18" i="2"/>
  <c r="AJ18" i="2"/>
  <c r="AF18" i="2"/>
  <c r="AH18" i="2"/>
  <c r="AI10" i="2"/>
  <c r="AG10" i="2"/>
  <c r="AJ10" i="2"/>
  <c r="AF10" i="2"/>
  <c r="AH10" i="2"/>
  <c r="AG123" i="2"/>
  <c r="AJ123" i="2"/>
  <c r="AH123" i="2"/>
  <c r="AI123" i="2"/>
  <c r="AF123" i="2"/>
  <c r="AF134" i="2"/>
  <c r="AH134" i="2"/>
  <c r="AG134" i="2"/>
  <c r="AI134" i="2"/>
  <c r="AJ134" i="2"/>
  <c r="AG138" i="2"/>
  <c r="AJ138" i="2"/>
  <c r="AI138" i="2"/>
  <c r="AF138" i="2"/>
  <c r="AH138" i="2"/>
  <c r="AJ142" i="2"/>
  <c r="AF142" i="2"/>
  <c r="AH142" i="2"/>
  <c r="AG142" i="2"/>
  <c r="AI142" i="2"/>
  <c r="AG146" i="2"/>
  <c r="AJ146" i="2"/>
  <c r="AI146" i="2"/>
  <c r="AF146" i="2"/>
  <c r="AH146" i="2"/>
  <c r="AJ150" i="2"/>
  <c r="AF150" i="2"/>
  <c r="AH150" i="2"/>
  <c r="AI150" i="2"/>
  <c r="AG150" i="2"/>
  <c r="AG154" i="2"/>
  <c r="AJ154" i="2"/>
  <c r="AI154" i="2"/>
  <c r="AF154" i="2"/>
  <c r="AH154" i="2"/>
  <c r="AJ158" i="2"/>
  <c r="AF158" i="2"/>
  <c r="AH158" i="2"/>
  <c r="AI158" i="2"/>
  <c r="AG158" i="2"/>
  <c r="AG162" i="2"/>
  <c r="AJ162" i="2"/>
  <c r="AI162" i="2"/>
  <c r="AF162" i="2"/>
  <c r="AH162" i="2"/>
  <c r="AG129" i="2"/>
  <c r="AJ129" i="2"/>
  <c r="AI129" i="2"/>
  <c r="AF129" i="2"/>
  <c r="AH129" i="2"/>
  <c r="AG121" i="2"/>
  <c r="AJ121" i="2"/>
  <c r="AI121" i="2"/>
  <c r="AF121" i="2"/>
  <c r="AH121" i="2"/>
  <c r="AG113" i="2"/>
  <c r="AJ113" i="2"/>
  <c r="AI113" i="2"/>
  <c r="AF113" i="2"/>
  <c r="AH113" i="2"/>
  <c r="AG105" i="2"/>
  <c r="AJ105" i="2"/>
  <c r="AI105" i="2"/>
  <c r="AF105" i="2"/>
  <c r="AH105" i="2"/>
  <c r="AG97" i="2"/>
  <c r="AJ97" i="2"/>
  <c r="AI97" i="2"/>
  <c r="AF97" i="2"/>
  <c r="AH97" i="2"/>
  <c r="AG89" i="2"/>
  <c r="AJ89" i="2"/>
  <c r="AI89" i="2"/>
  <c r="AF89" i="2"/>
  <c r="AH89" i="2"/>
  <c r="AG81" i="2"/>
  <c r="AJ81" i="2"/>
  <c r="AI81" i="2"/>
  <c r="AF81" i="2"/>
  <c r="AH81" i="2"/>
  <c r="AI73" i="2"/>
  <c r="AG73" i="2"/>
  <c r="AJ73" i="2"/>
  <c r="AF73" i="2"/>
  <c r="AH73" i="2"/>
  <c r="AI65" i="2"/>
  <c r="AG65" i="2"/>
  <c r="AJ65" i="2"/>
  <c r="AF65" i="2"/>
  <c r="AH65" i="2"/>
  <c r="AI57" i="2"/>
  <c r="AG57" i="2"/>
  <c r="AJ57" i="2"/>
  <c r="AF57" i="2"/>
  <c r="AH57" i="2"/>
  <c r="AI49" i="2"/>
  <c r="AG49" i="2"/>
  <c r="AJ49" i="2"/>
  <c r="AF49" i="2"/>
  <c r="AH49" i="2"/>
  <c r="AI41" i="2"/>
  <c r="AG41" i="2"/>
  <c r="AJ41" i="2"/>
  <c r="AF41" i="2"/>
  <c r="AH41" i="2"/>
  <c r="AI33" i="2"/>
  <c r="AG33" i="2"/>
  <c r="AJ33" i="2"/>
  <c r="AF33" i="2"/>
  <c r="AH33" i="2"/>
  <c r="AI17" i="2"/>
  <c r="AG17" i="2"/>
  <c r="AJ17" i="2"/>
  <c r="AF17" i="2"/>
  <c r="AH17" i="2"/>
  <c r="AI9" i="2"/>
  <c r="AG9" i="2"/>
  <c r="AJ9" i="2"/>
  <c r="AF9" i="2"/>
  <c r="AH9" i="2"/>
  <c r="AG133" i="2"/>
  <c r="AJ133" i="2"/>
  <c r="AI133" i="2"/>
  <c r="AF133" i="2"/>
  <c r="AH133" i="2"/>
  <c r="AG67" i="2"/>
  <c r="AJ67" i="2"/>
  <c r="AH67" i="2"/>
  <c r="AI67" i="2"/>
  <c r="AF67" i="2"/>
  <c r="AI4" i="2"/>
  <c r="AG4" i="2"/>
  <c r="AJ4" i="2"/>
  <c r="AF4" i="2"/>
  <c r="AH4" i="2"/>
  <c r="AL18" i="2"/>
  <c r="AK18" i="2"/>
  <c r="AL10" i="2"/>
  <c r="AK10" i="2"/>
  <c r="AG128" i="2"/>
  <c r="AJ128" i="2"/>
  <c r="AH128" i="2"/>
  <c r="AF128" i="2"/>
  <c r="AI128" i="2"/>
  <c r="AG120" i="2"/>
  <c r="AJ120" i="2"/>
  <c r="AH120" i="2"/>
  <c r="AI120" i="2"/>
  <c r="AF120" i="2"/>
  <c r="AG112" i="2"/>
  <c r="AJ112" i="2"/>
  <c r="AH112" i="2"/>
  <c r="AF112" i="2"/>
  <c r="AI112" i="2"/>
  <c r="AG104" i="2"/>
  <c r="AJ104" i="2"/>
  <c r="AH104" i="2"/>
  <c r="AI104" i="2"/>
  <c r="AF104" i="2"/>
  <c r="AG96" i="2"/>
  <c r="AJ96" i="2"/>
  <c r="AH96" i="2"/>
  <c r="AF96" i="2"/>
  <c r="AI96" i="2"/>
  <c r="AG88" i="2"/>
  <c r="AJ88" i="2"/>
  <c r="AH88" i="2"/>
  <c r="AI88" i="2"/>
  <c r="AF88" i="2"/>
  <c r="AI80" i="2"/>
  <c r="AG80" i="2"/>
  <c r="AJ80" i="2"/>
  <c r="AH80" i="2"/>
  <c r="AF80" i="2"/>
  <c r="AI72" i="2"/>
  <c r="AG72" i="2"/>
  <c r="AJ72" i="2"/>
  <c r="AH72" i="2"/>
  <c r="AF72" i="2"/>
  <c r="AI64" i="2"/>
  <c r="AG64" i="2"/>
  <c r="AJ64" i="2"/>
  <c r="AH64" i="2"/>
  <c r="AF64" i="2"/>
  <c r="AI56" i="2"/>
  <c r="AG56" i="2"/>
  <c r="AJ56" i="2"/>
  <c r="AH56" i="2"/>
  <c r="AF56" i="2"/>
  <c r="AI48" i="2"/>
  <c r="AG48" i="2"/>
  <c r="AJ48" i="2"/>
  <c r="AH48" i="2"/>
  <c r="AF48" i="2"/>
  <c r="AI40" i="2"/>
  <c r="AG40" i="2"/>
  <c r="AJ40" i="2"/>
  <c r="AH40" i="2"/>
  <c r="AF40" i="2"/>
  <c r="AI32" i="2"/>
  <c r="AG32" i="2"/>
  <c r="AJ32" i="2"/>
  <c r="AH32" i="2"/>
  <c r="AF32" i="2"/>
  <c r="AI24" i="2"/>
  <c r="AG24" i="2"/>
  <c r="AJ24" i="2"/>
  <c r="AH24" i="2"/>
  <c r="AF24" i="2"/>
  <c r="AI16" i="2"/>
  <c r="AG16" i="2"/>
  <c r="AJ16" i="2"/>
  <c r="AH16" i="2"/>
  <c r="AF16" i="2"/>
  <c r="AI8" i="2"/>
  <c r="AG8" i="2"/>
  <c r="AJ8" i="2"/>
  <c r="AH8" i="2"/>
  <c r="AF8" i="2"/>
  <c r="AG135" i="2"/>
  <c r="AJ135" i="2"/>
  <c r="AF135" i="2"/>
  <c r="AI135" i="2"/>
  <c r="AH135" i="2"/>
  <c r="AG139" i="2"/>
  <c r="AJ139" i="2"/>
  <c r="AH139" i="2"/>
  <c r="AI139" i="2"/>
  <c r="AF139" i="2"/>
  <c r="AG143" i="2"/>
  <c r="AJ143" i="2"/>
  <c r="AF143" i="2"/>
  <c r="AI143" i="2"/>
  <c r="AH143" i="2"/>
  <c r="AG147" i="2"/>
  <c r="AJ147" i="2"/>
  <c r="AH147" i="2"/>
  <c r="AI147" i="2"/>
  <c r="AF147" i="2"/>
  <c r="AG151" i="2"/>
  <c r="AJ151" i="2"/>
  <c r="AF151" i="2"/>
  <c r="AI151" i="2"/>
  <c r="AH151" i="2"/>
  <c r="AG155" i="2"/>
  <c r="AJ155" i="2"/>
  <c r="AH155" i="2"/>
  <c r="AI155" i="2"/>
  <c r="AF155" i="2"/>
  <c r="AG159" i="2"/>
  <c r="AJ159" i="2"/>
  <c r="AF159" i="2"/>
  <c r="AI159" i="2"/>
  <c r="AH159" i="2"/>
  <c r="AG163" i="2"/>
  <c r="AJ163" i="2"/>
  <c r="AH163" i="2"/>
  <c r="AI163" i="2"/>
  <c r="AF163" i="2"/>
  <c r="AG127" i="2"/>
  <c r="AJ127" i="2"/>
  <c r="AF127" i="2"/>
  <c r="AI127" i="2"/>
  <c r="AH127" i="2"/>
  <c r="AG119" i="2"/>
  <c r="AJ119" i="2"/>
  <c r="AF119" i="2"/>
  <c r="AI119" i="2"/>
  <c r="AH119" i="2"/>
  <c r="AG111" i="2"/>
  <c r="AJ111" i="2"/>
  <c r="AF111" i="2"/>
  <c r="AI111" i="2"/>
  <c r="AH111" i="2"/>
  <c r="AG103" i="2"/>
  <c r="AJ103" i="2"/>
  <c r="AF103" i="2"/>
  <c r="AI103" i="2"/>
  <c r="AH103" i="2"/>
  <c r="AG95" i="2"/>
  <c r="AJ95" i="2"/>
  <c r="AF95" i="2"/>
  <c r="AI95" i="2"/>
  <c r="AH95" i="2"/>
  <c r="AG87" i="2"/>
  <c r="AJ87" i="2"/>
  <c r="AF87" i="2"/>
  <c r="AI87" i="2"/>
  <c r="AH87" i="2"/>
  <c r="AG79" i="2"/>
  <c r="AJ79" i="2"/>
  <c r="AI79" i="2"/>
  <c r="AF79" i="2"/>
  <c r="AH79" i="2"/>
  <c r="AG71" i="2"/>
  <c r="AJ71" i="2"/>
  <c r="AF71" i="2"/>
  <c r="AI71" i="2"/>
  <c r="AH71" i="2"/>
  <c r="AG63" i="2"/>
  <c r="AJ63" i="2"/>
  <c r="AI63" i="2"/>
  <c r="AF63" i="2"/>
  <c r="AH63" i="2"/>
  <c r="AG55" i="2"/>
  <c r="AJ55" i="2"/>
  <c r="AI55" i="2"/>
  <c r="AF55" i="2"/>
  <c r="AH55" i="2"/>
  <c r="AG47" i="2"/>
  <c r="AJ47" i="2"/>
  <c r="AI47" i="2"/>
  <c r="AF47" i="2"/>
  <c r="AH47" i="2"/>
  <c r="AG39" i="2"/>
  <c r="AJ39" i="2"/>
  <c r="AF39" i="2"/>
  <c r="AI39" i="2"/>
  <c r="AH39" i="2"/>
  <c r="AG31" i="2"/>
  <c r="AJ31" i="2"/>
  <c r="AI31" i="2"/>
  <c r="AF31" i="2"/>
  <c r="AH31" i="2"/>
  <c r="AG23" i="2"/>
  <c r="AJ23" i="2"/>
  <c r="AI23" i="2"/>
  <c r="AF23" i="2"/>
  <c r="AH23" i="2"/>
  <c r="AG15" i="2"/>
  <c r="AJ15" i="2"/>
  <c r="AI15" i="2"/>
  <c r="AF15" i="2"/>
  <c r="AH15" i="2"/>
  <c r="AG7" i="2"/>
  <c r="AJ7" i="2"/>
  <c r="AI7" i="2"/>
  <c r="AF7" i="2"/>
  <c r="AH7" i="2"/>
  <c r="AG141" i="2"/>
  <c r="AJ141" i="2"/>
  <c r="AF141" i="2"/>
  <c r="AI141" i="2"/>
  <c r="AH141" i="2"/>
  <c r="AG149" i="2"/>
  <c r="AJ149" i="2"/>
  <c r="AI149" i="2"/>
  <c r="AF149" i="2"/>
  <c r="AH149" i="2"/>
  <c r="AG157" i="2"/>
  <c r="AJ157" i="2"/>
  <c r="AF157" i="2"/>
  <c r="AH157" i="2"/>
  <c r="AI157" i="2"/>
  <c r="AG75" i="2"/>
  <c r="AJ75" i="2"/>
  <c r="AH75" i="2"/>
  <c r="AI75" i="2"/>
  <c r="AF75" i="2"/>
  <c r="AI5" i="2"/>
  <c r="AG5" i="2"/>
  <c r="AJ5" i="2"/>
  <c r="AF5" i="2"/>
  <c r="AH5" i="2"/>
  <c r="AF126" i="2"/>
  <c r="AG126" i="2"/>
  <c r="AH126" i="2"/>
  <c r="AI126" i="2"/>
  <c r="AJ126" i="2"/>
  <c r="AG118" i="2"/>
  <c r="AF118" i="2"/>
  <c r="AH118" i="2"/>
  <c r="AJ118" i="2"/>
  <c r="AI118" i="2"/>
  <c r="AJ110" i="2"/>
  <c r="AG110" i="2"/>
  <c r="AF110" i="2"/>
  <c r="AH110" i="2"/>
  <c r="AI110" i="2"/>
  <c r="AG102" i="2"/>
  <c r="AF102" i="2"/>
  <c r="AJ102" i="2"/>
  <c r="AH102" i="2"/>
  <c r="AI102" i="2"/>
  <c r="AJ94" i="2"/>
  <c r="AF94" i="2"/>
  <c r="AH94" i="2"/>
  <c r="AI94" i="2"/>
  <c r="AG94" i="2"/>
  <c r="AJ86" i="2"/>
  <c r="AF86" i="2"/>
  <c r="AH86" i="2"/>
  <c r="AI86" i="2"/>
  <c r="AG86" i="2"/>
  <c r="AI78" i="2"/>
  <c r="AJ78" i="2"/>
  <c r="AF78" i="2"/>
  <c r="AH78" i="2"/>
  <c r="AG78" i="2"/>
  <c r="AI70" i="2"/>
  <c r="AG70" i="2"/>
  <c r="AF70" i="2"/>
  <c r="AH70" i="2"/>
  <c r="AJ70" i="2"/>
  <c r="AI62" i="2"/>
  <c r="AF62" i="2"/>
  <c r="AG62" i="2"/>
  <c r="AH62" i="2"/>
  <c r="AJ62" i="2"/>
  <c r="AI54" i="2"/>
  <c r="AG54" i="2"/>
  <c r="AF54" i="2"/>
  <c r="AH54" i="2"/>
  <c r="AJ54" i="2"/>
  <c r="AI46" i="2"/>
  <c r="AG46" i="2"/>
  <c r="AJ46" i="2"/>
  <c r="AF46" i="2"/>
  <c r="AH46" i="2"/>
  <c r="AI38" i="2"/>
  <c r="AG38" i="2"/>
  <c r="AF38" i="2"/>
  <c r="AJ38" i="2"/>
  <c r="AH38" i="2"/>
  <c r="AI30" i="2"/>
  <c r="AJ30" i="2"/>
  <c r="AF30" i="2"/>
  <c r="AH30" i="2"/>
  <c r="AG30" i="2"/>
  <c r="AI22" i="2"/>
  <c r="AJ22" i="2"/>
  <c r="AF22" i="2"/>
  <c r="AH22" i="2"/>
  <c r="AG22" i="2"/>
  <c r="AI14" i="2"/>
  <c r="AJ14" i="2"/>
  <c r="AF14" i="2"/>
  <c r="AH14" i="2"/>
  <c r="AG14" i="2"/>
  <c r="AL30" i="2"/>
  <c r="AG59" i="2"/>
  <c r="AJ59" i="2"/>
  <c r="AH59" i="2"/>
  <c r="AI59" i="2"/>
  <c r="AF59" i="2"/>
  <c r="AG136" i="2"/>
  <c r="AJ136" i="2"/>
  <c r="AH136" i="2"/>
  <c r="AF136" i="2"/>
  <c r="AI136" i="2"/>
  <c r="AG140" i="2"/>
  <c r="AJ140" i="2"/>
  <c r="AF140" i="2"/>
  <c r="AH140" i="2"/>
  <c r="AI140" i="2"/>
  <c r="AG144" i="2"/>
  <c r="AJ144" i="2"/>
  <c r="AH144" i="2"/>
  <c r="AI144" i="2"/>
  <c r="AF144" i="2"/>
  <c r="AG148" i="2"/>
  <c r="AJ148" i="2"/>
  <c r="AF148" i="2"/>
  <c r="AH148" i="2"/>
  <c r="AI148" i="2"/>
  <c r="AG152" i="2"/>
  <c r="AJ152" i="2"/>
  <c r="AH152" i="2"/>
  <c r="AI152" i="2"/>
  <c r="AF152" i="2"/>
  <c r="AG156" i="2"/>
  <c r="AJ156" i="2"/>
  <c r="AF156" i="2"/>
  <c r="AH156" i="2"/>
  <c r="AI156" i="2"/>
  <c r="AG160" i="2"/>
  <c r="AJ160" i="2"/>
  <c r="AH160" i="2"/>
  <c r="AI160" i="2"/>
  <c r="AF160" i="2"/>
  <c r="AG164" i="2"/>
  <c r="AJ164" i="2"/>
  <c r="AF164" i="2"/>
  <c r="AH164" i="2"/>
  <c r="AI164" i="2"/>
  <c r="AG125" i="2"/>
  <c r="AJ125" i="2"/>
  <c r="AF125" i="2"/>
  <c r="AI125" i="2"/>
  <c r="AH125" i="2"/>
  <c r="AG117" i="2"/>
  <c r="AJ117" i="2"/>
  <c r="AF117" i="2"/>
  <c r="AH117" i="2"/>
  <c r="AI117" i="2"/>
  <c r="AG109" i="2"/>
  <c r="AJ109" i="2"/>
  <c r="AF109" i="2"/>
  <c r="AH109" i="2"/>
  <c r="AI109" i="2"/>
  <c r="AG101" i="2"/>
  <c r="AJ101" i="2"/>
  <c r="AI101" i="2"/>
  <c r="AF101" i="2"/>
  <c r="AH101" i="2"/>
  <c r="AG93" i="2"/>
  <c r="AJ93" i="2"/>
  <c r="AF93" i="2"/>
  <c r="AI93" i="2"/>
  <c r="AH93" i="2"/>
  <c r="AG85" i="2"/>
  <c r="AJ85" i="2"/>
  <c r="AI85" i="2"/>
  <c r="AF85" i="2"/>
  <c r="AH85" i="2"/>
  <c r="AI77" i="2"/>
  <c r="AG77" i="2"/>
  <c r="AJ77" i="2"/>
  <c r="AF77" i="2"/>
  <c r="AH77" i="2"/>
  <c r="AI69" i="2"/>
  <c r="AG69" i="2"/>
  <c r="AJ69" i="2"/>
  <c r="AF69" i="2"/>
  <c r="AH69" i="2"/>
  <c r="AI61" i="2"/>
  <c r="AG61" i="2"/>
  <c r="AJ61" i="2"/>
  <c r="AF61" i="2"/>
  <c r="AH61" i="2"/>
  <c r="AI53" i="2"/>
  <c r="AG53" i="2"/>
  <c r="AJ53" i="2"/>
  <c r="AF53" i="2"/>
  <c r="AH53" i="2"/>
  <c r="AI45" i="2"/>
  <c r="AG45" i="2"/>
  <c r="AJ45" i="2"/>
  <c r="AF45" i="2"/>
  <c r="AH45" i="2"/>
  <c r="AI37" i="2"/>
  <c r="AG37" i="2"/>
  <c r="AJ37" i="2"/>
  <c r="AF37" i="2"/>
  <c r="AH37" i="2"/>
  <c r="AI29" i="2"/>
  <c r="AG29" i="2"/>
  <c r="AJ29" i="2"/>
  <c r="AF29" i="2"/>
  <c r="AH29" i="2"/>
  <c r="AI21" i="2"/>
  <c r="AG21" i="2"/>
  <c r="AJ21" i="2"/>
  <c r="AF21" i="2"/>
  <c r="AH21" i="2"/>
  <c r="AI13" i="2"/>
  <c r="AG13" i="2"/>
  <c r="AJ13" i="2"/>
  <c r="AF13" i="2"/>
  <c r="AH13" i="2"/>
  <c r="AL22" i="2"/>
  <c r="AG91" i="2"/>
  <c r="AJ91" i="2"/>
  <c r="AH91" i="2"/>
  <c r="AI91" i="2"/>
  <c r="AF91" i="2"/>
  <c r="AH2" i="2"/>
  <c r="AI2" i="2"/>
  <c r="AG2" i="2"/>
  <c r="AJ2" i="2"/>
  <c r="AF2" i="2"/>
  <c r="AI6" i="2"/>
  <c r="AG6" i="2"/>
  <c r="AF6" i="2"/>
  <c r="AH6" i="2"/>
  <c r="AJ6" i="2"/>
  <c r="AG132" i="2"/>
  <c r="AJ132" i="2"/>
  <c r="AF132" i="2"/>
  <c r="AH132" i="2"/>
  <c r="AI132" i="2"/>
  <c r="AG124" i="2"/>
  <c r="AJ124" i="2"/>
  <c r="AF124" i="2"/>
  <c r="AH124" i="2"/>
  <c r="AI124" i="2"/>
  <c r="AG116" i="2"/>
  <c r="AJ116" i="2"/>
  <c r="AF116" i="2"/>
  <c r="AH116" i="2"/>
  <c r="AI116" i="2"/>
  <c r="AG108" i="2"/>
  <c r="AJ108" i="2"/>
  <c r="AF108" i="2"/>
  <c r="AH108" i="2"/>
  <c r="AI108" i="2"/>
  <c r="AG100" i="2"/>
  <c r="AJ100" i="2"/>
  <c r="AF100" i="2"/>
  <c r="AH100" i="2"/>
  <c r="AI100" i="2"/>
  <c r="AG92" i="2"/>
  <c r="AJ92" i="2"/>
  <c r="AF92" i="2"/>
  <c r="AH92" i="2"/>
  <c r="AI92" i="2"/>
  <c r="AG84" i="2"/>
  <c r="AJ84" i="2"/>
  <c r="AF84" i="2"/>
  <c r="AH84" i="2"/>
  <c r="AI84" i="2"/>
  <c r="AI76" i="2"/>
  <c r="AG76" i="2"/>
  <c r="AJ76" i="2"/>
  <c r="AF76" i="2"/>
  <c r="AH76" i="2"/>
  <c r="AI68" i="2"/>
  <c r="AG68" i="2"/>
  <c r="AJ68" i="2"/>
  <c r="AF68" i="2"/>
  <c r="AH68" i="2"/>
  <c r="AI60" i="2"/>
  <c r="AG60" i="2"/>
  <c r="AJ60" i="2"/>
  <c r="AF60" i="2"/>
  <c r="AH60" i="2"/>
  <c r="AI52" i="2"/>
  <c r="AG52" i="2"/>
  <c r="AJ52" i="2"/>
  <c r="AF52" i="2"/>
  <c r="AH52" i="2"/>
  <c r="AI44" i="2"/>
  <c r="AG44" i="2"/>
  <c r="AJ44" i="2"/>
  <c r="AF44" i="2"/>
  <c r="AH44" i="2"/>
  <c r="AI36" i="2"/>
  <c r="AG36" i="2"/>
  <c r="AJ36" i="2"/>
  <c r="AF36" i="2"/>
  <c r="AH36" i="2"/>
  <c r="AI20" i="2"/>
  <c r="AG20" i="2"/>
  <c r="AJ20" i="2"/>
  <c r="AF20" i="2"/>
  <c r="AH20" i="2"/>
  <c r="AI12" i="2"/>
  <c r="AG12" i="2"/>
  <c r="AJ12" i="2"/>
  <c r="AF12" i="2"/>
  <c r="AH12" i="2"/>
  <c r="AL14" i="2"/>
  <c r="AG179" i="1"/>
  <c r="AI179" i="1"/>
  <c r="AJ179" i="1"/>
  <c r="AH179" i="1"/>
  <c r="AF179" i="1"/>
  <c r="AG147" i="1"/>
  <c r="AI147" i="1"/>
  <c r="AJ147" i="1"/>
  <c r="AH147" i="1"/>
  <c r="AF147" i="1"/>
  <c r="AG107" i="1"/>
  <c r="AJ107" i="1"/>
  <c r="AI107" i="1"/>
  <c r="AH107" i="1"/>
  <c r="AF107" i="1"/>
  <c r="AG75" i="1"/>
  <c r="AJ75" i="1"/>
  <c r="AI75" i="1"/>
  <c r="AH75" i="1"/>
  <c r="AF75" i="1"/>
  <c r="AG46" i="1"/>
  <c r="AJ46" i="1"/>
  <c r="AI46" i="1"/>
  <c r="AH46" i="1"/>
  <c r="AF46" i="1"/>
  <c r="AG30" i="1"/>
  <c r="AJ30" i="1"/>
  <c r="AI30" i="1"/>
  <c r="AH30" i="1"/>
  <c r="AF30" i="1"/>
  <c r="AG22" i="1"/>
  <c r="AJ22" i="1"/>
  <c r="AI22" i="1"/>
  <c r="AH22" i="1"/>
  <c r="AF22" i="1"/>
  <c r="AG6" i="1"/>
  <c r="AJ6" i="1"/>
  <c r="AI6" i="1"/>
  <c r="AH6" i="1"/>
  <c r="AF6" i="1"/>
  <c r="AG186" i="1"/>
  <c r="AJ186" i="1"/>
  <c r="AI186" i="1"/>
  <c r="AF186" i="1"/>
  <c r="AH186" i="1"/>
  <c r="AG178" i="1"/>
  <c r="AJ178" i="1"/>
  <c r="AI178" i="1"/>
  <c r="AH178" i="1"/>
  <c r="AF178" i="1"/>
  <c r="AG170" i="1"/>
  <c r="AJ170" i="1"/>
  <c r="AI170" i="1"/>
  <c r="AH170" i="1"/>
  <c r="AF170" i="1"/>
  <c r="AG162" i="1"/>
  <c r="AJ162" i="1"/>
  <c r="AI162" i="1"/>
  <c r="AH162" i="1"/>
  <c r="AF162" i="1"/>
  <c r="AG154" i="1"/>
  <c r="AJ154" i="1"/>
  <c r="AI154" i="1"/>
  <c r="AF154" i="1"/>
  <c r="AH154" i="1"/>
  <c r="AG146" i="1"/>
  <c r="AJ146" i="1"/>
  <c r="AI146" i="1"/>
  <c r="AH146" i="1"/>
  <c r="AF146" i="1"/>
  <c r="AG138" i="1"/>
  <c r="AJ138" i="1"/>
  <c r="AI138" i="1"/>
  <c r="AH138" i="1"/>
  <c r="AF138" i="1"/>
  <c r="AG130" i="1"/>
  <c r="AJ130" i="1"/>
  <c r="AH130" i="1"/>
  <c r="AF130" i="1"/>
  <c r="AI130" i="1"/>
  <c r="AG122" i="1"/>
  <c r="AJ122" i="1"/>
  <c r="AI122" i="1"/>
  <c r="AH122" i="1"/>
  <c r="AF122" i="1"/>
  <c r="AG114" i="1"/>
  <c r="AJ114" i="1"/>
  <c r="AI114" i="1"/>
  <c r="AH114" i="1"/>
  <c r="AF114" i="1"/>
  <c r="AG106" i="1"/>
  <c r="AJ106" i="1"/>
  <c r="AI106" i="1"/>
  <c r="AH106" i="1"/>
  <c r="AF106" i="1"/>
  <c r="AG98" i="1"/>
  <c r="AJ98" i="1"/>
  <c r="AI98" i="1"/>
  <c r="AH98" i="1"/>
  <c r="AF98" i="1"/>
  <c r="AG90" i="1"/>
  <c r="AJ90" i="1"/>
  <c r="AI90" i="1"/>
  <c r="AF90" i="1"/>
  <c r="AH90" i="1"/>
  <c r="AG82" i="1"/>
  <c r="AJ82" i="1"/>
  <c r="AI82" i="1"/>
  <c r="AH82" i="1"/>
  <c r="AF82" i="1"/>
  <c r="AG74" i="1"/>
  <c r="AJ74" i="1"/>
  <c r="AI74" i="1"/>
  <c r="AH74" i="1"/>
  <c r="AF74" i="1"/>
  <c r="AG66" i="1"/>
  <c r="AJ66" i="1"/>
  <c r="AI66" i="1"/>
  <c r="AH66" i="1"/>
  <c r="AF66" i="1"/>
  <c r="AG53" i="1"/>
  <c r="AI53" i="1"/>
  <c r="AJ53" i="1"/>
  <c r="AH53" i="1"/>
  <c r="AF53" i="1"/>
  <c r="AG45" i="1"/>
  <c r="AJ45" i="1"/>
  <c r="AI45" i="1"/>
  <c r="AH45" i="1"/>
  <c r="AF45" i="1"/>
  <c r="AG37" i="1"/>
  <c r="AI37" i="1"/>
  <c r="AJ37" i="1"/>
  <c r="AF37" i="1"/>
  <c r="AH37" i="1"/>
  <c r="AG29" i="1"/>
  <c r="AJ29" i="1"/>
  <c r="AI29" i="1"/>
  <c r="AF29" i="1"/>
  <c r="AH29" i="1"/>
  <c r="AG21" i="1"/>
  <c r="AJ21" i="1"/>
  <c r="AI21" i="1"/>
  <c r="AH21" i="1"/>
  <c r="AF21" i="1"/>
  <c r="AG13" i="1"/>
  <c r="AJ13" i="1"/>
  <c r="AI13" i="1"/>
  <c r="AF13" i="1"/>
  <c r="AH13" i="1"/>
  <c r="AG5" i="1"/>
  <c r="AJ5" i="1"/>
  <c r="AI5" i="1"/>
  <c r="AF5" i="1"/>
  <c r="AH5" i="1"/>
  <c r="AG139" i="1"/>
  <c r="AJ139" i="1"/>
  <c r="AI139" i="1"/>
  <c r="AH139" i="1"/>
  <c r="AF139" i="1"/>
  <c r="AG83" i="1"/>
  <c r="AI83" i="1"/>
  <c r="AJ83" i="1"/>
  <c r="AH83" i="1"/>
  <c r="AF83" i="1"/>
  <c r="AG14" i="1"/>
  <c r="AJ14" i="1"/>
  <c r="AI14" i="1"/>
  <c r="AH14" i="1"/>
  <c r="AF14" i="1"/>
  <c r="AG121" i="1"/>
  <c r="AJ121" i="1"/>
  <c r="AI121" i="1"/>
  <c r="AH121" i="1"/>
  <c r="AF121" i="1"/>
  <c r="AG44" i="1"/>
  <c r="AI44" i="1"/>
  <c r="AJ44" i="1"/>
  <c r="AH44" i="1"/>
  <c r="AF44" i="1"/>
  <c r="AG152" i="1"/>
  <c r="AJ152" i="1"/>
  <c r="AI152" i="1"/>
  <c r="AF152" i="1"/>
  <c r="AH152" i="1"/>
  <c r="AG112" i="1"/>
  <c r="AJ112" i="1"/>
  <c r="AI112" i="1"/>
  <c r="AH112" i="1"/>
  <c r="AF112" i="1"/>
  <c r="AG80" i="1"/>
  <c r="AJ80" i="1"/>
  <c r="AI80" i="1"/>
  <c r="AH80" i="1"/>
  <c r="AF80" i="1"/>
  <c r="AG43" i="1"/>
  <c r="AJ43" i="1"/>
  <c r="AI43" i="1"/>
  <c r="AH43" i="1"/>
  <c r="AF43" i="1"/>
  <c r="AG11" i="1"/>
  <c r="AJ11" i="1"/>
  <c r="AI11" i="1"/>
  <c r="AH11" i="1"/>
  <c r="AF11" i="1"/>
  <c r="AG3" i="1"/>
  <c r="AJ3" i="1"/>
  <c r="AI3" i="1"/>
  <c r="AH3" i="1"/>
  <c r="AF3" i="1"/>
  <c r="AG163" i="1"/>
  <c r="AI163" i="1"/>
  <c r="AJ163" i="1"/>
  <c r="AH163" i="1"/>
  <c r="AF163" i="1"/>
  <c r="AG123" i="1"/>
  <c r="AJ123" i="1"/>
  <c r="AI123" i="1"/>
  <c r="AH123" i="1"/>
  <c r="AF123" i="1"/>
  <c r="AG99" i="1"/>
  <c r="AI99" i="1"/>
  <c r="AH99" i="1"/>
  <c r="AJ99" i="1"/>
  <c r="AF99" i="1"/>
  <c r="AG54" i="1"/>
  <c r="AJ54" i="1"/>
  <c r="AI54" i="1"/>
  <c r="AH54" i="1"/>
  <c r="AF54" i="1"/>
  <c r="AG185" i="1"/>
  <c r="AJ185" i="1"/>
  <c r="AI185" i="1"/>
  <c r="AH185" i="1"/>
  <c r="AF185" i="1"/>
  <c r="AG161" i="1"/>
  <c r="AJ161" i="1"/>
  <c r="AH161" i="1"/>
  <c r="AI161" i="1"/>
  <c r="AF161" i="1"/>
  <c r="AG145" i="1"/>
  <c r="AJ145" i="1"/>
  <c r="AI145" i="1"/>
  <c r="AH145" i="1"/>
  <c r="AF145" i="1"/>
  <c r="AG113" i="1"/>
  <c r="AJ113" i="1"/>
  <c r="AI113" i="1"/>
  <c r="AH113" i="1"/>
  <c r="AF113" i="1"/>
  <c r="AG89" i="1"/>
  <c r="AJ89" i="1"/>
  <c r="AI89" i="1"/>
  <c r="AH89" i="1"/>
  <c r="AF89" i="1"/>
  <c r="AG65" i="1"/>
  <c r="AJ65" i="1"/>
  <c r="AI65" i="1"/>
  <c r="AH65" i="1"/>
  <c r="AF65" i="1"/>
  <c r="AG28" i="1"/>
  <c r="AJ28" i="1"/>
  <c r="AI28" i="1"/>
  <c r="AH28" i="1"/>
  <c r="AF28" i="1"/>
  <c r="AG168" i="1"/>
  <c r="AJ168" i="1"/>
  <c r="AI168" i="1"/>
  <c r="AF168" i="1"/>
  <c r="AH168" i="1"/>
  <c r="AG160" i="1"/>
  <c r="AJ160" i="1"/>
  <c r="AI160" i="1"/>
  <c r="AH160" i="1"/>
  <c r="AF160" i="1"/>
  <c r="AG144" i="1"/>
  <c r="AJ144" i="1"/>
  <c r="AI144" i="1"/>
  <c r="AH144" i="1"/>
  <c r="AF144" i="1"/>
  <c r="AG136" i="1"/>
  <c r="AJ136" i="1"/>
  <c r="AI136" i="1"/>
  <c r="AF136" i="1"/>
  <c r="AH136" i="1"/>
  <c r="AG128" i="1"/>
  <c r="AJ128" i="1"/>
  <c r="AI128" i="1"/>
  <c r="AH128" i="1"/>
  <c r="AF128" i="1"/>
  <c r="AG120" i="1"/>
  <c r="AJ120" i="1"/>
  <c r="AI120" i="1"/>
  <c r="AH120" i="1"/>
  <c r="AF120" i="1"/>
  <c r="AG104" i="1"/>
  <c r="AJ104" i="1"/>
  <c r="AI104" i="1"/>
  <c r="AF104" i="1"/>
  <c r="AH104" i="1"/>
  <c r="AG96" i="1"/>
  <c r="AJ96" i="1"/>
  <c r="AI96" i="1"/>
  <c r="AH96" i="1"/>
  <c r="AF96" i="1"/>
  <c r="AG88" i="1"/>
  <c r="AJ88" i="1"/>
  <c r="AI88" i="1"/>
  <c r="AF88" i="1"/>
  <c r="AH88" i="1"/>
  <c r="AG72" i="1"/>
  <c r="AJ72" i="1"/>
  <c r="AI72" i="1"/>
  <c r="AH72" i="1"/>
  <c r="AF72" i="1"/>
  <c r="AG64" i="1"/>
  <c r="AI64" i="1"/>
  <c r="AJ64" i="1"/>
  <c r="AH64" i="1"/>
  <c r="AF64" i="1"/>
  <c r="AG51" i="1"/>
  <c r="AI51" i="1"/>
  <c r="AJ51" i="1"/>
  <c r="AH51" i="1"/>
  <c r="AF51" i="1"/>
  <c r="AG35" i="1"/>
  <c r="AI35" i="1"/>
  <c r="AH35" i="1"/>
  <c r="AJ35" i="1"/>
  <c r="AF35" i="1"/>
  <c r="AG27" i="1"/>
  <c r="AJ27" i="1"/>
  <c r="AI27" i="1"/>
  <c r="AH27" i="1"/>
  <c r="AF27" i="1"/>
  <c r="AG19" i="1"/>
  <c r="AJ19" i="1"/>
  <c r="AI19" i="1"/>
  <c r="AH19" i="1"/>
  <c r="AF19" i="1"/>
  <c r="AG191" i="1"/>
  <c r="AJ191" i="1"/>
  <c r="AI191" i="1"/>
  <c r="AH191" i="1"/>
  <c r="AF191" i="1"/>
  <c r="AJ183" i="1"/>
  <c r="AG183" i="1"/>
  <c r="AI183" i="1"/>
  <c r="AH183" i="1"/>
  <c r="AF183" i="1"/>
  <c r="AG175" i="1"/>
  <c r="AJ175" i="1"/>
  <c r="AI175" i="1"/>
  <c r="AH175" i="1"/>
  <c r="AF175" i="1"/>
  <c r="AG167" i="1"/>
  <c r="AJ167" i="1"/>
  <c r="AI167" i="1"/>
  <c r="AH167" i="1"/>
  <c r="AF167" i="1"/>
  <c r="AG159" i="1"/>
  <c r="AJ159" i="1"/>
  <c r="AI159" i="1"/>
  <c r="AH159" i="1"/>
  <c r="AF159" i="1"/>
  <c r="AJ151" i="1"/>
  <c r="AG151" i="1"/>
  <c r="AH151" i="1"/>
  <c r="AI151" i="1"/>
  <c r="AF151" i="1"/>
  <c r="AG143" i="1"/>
  <c r="AJ143" i="1"/>
  <c r="AI143" i="1"/>
  <c r="AH143" i="1"/>
  <c r="AF143" i="1"/>
  <c r="AG135" i="1"/>
  <c r="AJ135" i="1"/>
  <c r="AI135" i="1"/>
  <c r="AH135" i="1"/>
  <c r="AF135" i="1"/>
  <c r="AG127" i="1"/>
  <c r="AJ127" i="1"/>
  <c r="AI127" i="1"/>
  <c r="AH127" i="1"/>
  <c r="AF127" i="1"/>
  <c r="AJ119" i="1"/>
  <c r="AH119" i="1"/>
  <c r="AG119" i="1"/>
  <c r="AI119" i="1"/>
  <c r="AF119" i="1"/>
  <c r="AG111" i="1"/>
  <c r="AJ111" i="1"/>
  <c r="AI111" i="1"/>
  <c r="AH111" i="1"/>
  <c r="AF111" i="1"/>
  <c r="AG103" i="1"/>
  <c r="AJ103" i="1"/>
  <c r="AI103" i="1"/>
  <c r="AH103" i="1"/>
  <c r="AF103" i="1"/>
  <c r="AG95" i="1"/>
  <c r="AJ95" i="1"/>
  <c r="AI95" i="1"/>
  <c r="AH95" i="1"/>
  <c r="AF95" i="1"/>
  <c r="AJ87" i="1"/>
  <c r="AG87" i="1"/>
  <c r="AH87" i="1"/>
  <c r="AI87" i="1"/>
  <c r="AF87" i="1"/>
  <c r="AG79" i="1"/>
  <c r="AJ79" i="1"/>
  <c r="AI79" i="1"/>
  <c r="AH79" i="1"/>
  <c r="AF79" i="1"/>
  <c r="AG71" i="1"/>
  <c r="AJ71" i="1"/>
  <c r="AI71" i="1"/>
  <c r="AH71" i="1"/>
  <c r="AF71" i="1"/>
  <c r="AG58" i="1"/>
  <c r="AJ58" i="1"/>
  <c r="AI58" i="1"/>
  <c r="AF58" i="1"/>
  <c r="AH58" i="1"/>
  <c r="AG50" i="1"/>
  <c r="AJ50" i="1"/>
  <c r="AI50" i="1"/>
  <c r="AH50" i="1"/>
  <c r="AF50" i="1"/>
  <c r="AG42" i="1"/>
  <c r="AJ42" i="1"/>
  <c r="AI42" i="1"/>
  <c r="AF42" i="1"/>
  <c r="AH42" i="1"/>
  <c r="AG34" i="1"/>
  <c r="AJ34" i="1"/>
  <c r="AI34" i="1"/>
  <c r="AH34" i="1"/>
  <c r="AF34" i="1"/>
  <c r="AG26" i="1"/>
  <c r="AJ26" i="1"/>
  <c r="AI26" i="1"/>
  <c r="AH26" i="1"/>
  <c r="AF26" i="1"/>
  <c r="AG18" i="1"/>
  <c r="AJ18" i="1"/>
  <c r="AI18" i="1"/>
  <c r="AH18" i="1"/>
  <c r="AF18" i="1"/>
  <c r="AG10" i="1"/>
  <c r="AJ10" i="1"/>
  <c r="AI10" i="1"/>
  <c r="AH10" i="1"/>
  <c r="AF10" i="1"/>
  <c r="AG142" i="1"/>
  <c r="AJ142" i="1"/>
  <c r="AI142" i="1"/>
  <c r="AH142" i="1"/>
  <c r="AF142" i="1"/>
  <c r="AG187" i="1"/>
  <c r="AJ187" i="1"/>
  <c r="AI187" i="1"/>
  <c r="AH187" i="1"/>
  <c r="AF187" i="1"/>
  <c r="AG155" i="1"/>
  <c r="AJ155" i="1"/>
  <c r="AI155" i="1"/>
  <c r="AH155" i="1"/>
  <c r="AF155" i="1"/>
  <c r="AG115" i="1"/>
  <c r="AI115" i="1"/>
  <c r="AJ115" i="1"/>
  <c r="AH115" i="1"/>
  <c r="AF115" i="1"/>
  <c r="AG67" i="1"/>
  <c r="AI67" i="1"/>
  <c r="AJ67" i="1"/>
  <c r="AH67" i="1"/>
  <c r="AF67" i="1"/>
  <c r="AG177" i="1"/>
  <c r="AJ177" i="1"/>
  <c r="AI177" i="1"/>
  <c r="AH177" i="1"/>
  <c r="AF177" i="1"/>
  <c r="AG153" i="1"/>
  <c r="AJ153" i="1"/>
  <c r="AI153" i="1"/>
  <c r="AH153" i="1"/>
  <c r="AF153" i="1"/>
  <c r="AG129" i="1"/>
  <c r="AJ129" i="1"/>
  <c r="AH129" i="1"/>
  <c r="AI129" i="1"/>
  <c r="AF129" i="1"/>
  <c r="AG97" i="1"/>
  <c r="AJ97" i="1"/>
  <c r="AI97" i="1"/>
  <c r="AH97" i="1"/>
  <c r="AF97" i="1"/>
  <c r="AG73" i="1"/>
  <c r="AJ73" i="1"/>
  <c r="AI73" i="1"/>
  <c r="AH73" i="1"/>
  <c r="AF73" i="1"/>
  <c r="AG36" i="1"/>
  <c r="AJ36" i="1"/>
  <c r="AI36" i="1"/>
  <c r="AF36" i="1"/>
  <c r="AH36" i="1"/>
  <c r="AG12" i="1"/>
  <c r="AJ12" i="1"/>
  <c r="AI12" i="1"/>
  <c r="AH12" i="1"/>
  <c r="AF12" i="1"/>
  <c r="AG4" i="1"/>
  <c r="AJ4" i="1"/>
  <c r="AI4" i="1"/>
  <c r="AF4" i="1"/>
  <c r="AH4" i="1"/>
  <c r="AG2" i="1"/>
  <c r="AJ2" i="1"/>
  <c r="AI2" i="1"/>
  <c r="AH2" i="1"/>
  <c r="AF2" i="1"/>
  <c r="AG190" i="1"/>
  <c r="AJ190" i="1"/>
  <c r="AI190" i="1"/>
  <c r="AH190" i="1"/>
  <c r="AF190" i="1"/>
  <c r="AG174" i="1"/>
  <c r="AJ174" i="1"/>
  <c r="AI174" i="1"/>
  <c r="AH174" i="1"/>
  <c r="AF174" i="1"/>
  <c r="AG158" i="1"/>
  <c r="AJ158" i="1"/>
  <c r="AI158" i="1"/>
  <c r="AH158" i="1"/>
  <c r="AF158" i="1"/>
  <c r="AG134" i="1"/>
  <c r="AJ134" i="1"/>
  <c r="AI134" i="1"/>
  <c r="AH134" i="1"/>
  <c r="AF134" i="1"/>
  <c r="AG110" i="1"/>
  <c r="AJ110" i="1"/>
  <c r="AI110" i="1"/>
  <c r="AH110" i="1"/>
  <c r="AF110" i="1"/>
  <c r="AG94" i="1"/>
  <c r="AJ94" i="1"/>
  <c r="AI94" i="1"/>
  <c r="AH94" i="1"/>
  <c r="AF94" i="1"/>
  <c r="AG78" i="1"/>
  <c r="AJ78" i="1"/>
  <c r="AI78" i="1"/>
  <c r="AH78" i="1"/>
  <c r="AF78" i="1"/>
  <c r="AG49" i="1"/>
  <c r="AJ49" i="1"/>
  <c r="AI49" i="1"/>
  <c r="AH49" i="1"/>
  <c r="AF49" i="1"/>
  <c r="AG25" i="1"/>
  <c r="AJ25" i="1"/>
  <c r="AI25" i="1"/>
  <c r="AH25" i="1"/>
  <c r="AF25" i="1"/>
  <c r="AG9" i="1"/>
  <c r="AJ9" i="1"/>
  <c r="AI9" i="1"/>
  <c r="AH9" i="1"/>
  <c r="AF9" i="1"/>
  <c r="AG189" i="1"/>
  <c r="AJ189" i="1"/>
  <c r="AI189" i="1"/>
  <c r="AF189" i="1"/>
  <c r="AH189" i="1"/>
  <c r="AG181" i="1"/>
  <c r="AJ181" i="1"/>
  <c r="AI181" i="1"/>
  <c r="AF181" i="1"/>
  <c r="AH181" i="1"/>
  <c r="AG173" i="1"/>
  <c r="AJ173" i="1"/>
  <c r="AF173" i="1"/>
  <c r="AH173" i="1"/>
  <c r="AI173" i="1"/>
  <c r="AG165" i="1"/>
  <c r="AI165" i="1"/>
  <c r="AJ165" i="1"/>
  <c r="AF165" i="1"/>
  <c r="AH165" i="1"/>
  <c r="AG157" i="1"/>
  <c r="AJ157" i="1"/>
  <c r="AI157" i="1"/>
  <c r="AH157" i="1"/>
  <c r="AF157" i="1"/>
  <c r="AG149" i="1"/>
  <c r="AJ149" i="1"/>
  <c r="AI149" i="1"/>
  <c r="AH149" i="1"/>
  <c r="AF149" i="1"/>
  <c r="AG141" i="1"/>
  <c r="AJ141" i="1"/>
  <c r="AI141" i="1"/>
  <c r="AF141" i="1"/>
  <c r="AH141" i="1"/>
  <c r="AG133" i="1"/>
  <c r="AI133" i="1"/>
  <c r="AF133" i="1"/>
  <c r="AH133" i="1"/>
  <c r="AJ133" i="1"/>
  <c r="AG125" i="1"/>
  <c r="AJ125" i="1"/>
  <c r="AI125" i="1"/>
  <c r="AH125" i="1"/>
  <c r="AF125" i="1"/>
  <c r="AG117" i="1"/>
  <c r="AJ117" i="1"/>
  <c r="AI117" i="1"/>
  <c r="AF117" i="1"/>
  <c r="AH117" i="1"/>
  <c r="AG109" i="1"/>
  <c r="AJ109" i="1"/>
  <c r="AI109" i="1"/>
  <c r="AF109" i="1"/>
  <c r="AH109" i="1"/>
  <c r="AG101" i="1"/>
  <c r="AI101" i="1"/>
  <c r="AJ101" i="1"/>
  <c r="AH101" i="1"/>
  <c r="AF101" i="1"/>
  <c r="AG93" i="1"/>
  <c r="AJ93" i="1"/>
  <c r="AI93" i="1"/>
  <c r="AH93" i="1"/>
  <c r="AF93" i="1"/>
  <c r="AG85" i="1"/>
  <c r="AJ85" i="1"/>
  <c r="AI85" i="1"/>
  <c r="AH85" i="1"/>
  <c r="AF85" i="1"/>
  <c r="AG77" i="1"/>
  <c r="AJ77" i="1"/>
  <c r="AI77" i="1"/>
  <c r="AF77" i="1"/>
  <c r="AH77" i="1"/>
  <c r="AG69" i="1"/>
  <c r="AI69" i="1"/>
  <c r="AH69" i="1"/>
  <c r="AJ69" i="1"/>
  <c r="AF69" i="1"/>
  <c r="AG56" i="1"/>
  <c r="AJ56" i="1"/>
  <c r="AI56" i="1"/>
  <c r="AF56" i="1"/>
  <c r="AH56" i="1"/>
  <c r="AG48" i="1"/>
  <c r="AI48" i="1"/>
  <c r="AJ48" i="1"/>
  <c r="AH48" i="1"/>
  <c r="AF48" i="1"/>
  <c r="AG40" i="1"/>
  <c r="AJ40" i="1"/>
  <c r="AI40" i="1"/>
  <c r="AF40" i="1"/>
  <c r="AH40" i="1"/>
  <c r="AG32" i="1"/>
  <c r="AI32" i="1"/>
  <c r="AJ32" i="1"/>
  <c r="AH32" i="1"/>
  <c r="AF32" i="1"/>
  <c r="AG24" i="1"/>
  <c r="AJ24" i="1"/>
  <c r="AI24" i="1"/>
  <c r="AF24" i="1"/>
  <c r="AH24" i="1"/>
  <c r="AG16" i="1"/>
  <c r="AI16" i="1"/>
  <c r="AJ16" i="1"/>
  <c r="AH16" i="1"/>
  <c r="AF16" i="1"/>
  <c r="AG8" i="1"/>
  <c r="AI8" i="1"/>
  <c r="AJ8" i="1"/>
  <c r="AH8" i="1"/>
  <c r="AF8" i="1"/>
  <c r="AG171" i="1"/>
  <c r="AJ171" i="1"/>
  <c r="AI171" i="1"/>
  <c r="AH171" i="1"/>
  <c r="AF171" i="1"/>
  <c r="AG131" i="1"/>
  <c r="AI131" i="1"/>
  <c r="AJ131" i="1"/>
  <c r="AH131" i="1"/>
  <c r="AF131" i="1"/>
  <c r="AG91" i="1"/>
  <c r="AJ91" i="1"/>
  <c r="AI91" i="1"/>
  <c r="AH91" i="1"/>
  <c r="AF91" i="1"/>
  <c r="AG38" i="1"/>
  <c r="AJ38" i="1"/>
  <c r="AI38" i="1"/>
  <c r="AH38" i="1"/>
  <c r="AF38" i="1"/>
  <c r="AG169" i="1"/>
  <c r="AJ169" i="1"/>
  <c r="AI169" i="1"/>
  <c r="AH169" i="1"/>
  <c r="AF169" i="1"/>
  <c r="AG137" i="1"/>
  <c r="AJ137" i="1"/>
  <c r="AI137" i="1"/>
  <c r="AH137" i="1"/>
  <c r="AF137" i="1"/>
  <c r="AG105" i="1"/>
  <c r="AJ105" i="1"/>
  <c r="AI105" i="1"/>
  <c r="AH105" i="1"/>
  <c r="AF105" i="1"/>
  <c r="AG81" i="1"/>
  <c r="AJ81" i="1"/>
  <c r="AI81" i="1"/>
  <c r="AH81" i="1"/>
  <c r="AF81" i="1"/>
  <c r="AG52" i="1"/>
  <c r="AJ52" i="1"/>
  <c r="AI52" i="1"/>
  <c r="AH52" i="1"/>
  <c r="AF52" i="1"/>
  <c r="AG20" i="1"/>
  <c r="AI20" i="1"/>
  <c r="AJ20" i="1"/>
  <c r="AH20" i="1"/>
  <c r="AF20" i="1"/>
  <c r="AG184" i="1"/>
  <c r="AJ184" i="1"/>
  <c r="AI184" i="1"/>
  <c r="AF184" i="1"/>
  <c r="AH184" i="1"/>
  <c r="AG176" i="1"/>
  <c r="AJ176" i="1"/>
  <c r="AI176" i="1"/>
  <c r="AH176" i="1"/>
  <c r="AF176" i="1"/>
  <c r="AG182" i="1"/>
  <c r="AJ182" i="1"/>
  <c r="AI182" i="1"/>
  <c r="AH182" i="1"/>
  <c r="AF182" i="1"/>
  <c r="AG166" i="1"/>
  <c r="AJ166" i="1"/>
  <c r="AI166" i="1"/>
  <c r="AH166" i="1"/>
  <c r="AF166" i="1"/>
  <c r="AG150" i="1"/>
  <c r="AJ150" i="1"/>
  <c r="AI150" i="1"/>
  <c r="AH150" i="1"/>
  <c r="AF150" i="1"/>
  <c r="AG126" i="1"/>
  <c r="AJ126" i="1"/>
  <c r="AI126" i="1"/>
  <c r="AH126" i="1"/>
  <c r="AF126" i="1"/>
  <c r="AG118" i="1"/>
  <c r="AJ118" i="1"/>
  <c r="AI118" i="1"/>
  <c r="AH118" i="1"/>
  <c r="AF118" i="1"/>
  <c r="AG102" i="1"/>
  <c r="AJ102" i="1"/>
  <c r="AI102" i="1"/>
  <c r="AH102" i="1"/>
  <c r="AF102" i="1"/>
  <c r="AG86" i="1"/>
  <c r="AJ86" i="1"/>
  <c r="AI86" i="1"/>
  <c r="AH86" i="1"/>
  <c r="AF86" i="1"/>
  <c r="AG70" i="1"/>
  <c r="AJ70" i="1"/>
  <c r="AI70" i="1"/>
  <c r="AH70" i="1"/>
  <c r="AF70" i="1"/>
  <c r="AG57" i="1"/>
  <c r="AJ57" i="1"/>
  <c r="AI57" i="1"/>
  <c r="AH57" i="1"/>
  <c r="AF57" i="1"/>
  <c r="AG41" i="1"/>
  <c r="AJ41" i="1"/>
  <c r="AI41" i="1"/>
  <c r="AH41" i="1"/>
  <c r="AF41" i="1"/>
  <c r="AG33" i="1"/>
  <c r="AJ33" i="1"/>
  <c r="AI33" i="1"/>
  <c r="AH33" i="1"/>
  <c r="AF33" i="1"/>
  <c r="AG17" i="1"/>
  <c r="AJ17" i="1"/>
  <c r="AI17" i="1"/>
  <c r="AH17" i="1"/>
  <c r="AF17" i="1"/>
  <c r="AG188" i="1"/>
  <c r="AI188" i="1"/>
  <c r="AJ188" i="1"/>
  <c r="AH188" i="1"/>
  <c r="AF188" i="1"/>
  <c r="AG180" i="1"/>
  <c r="AJ180" i="1"/>
  <c r="AI180" i="1"/>
  <c r="AH180" i="1"/>
  <c r="AF180" i="1"/>
  <c r="AG172" i="1"/>
  <c r="AJ172" i="1"/>
  <c r="AH172" i="1"/>
  <c r="AI172" i="1"/>
  <c r="AF172" i="1"/>
  <c r="AG164" i="1"/>
  <c r="AJ164" i="1"/>
  <c r="AI164" i="1"/>
  <c r="AF164" i="1"/>
  <c r="AH164" i="1"/>
  <c r="AG156" i="1"/>
  <c r="AI156" i="1"/>
  <c r="AJ156" i="1"/>
  <c r="AH156" i="1"/>
  <c r="AF156" i="1"/>
  <c r="AG148" i="1"/>
  <c r="AJ148" i="1"/>
  <c r="AI148" i="1"/>
  <c r="AH148" i="1"/>
  <c r="AF148" i="1"/>
  <c r="AG140" i="1"/>
  <c r="AJ140" i="1"/>
  <c r="AI140" i="1"/>
  <c r="AH140" i="1"/>
  <c r="AF140" i="1"/>
  <c r="AG132" i="1"/>
  <c r="AJ132" i="1"/>
  <c r="AI132" i="1"/>
  <c r="AF132" i="1"/>
  <c r="AH132" i="1"/>
  <c r="AG124" i="1"/>
  <c r="AI124" i="1"/>
  <c r="AJ124" i="1"/>
  <c r="AH124" i="1"/>
  <c r="AF124" i="1"/>
  <c r="AG116" i="1"/>
  <c r="AJ116" i="1"/>
  <c r="AI116" i="1"/>
  <c r="AH116" i="1"/>
  <c r="AF116" i="1"/>
  <c r="AG108" i="1"/>
  <c r="AJ108" i="1"/>
  <c r="AH108" i="1"/>
  <c r="AI108" i="1"/>
  <c r="AF108" i="1"/>
  <c r="AG100" i="1"/>
  <c r="AJ100" i="1"/>
  <c r="AI100" i="1"/>
  <c r="AH100" i="1"/>
  <c r="AF100" i="1"/>
  <c r="AG92" i="1"/>
  <c r="AI92" i="1"/>
  <c r="AJ92" i="1"/>
  <c r="AH92" i="1"/>
  <c r="AF92" i="1"/>
  <c r="AG84" i="1"/>
  <c r="AJ84" i="1"/>
  <c r="AI84" i="1"/>
  <c r="AH84" i="1"/>
  <c r="AF84" i="1"/>
  <c r="AG76" i="1"/>
  <c r="AJ76" i="1"/>
  <c r="AI76" i="1"/>
  <c r="AH76" i="1"/>
  <c r="AF76" i="1"/>
  <c r="AG68" i="1"/>
  <c r="AJ68" i="1"/>
  <c r="AI68" i="1"/>
  <c r="AF68" i="1"/>
  <c r="AH68" i="1"/>
  <c r="AG55" i="1"/>
  <c r="AJ55" i="1"/>
  <c r="AI55" i="1"/>
  <c r="AH55" i="1"/>
  <c r="AF55" i="1"/>
  <c r="AG47" i="1"/>
  <c r="AJ47" i="1"/>
  <c r="AI47" i="1"/>
  <c r="AH47" i="1"/>
  <c r="AF47" i="1"/>
  <c r="AG39" i="1"/>
  <c r="AJ39" i="1"/>
  <c r="AI39" i="1"/>
  <c r="AH39" i="1"/>
  <c r="AF39" i="1"/>
  <c r="AJ31" i="1"/>
  <c r="AG31" i="1"/>
  <c r="AH31" i="1"/>
  <c r="AI31" i="1"/>
  <c r="AF31" i="1"/>
  <c r="AG23" i="1"/>
  <c r="AJ23" i="1"/>
  <c r="AI23" i="1"/>
  <c r="AH23" i="1"/>
  <c r="AF23" i="1"/>
  <c r="AG15" i="1"/>
  <c r="AJ15" i="1"/>
  <c r="AH15" i="1"/>
  <c r="AF15" i="1"/>
  <c r="AI15" i="1"/>
  <c r="AG7" i="1"/>
  <c r="AJ7" i="1"/>
  <c r="AI7" i="1"/>
  <c r="AH7" i="1"/>
  <c r="AF7" i="1"/>
  <c r="AE117" i="1"/>
  <c r="AE8" i="2"/>
  <c r="AL2" i="1"/>
  <c r="AL188" i="1"/>
  <c r="AL184" i="1"/>
  <c r="AL180" i="1"/>
  <c r="AL176" i="1"/>
  <c r="AL172" i="1"/>
  <c r="AL164" i="1"/>
  <c r="AL160" i="1"/>
  <c r="AL156" i="1"/>
  <c r="AL152" i="1"/>
  <c r="AL148" i="1"/>
  <c r="AL144" i="1"/>
  <c r="AL140" i="1"/>
  <c r="AL136" i="1"/>
  <c r="AL132" i="1"/>
  <c r="AL128" i="1"/>
  <c r="AL124" i="1"/>
  <c r="AL120" i="1"/>
  <c r="AL116" i="1"/>
  <c r="AL112" i="1"/>
  <c r="AL108" i="1"/>
  <c r="AL104" i="1"/>
  <c r="AL100" i="1"/>
  <c r="AL92" i="1"/>
  <c r="AL88" i="1"/>
  <c r="AL84" i="1"/>
  <c r="AL80" i="1"/>
  <c r="AL76" i="1"/>
  <c r="AL72" i="1"/>
  <c r="AL68" i="1"/>
  <c r="AL56" i="1"/>
  <c r="AL52" i="1"/>
  <c r="AL48" i="1"/>
  <c r="AL40" i="1"/>
  <c r="AL36" i="1"/>
  <c r="AL32" i="1"/>
  <c r="AL28" i="1"/>
  <c r="AL24" i="1"/>
  <c r="AL20" i="1"/>
  <c r="AL16" i="1"/>
  <c r="AL12" i="1"/>
  <c r="AL8" i="1"/>
  <c r="AL4" i="1"/>
  <c r="AL191" i="1"/>
  <c r="AL187" i="1"/>
  <c r="AL183" i="1"/>
  <c r="AL179" i="1"/>
  <c r="AL175" i="1"/>
  <c r="AL171" i="1"/>
  <c r="AL167" i="1"/>
  <c r="AL163" i="1"/>
  <c r="AL159" i="1"/>
  <c r="AL155" i="1"/>
  <c r="AL151" i="1"/>
  <c r="AL147" i="1"/>
  <c r="AL143" i="1"/>
  <c r="AL139" i="1"/>
  <c r="AL135" i="1"/>
  <c r="AL131" i="1"/>
  <c r="AL127" i="1"/>
  <c r="AL123" i="1"/>
  <c r="AL119" i="1"/>
  <c r="AL115" i="1"/>
  <c r="AL111" i="1"/>
  <c r="AL103" i="1"/>
  <c r="AL99" i="1"/>
  <c r="AL95" i="1"/>
  <c r="AL91" i="1"/>
  <c r="AL87" i="1"/>
  <c r="AL83" i="1"/>
  <c r="AL79" i="1"/>
  <c r="AL75" i="1"/>
  <c r="AL71" i="1"/>
  <c r="AL67" i="1"/>
  <c r="AL63" i="1"/>
  <c r="AL55" i="1"/>
  <c r="AL51" i="1"/>
  <c r="AL47" i="1"/>
  <c r="AL43" i="1"/>
  <c r="AL39" i="1"/>
  <c r="AL35" i="1"/>
  <c r="AL31" i="1"/>
  <c r="AL27" i="1"/>
  <c r="AL23" i="1"/>
  <c r="AL19" i="1"/>
  <c r="AL15" i="1"/>
  <c r="AL11" i="1"/>
  <c r="AL7" i="1"/>
  <c r="AL3" i="1"/>
  <c r="AL190" i="1"/>
  <c r="AL186" i="1"/>
  <c r="AL182" i="1"/>
  <c r="AL178" i="1"/>
  <c r="AL174" i="1"/>
  <c r="AL170" i="1"/>
  <c r="AL166" i="1"/>
  <c r="AL162" i="1"/>
  <c r="AL158" i="1"/>
  <c r="AL154" i="1"/>
  <c r="AL150" i="1"/>
  <c r="AL142" i="1"/>
  <c r="AL138" i="1"/>
  <c r="AL134" i="1"/>
  <c r="AL130" i="1"/>
  <c r="AL126" i="1"/>
  <c r="AL122" i="1"/>
  <c r="AL118" i="1"/>
  <c r="AL114" i="1"/>
  <c r="AL110" i="1"/>
  <c r="AL106" i="1"/>
  <c r="AL102" i="1"/>
  <c r="AL98" i="1"/>
  <c r="AL94" i="1"/>
  <c r="AL90" i="1"/>
  <c r="AL86" i="1"/>
  <c r="AL82" i="1"/>
  <c r="AL78" i="1"/>
  <c r="AL74" i="1"/>
  <c r="AL70" i="1"/>
  <c r="AL66" i="1"/>
  <c r="AL58" i="1"/>
  <c r="AL54" i="1"/>
  <c r="AL50" i="1"/>
  <c r="AL46" i="1"/>
  <c r="AL42" i="1"/>
  <c r="AL38" i="1"/>
  <c r="AL34" i="1"/>
  <c r="AL30" i="1"/>
  <c r="AL26" i="1"/>
  <c r="AL22" i="1"/>
  <c r="AL18" i="1"/>
  <c r="AL14" i="1"/>
  <c r="AL6" i="1"/>
  <c r="AE154" i="1"/>
  <c r="AE21" i="1"/>
  <c r="AL185" i="1"/>
  <c r="AL181" i="1"/>
  <c r="AL177" i="1"/>
  <c r="AL173" i="1"/>
  <c r="AL169" i="1"/>
  <c r="AL165" i="1"/>
  <c r="AL161" i="1"/>
  <c r="AL157" i="1"/>
  <c r="AL153" i="1"/>
  <c r="AL149" i="1"/>
  <c r="AL145" i="1"/>
  <c r="AL141" i="1"/>
  <c r="AL137" i="1"/>
  <c r="AL133" i="1"/>
  <c r="AL129" i="1"/>
  <c r="AL125" i="1"/>
  <c r="AL121" i="1"/>
  <c r="AL117" i="1"/>
  <c r="AL113" i="1"/>
  <c r="AL109" i="1"/>
  <c r="AL105" i="1"/>
  <c r="AL101" i="1"/>
  <c r="AL97" i="1"/>
  <c r="AL93" i="1"/>
  <c r="AL89" i="1"/>
  <c r="AL85" i="1"/>
  <c r="AL81" i="1"/>
  <c r="AL77" i="1"/>
  <c r="AL73" i="1"/>
  <c r="AL69" i="1"/>
  <c r="AL65" i="1"/>
  <c r="AL57" i="1"/>
  <c r="AL49" i="1"/>
  <c r="AL45" i="1"/>
  <c r="AL41" i="1"/>
  <c r="AL37" i="1"/>
  <c r="AL33" i="1"/>
  <c r="AL29" i="1"/>
  <c r="AL25" i="1"/>
  <c r="AL21" i="1"/>
  <c r="AL17" i="1"/>
  <c r="AL13" i="1"/>
  <c r="AL9" i="1"/>
  <c r="AL5" i="1"/>
  <c r="AL2" i="2"/>
  <c r="AL6" i="2"/>
  <c r="AL39" i="2"/>
  <c r="AL43" i="2"/>
  <c r="AL47" i="2"/>
  <c r="AL51" i="2"/>
  <c r="AL55" i="2"/>
  <c r="AL59" i="2"/>
  <c r="AL63" i="2"/>
  <c r="AL67" i="2"/>
  <c r="AL74" i="2"/>
  <c r="AL78" i="2"/>
  <c r="AL82" i="2"/>
  <c r="AL86" i="2"/>
  <c r="AL90" i="2"/>
  <c r="AL94" i="2"/>
  <c r="AL98" i="2"/>
  <c r="AL102" i="2"/>
  <c r="AL106" i="2"/>
  <c r="AL110" i="2"/>
  <c r="AL114" i="2"/>
  <c r="AL118" i="2"/>
  <c r="AL122" i="2"/>
  <c r="AL126" i="2"/>
  <c r="AL130" i="2"/>
  <c r="AL48" i="2"/>
  <c r="AL60" i="2"/>
  <c r="AL71" i="2"/>
  <c r="AL75" i="2"/>
  <c r="AL79" i="2"/>
  <c r="AL83" i="2"/>
  <c r="AL87" i="2"/>
  <c r="AL91" i="2"/>
  <c r="AL95" i="2"/>
  <c r="AL99" i="2"/>
  <c r="AL103" i="2"/>
  <c r="AL107" i="2"/>
  <c r="AL111" i="2"/>
  <c r="AL115" i="2"/>
  <c r="AL119" i="2"/>
  <c r="AL123" i="2"/>
  <c r="AL127" i="2"/>
  <c r="AL131" i="2"/>
  <c r="AL134" i="2"/>
  <c r="AL138" i="2"/>
  <c r="AL142" i="2"/>
  <c r="AL146" i="2"/>
  <c r="AL150" i="2"/>
  <c r="AL154" i="2"/>
  <c r="AL158" i="2"/>
  <c r="AL162" i="2"/>
  <c r="AE32" i="2"/>
  <c r="AL33" i="2"/>
  <c r="AL29" i="2"/>
  <c r="AL21" i="2"/>
  <c r="AL17" i="2"/>
  <c r="AL13" i="2"/>
  <c r="AL9" i="2"/>
  <c r="AL3" i="2"/>
  <c r="AL36" i="2"/>
  <c r="AL45" i="2"/>
  <c r="AL72" i="2"/>
  <c r="AL92" i="2"/>
  <c r="AE19" i="2"/>
  <c r="AE11" i="2"/>
  <c r="AE33" i="2"/>
  <c r="AE29" i="2"/>
  <c r="AE21" i="2"/>
  <c r="AE17" i="2"/>
  <c r="AE13" i="2"/>
  <c r="AE9" i="2"/>
  <c r="AE24" i="2"/>
  <c r="AL32" i="2"/>
  <c r="AL24" i="2"/>
  <c r="AL20" i="2"/>
  <c r="AL16" i="2"/>
  <c r="AL12" i="2"/>
  <c r="AL8" i="2"/>
  <c r="AL37" i="2"/>
  <c r="AL42" i="2"/>
  <c r="AL46" i="2"/>
  <c r="AL50" i="2"/>
  <c r="AL54" i="2"/>
  <c r="AL58" i="2"/>
  <c r="AL62" i="2"/>
  <c r="AL66" i="2"/>
  <c r="AL89" i="2"/>
  <c r="AL117" i="2"/>
  <c r="AL135" i="2"/>
  <c r="AL161" i="2"/>
  <c r="AL38" i="2"/>
  <c r="AL34" i="2"/>
  <c r="AE30" i="2"/>
  <c r="AE22" i="2"/>
  <c r="AE18" i="2"/>
  <c r="AE14" i="2"/>
  <c r="AE10" i="2"/>
  <c r="AE20" i="2"/>
  <c r="AE12" i="2"/>
  <c r="AE16" i="2"/>
  <c r="AL31" i="2"/>
  <c r="AL23" i="2"/>
  <c r="AL19" i="2"/>
  <c r="AL15" i="2"/>
  <c r="AL11" i="2"/>
  <c r="AL7" i="2"/>
  <c r="AL107" i="1"/>
  <c r="AE107" i="1"/>
  <c r="AE123" i="1"/>
  <c r="AE106" i="1"/>
  <c r="AL189" i="1"/>
  <c r="AE189" i="1"/>
  <c r="AL53" i="1"/>
  <c r="AE53" i="1"/>
  <c r="AE163" i="1"/>
  <c r="AE75" i="1"/>
  <c r="AE55" i="1"/>
  <c r="AE31" i="1"/>
  <c r="AE23" i="1"/>
  <c r="AE96" i="1"/>
  <c r="AE125" i="1"/>
  <c r="AE109" i="1"/>
  <c r="AE101" i="1"/>
  <c r="AE93" i="1"/>
  <c r="AE77" i="1"/>
  <c r="AE69" i="1"/>
  <c r="AE45" i="1"/>
  <c r="AE37" i="1"/>
  <c r="AE185" i="1"/>
  <c r="AE181" i="1"/>
  <c r="AE177" i="1"/>
  <c r="AE173" i="1"/>
  <c r="AE169" i="1"/>
  <c r="AE165" i="1"/>
  <c r="AE161" i="1"/>
  <c r="AE157" i="1"/>
  <c r="AE153" i="1"/>
  <c r="AE145" i="1"/>
  <c r="AE141" i="1"/>
  <c r="AE137" i="1"/>
  <c r="AE133" i="1"/>
  <c r="AE129" i="1"/>
  <c r="AE121" i="1"/>
  <c r="AE113" i="1"/>
  <c r="AE105" i="1"/>
  <c r="AE97" i="1"/>
  <c r="AE89" i="1"/>
  <c r="AE81" i="1"/>
  <c r="AE73" i="1"/>
  <c r="AE65" i="1"/>
  <c r="AE57" i="1"/>
  <c r="AE49" i="1"/>
  <c r="AE41" i="1"/>
  <c r="AE33" i="1"/>
  <c r="AE29" i="1"/>
  <c r="AE25" i="1"/>
  <c r="AE17" i="1"/>
  <c r="AE85" i="1"/>
  <c r="AL146" i="1"/>
  <c r="AE146" i="1"/>
  <c r="AL10" i="1"/>
  <c r="AE10" i="1"/>
  <c r="AE191" i="1"/>
  <c r="AE183" i="1"/>
  <c r="AE179" i="1"/>
  <c r="AE175" i="1"/>
  <c r="AE171" i="1"/>
  <c r="AE167" i="1"/>
  <c r="AE159" i="1"/>
  <c r="AE155" i="1"/>
  <c r="AE151" i="1"/>
  <c r="AE147" i="1"/>
  <c r="AE143" i="1"/>
  <c r="AE139" i="1"/>
  <c r="AE135" i="1"/>
  <c r="AE131" i="1"/>
  <c r="AE127" i="1"/>
  <c r="AE119" i="1"/>
  <c r="AE115" i="1"/>
  <c r="AE111" i="1"/>
  <c r="AE103" i="1"/>
  <c r="AE99" i="1"/>
  <c r="AE95" i="1"/>
  <c r="AE91" i="1"/>
  <c r="AE87" i="1"/>
  <c r="AE83" i="1"/>
  <c r="AE79" i="1"/>
  <c r="AE71" i="1"/>
  <c r="AE67" i="1"/>
  <c r="AE63" i="1"/>
  <c r="AE51" i="1"/>
  <c r="AE47" i="1"/>
  <c r="AE43" i="1"/>
  <c r="AE39" i="1"/>
  <c r="AE35" i="1"/>
  <c r="AE27" i="1"/>
  <c r="AE19" i="1"/>
  <c r="AE15" i="1"/>
  <c r="AE11" i="1"/>
  <c r="AE187" i="1"/>
  <c r="AE149" i="1"/>
  <c r="AL168" i="1"/>
  <c r="AE168" i="1"/>
  <c r="AL64" i="1"/>
  <c r="AE64" i="1"/>
  <c r="AL44" i="1"/>
  <c r="AE44" i="1"/>
  <c r="AE86" i="1"/>
  <c r="AE6" i="1"/>
  <c r="AE128" i="1"/>
  <c r="AE186" i="1"/>
  <c r="AE122" i="1"/>
  <c r="AE90" i="1"/>
  <c r="AE30" i="1"/>
  <c r="AE14" i="1"/>
  <c r="AE112" i="1"/>
  <c r="AE12" i="1"/>
  <c r="AE8" i="1"/>
  <c r="AE4" i="1"/>
  <c r="AE2" i="1"/>
  <c r="AE176" i="1"/>
  <c r="AE118" i="1"/>
  <c r="AE74" i="1"/>
  <c r="AE26" i="1"/>
  <c r="AL96" i="1"/>
  <c r="AE190" i="1"/>
  <c r="AE138" i="1"/>
  <c r="AE182" i="1"/>
  <c r="AE174" i="1"/>
  <c r="AE170" i="1"/>
  <c r="AE162" i="1"/>
  <c r="AE150" i="1"/>
  <c r="AE142" i="1"/>
  <c r="AE130" i="1"/>
  <c r="AE126" i="1"/>
  <c r="AE114" i="1"/>
  <c r="AE110" i="1"/>
  <c r="AE98" i="1"/>
  <c r="AE94" i="1"/>
  <c r="AE82" i="1"/>
  <c r="AE78" i="1"/>
  <c r="AE66" i="1"/>
  <c r="AE58" i="1"/>
  <c r="AE54" i="1"/>
  <c r="AE50" i="1"/>
  <c r="AE46" i="1"/>
  <c r="AE42" i="1"/>
  <c r="AE38" i="1"/>
  <c r="AE34" i="1"/>
  <c r="AE32" i="1"/>
  <c r="AE28" i="1"/>
  <c r="AE24" i="1"/>
  <c r="AE20" i="1"/>
  <c r="AE16" i="1"/>
  <c r="AE7" i="1"/>
  <c r="AE3" i="1"/>
  <c r="AE178" i="1"/>
  <c r="AE166" i="1"/>
  <c r="AE134" i="1"/>
  <c r="AE70" i="1"/>
  <c r="AE188" i="1"/>
  <c r="AE184" i="1"/>
  <c r="AE180" i="1"/>
  <c r="AE164" i="1"/>
  <c r="AE160" i="1"/>
  <c r="AE156" i="1"/>
  <c r="AE152" i="1"/>
  <c r="AE148" i="1"/>
  <c r="AE140" i="1"/>
  <c r="AE136" i="1"/>
  <c r="AE132" i="1"/>
  <c r="AE124" i="1"/>
  <c r="AE120" i="1"/>
  <c r="AE116" i="1"/>
  <c r="AE108" i="1"/>
  <c r="AE104" i="1"/>
  <c r="AE100" i="1"/>
  <c r="AE92" i="1"/>
  <c r="AE88" i="1"/>
  <c r="AE84" i="1"/>
  <c r="AE76" i="1"/>
  <c r="AE72" i="1"/>
  <c r="AE68" i="1"/>
  <c r="AE56" i="1"/>
  <c r="AE52" i="1"/>
  <c r="AE48" i="1"/>
  <c r="AE40" i="1"/>
  <c r="AE36" i="1"/>
  <c r="AE22" i="1"/>
  <c r="AE18" i="1"/>
  <c r="AE13" i="1"/>
  <c r="AE9" i="1"/>
  <c r="AE5" i="1"/>
  <c r="AE172" i="1"/>
  <c r="AE158" i="1"/>
  <c r="AE144" i="1"/>
  <c r="AE102" i="1"/>
  <c r="AE80" i="1"/>
  <c r="AL40" i="2"/>
  <c r="AL49" i="2"/>
  <c r="AL69" i="2"/>
  <c r="AL77" i="2"/>
  <c r="AL80" i="2"/>
  <c r="AL84" i="2"/>
  <c r="AL93" i="2"/>
  <c r="AL97" i="2"/>
  <c r="AL101" i="2"/>
  <c r="AL104" i="2"/>
  <c r="AL120" i="2"/>
  <c r="AL124" i="2"/>
  <c r="AL128" i="2"/>
  <c r="AL141" i="2"/>
  <c r="AL145" i="2"/>
  <c r="AL153" i="2"/>
  <c r="AL157" i="2"/>
  <c r="AL4" i="2"/>
  <c r="AL41" i="2"/>
  <c r="AL44" i="2"/>
  <c r="AL53" i="2"/>
  <c r="AL56" i="2"/>
  <c r="AL81" i="2"/>
  <c r="AL85" i="2"/>
  <c r="AL88" i="2"/>
  <c r="AL105" i="2"/>
  <c r="AL108" i="2"/>
  <c r="AL121" i="2"/>
  <c r="AL125" i="2"/>
  <c r="AL136" i="2"/>
  <c r="AE31" i="2"/>
  <c r="AE23" i="2"/>
  <c r="AE15" i="2"/>
  <c r="AE7" i="2"/>
  <c r="AL35" i="2"/>
  <c r="AL57" i="2"/>
  <c r="AL61" i="2"/>
  <c r="AL64" i="2"/>
  <c r="AL68" i="2"/>
  <c r="AL109" i="2"/>
  <c r="AL112" i="2"/>
  <c r="AL129" i="2"/>
  <c r="AL132" i="2"/>
  <c r="AL140" i="2"/>
  <c r="AL144" i="2"/>
  <c r="AL148" i="2"/>
  <c r="AL152" i="2"/>
  <c r="AL156" i="2"/>
  <c r="AL160" i="2"/>
  <c r="AL164" i="2"/>
  <c r="AL5" i="2"/>
  <c r="AL52" i="2"/>
  <c r="AL65" i="2"/>
  <c r="AL73" i="2"/>
  <c r="AL76" i="2"/>
  <c r="AL96" i="2"/>
  <c r="AL100" i="2"/>
  <c r="AL113" i="2"/>
  <c r="AL116" i="2"/>
  <c r="AL133" i="2"/>
  <c r="AL137" i="2"/>
  <c r="AE82" i="2"/>
  <c r="AE66" i="2"/>
  <c r="AE137" i="2"/>
  <c r="AE90" i="2"/>
  <c r="AE94" i="2"/>
  <c r="AE157" i="2"/>
  <c r="AE161" i="2"/>
  <c r="AE153" i="2"/>
  <c r="AE54" i="2"/>
  <c r="AE99" i="2"/>
  <c r="AE103" i="2"/>
  <c r="AL149" i="2"/>
  <c r="AE149" i="2"/>
  <c r="AE46" i="2"/>
  <c r="AE58" i="2"/>
  <c r="AE62" i="2"/>
  <c r="AE135" i="2"/>
  <c r="AE2" i="2"/>
  <c r="AE42" i="2"/>
  <c r="AE50" i="2"/>
  <c r="AE70" i="2"/>
  <c r="AE34" i="2"/>
  <c r="AE38" i="2"/>
  <c r="AE74" i="2"/>
  <c r="AE78" i="2"/>
  <c r="AE86" i="2"/>
  <c r="AE119" i="2"/>
  <c r="AE141" i="2"/>
  <c r="AE145" i="2"/>
  <c r="AE49" i="2"/>
  <c r="AE65" i="2"/>
  <c r="AE81" i="2"/>
  <c r="AE127" i="2"/>
  <c r="AE4" i="2"/>
  <c r="AE115" i="2"/>
  <c r="AE158" i="2"/>
  <c r="AL139" i="2"/>
  <c r="AE139" i="2"/>
  <c r="AE160" i="2"/>
  <c r="AE44" i="2"/>
  <c r="AE60" i="2"/>
  <c r="AE76" i="2"/>
  <c r="AE92" i="2"/>
  <c r="AL151" i="2"/>
  <c r="AE151" i="2"/>
  <c r="AE3" i="2"/>
  <c r="AE6" i="2"/>
  <c r="AE36" i="2"/>
  <c r="AE41" i="2"/>
  <c r="AE52" i="2"/>
  <c r="AE57" i="2"/>
  <c r="AE68" i="2"/>
  <c r="AE73" i="2"/>
  <c r="AE84" i="2"/>
  <c r="AE89" i="2"/>
  <c r="AE95" i="2"/>
  <c r="AE110" i="2"/>
  <c r="AE121" i="2"/>
  <c r="AE122" i="2"/>
  <c r="AE125" i="2"/>
  <c r="AE131" i="2"/>
  <c r="AE142" i="2"/>
  <c r="AE144" i="2"/>
  <c r="AL155" i="2"/>
  <c r="AE155" i="2"/>
  <c r="AE40" i="2"/>
  <c r="AE45" i="2"/>
  <c r="AE56" i="2"/>
  <c r="AE61" i="2"/>
  <c r="AE72" i="2"/>
  <c r="AE77" i="2"/>
  <c r="AE88" i="2"/>
  <c r="AE93" i="2"/>
  <c r="AE111" i="2"/>
  <c r="AE126" i="2"/>
  <c r="AL147" i="2"/>
  <c r="AE147" i="2"/>
  <c r="AL159" i="2"/>
  <c r="AE159" i="2"/>
  <c r="AE37" i="2"/>
  <c r="AE48" i="2"/>
  <c r="AE53" i="2"/>
  <c r="AE64" i="2"/>
  <c r="AE69" i="2"/>
  <c r="AE80" i="2"/>
  <c r="AE85" i="2"/>
  <c r="AE105" i="2"/>
  <c r="AE106" i="2"/>
  <c r="AE109" i="2"/>
  <c r="AL143" i="2"/>
  <c r="AE143" i="2"/>
  <c r="AE150" i="2"/>
  <c r="AE152" i="2"/>
  <c r="AL163" i="2"/>
  <c r="AE163" i="2"/>
  <c r="AE35" i="2"/>
  <c r="AE39" i="2"/>
  <c r="AE43" i="2"/>
  <c r="AE47" i="2"/>
  <c r="AE51" i="2"/>
  <c r="AE55" i="2"/>
  <c r="AE59" i="2"/>
  <c r="AE63" i="2"/>
  <c r="AE67" i="2"/>
  <c r="AE71" i="2"/>
  <c r="AE75" i="2"/>
  <c r="AE79" i="2"/>
  <c r="AE83" i="2"/>
  <c r="AE87" i="2"/>
  <c r="AE91" i="2"/>
  <c r="AE101" i="2"/>
  <c r="AE102" i="2"/>
  <c r="AE117" i="2"/>
  <c r="AE118" i="2"/>
  <c r="AE133" i="2"/>
  <c r="AE134" i="2"/>
  <c r="AE5" i="2"/>
  <c r="AE97" i="2"/>
  <c r="AE98" i="2"/>
  <c r="AE107" i="2"/>
  <c r="AE113" i="2"/>
  <c r="AE114" i="2"/>
  <c r="AE123" i="2"/>
  <c r="AE129" i="2"/>
  <c r="AE130" i="2"/>
  <c r="AE140" i="2"/>
  <c r="AE148" i="2"/>
  <c r="AE156" i="2"/>
  <c r="AE164" i="2"/>
  <c r="AE96" i="2"/>
  <c r="AE100" i="2"/>
  <c r="AE104" i="2"/>
  <c r="AE108" i="2"/>
  <c r="AE112" i="2"/>
  <c r="AE116" i="2"/>
  <c r="AE120" i="2"/>
  <c r="AE124" i="2"/>
  <c r="AE128" i="2"/>
  <c r="AE132" i="2"/>
  <c r="AE136" i="2"/>
  <c r="AE138" i="2"/>
  <c r="AE146" i="2"/>
  <c r="AE154" i="2"/>
  <c r="AE162" i="2"/>
  <c r="AM60" i="1" l="1"/>
  <c r="AM61" i="1"/>
  <c r="AM59" i="1"/>
  <c r="AM62" i="1"/>
  <c r="AM90" i="1"/>
  <c r="AM169" i="1"/>
  <c r="AO169" i="1" s="1"/>
  <c r="AP169" i="1" s="1"/>
  <c r="AM77" i="1"/>
  <c r="AN77" i="1" s="1"/>
  <c r="AM49" i="1"/>
  <c r="AO49" i="1" s="1"/>
  <c r="AP49" i="1" s="1"/>
  <c r="AM179" i="1"/>
  <c r="AO179" i="1" s="1"/>
  <c r="AP179" i="1" s="1"/>
  <c r="AM10" i="1"/>
  <c r="AO10" i="1" s="1"/>
  <c r="AP10" i="1" s="1"/>
  <c r="AM74" i="1"/>
  <c r="AO74" i="1" s="1"/>
  <c r="AP74" i="1" s="1"/>
  <c r="AM81" i="1"/>
  <c r="AN81" i="1" s="1"/>
  <c r="AM145" i="1"/>
  <c r="AM122" i="1"/>
  <c r="AN122" i="1" s="1"/>
  <c r="AM15" i="1"/>
  <c r="AO15" i="1" s="1"/>
  <c r="AP15" i="1" s="1"/>
  <c r="AM165" i="1"/>
  <c r="AN165" i="1" s="1"/>
  <c r="AM48" i="1"/>
  <c r="AN48" i="1" s="1"/>
  <c r="AM158" i="1"/>
  <c r="AO158" i="1" s="1"/>
  <c r="AP158" i="1" s="1"/>
  <c r="AM24" i="1"/>
  <c r="AN24" i="1" s="1"/>
  <c r="AM46" i="1"/>
  <c r="AN46" i="1" s="1"/>
  <c r="AM14" i="1"/>
  <c r="AO14" i="1" s="1"/>
  <c r="AP14" i="1" s="1"/>
  <c r="AM182" i="1"/>
  <c r="AO182" i="1" s="1"/>
  <c r="AP182" i="1" s="1"/>
  <c r="AM96" i="1"/>
  <c r="AN96" i="1" s="1"/>
  <c r="AM184" i="1"/>
  <c r="AO184" i="1" s="1"/>
  <c r="AP184" i="1" s="1"/>
  <c r="AM4" i="1"/>
  <c r="AO4" i="1" s="1"/>
  <c r="AP4" i="1" s="1"/>
  <c r="AM101" i="1"/>
  <c r="AO101" i="1" s="1"/>
  <c r="AP101" i="1" s="1"/>
  <c r="AM174" i="1"/>
  <c r="AO174" i="1" s="1"/>
  <c r="AP174" i="1" s="1"/>
  <c r="AM153" i="1"/>
  <c r="AO153" i="1" s="1"/>
  <c r="AP153" i="1" s="1"/>
  <c r="AM111" i="1"/>
  <c r="AO111" i="1" s="1"/>
  <c r="AP111" i="1" s="1"/>
  <c r="AM143" i="1"/>
  <c r="AN143" i="1" s="1"/>
  <c r="AM89" i="1"/>
  <c r="AN89" i="1" s="1"/>
  <c r="AM50" i="1"/>
  <c r="AN50" i="1" s="1"/>
  <c r="AM12" i="1"/>
  <c r="AN12" i="1" s="1"/>
  <c r="AM136" i="1"/>
  <c r="AN136" i="1" s="1"/>
  <c r="AM180" i="1"/>
  <c r="AO180" i="1" s="1"/>
  <c r="AP180" i="1" s="1"/>
  <c r="AM79" i="1"/>
  <c r="AN79" i="1" s="1"/>
  <c r="AM8" i="2"/>
  <c r="AO8" i="2" s="1"/>
  <c r="AP8" i="2" s="1"/>
  <c r="AM16" i="2"/>
  <c r="AM20" i="2"/>
  <c r="AM9" i="2"/>
  <c r="AN9" i="2" s="1"/>
  <c r="AM17" i="2"/>
  <c r="AM33" i="2"/>
  <c r="AN33" i="2" s="1"/>
  <c r="AM15" i="2"/>
  <c r="AO15" i="2" s="1"/>
  <c r="AP15" i="2" s="1"/>
  <c r="AM31" i="2"/>
  <c r="AO31" i="2" s="1"/>
  <c r="AP31" i="2" s="1"/>
  <c r="AM131" i="1"/>
  <c r="AO131" i="1" s="1"/>
  <c r="AP131" i="1" s="1"/>
  <c r="AM189" i="1"/>
  <c r="AO189" i="1" s="1"/>
  <c r="AP189" i="1" s="1"/>
  <c r="AM21" i="1"/>
  <c r="AO21" i="1" s="1"/>
  <c r="AP21" i="1" s="1"/>
  <c r="AM97" i="1"/>
  <c r="AO97" i="1" s="1"/>
  <c r="AP97" i="1" s="1"/>
  <c r="AM98" i="1"/>
  <c r="AN98" i="1" s="1"/>
  <c r="AM126" i="1"/>
  <c r="AN126" i="1" s="1"/>
  <c r="AM130" i="1"/>
  <c r="AO130" i="1" s="1"/>
  <c r="AP130" i="1" s="1"/>
  <c r="AM186" i="1"/>
  <c r="AO186" i="1" s="1"/>
  <c r="AP186" i="1" s="1"/>
  <c r="AM31" i="1"/>
  <c r="AN31" i="1" s="1"/>
  <c r="AM99" i="1"/>
  <c r="AN99" i="1" s="1"/>
  <c r="AM151" i="1"/>
  <c r="AN151" i="1" s="1"/>
  <c r="AM175" i="1"/>
  <c r="AO175" i="1" s="1"/>
  <c r="AP175" i="1" s="1"/>
  <c r="AM8" i="1"/>
  <c r="AO8" i="1" s="1"/>
  <c r="AP8" i="1" s="1"/>
  <c r="AM188" i="1"/>
  <c r="AN188" i="1" s="1"/>
  <c r="AM17" i="1"/>
  <c r="AN17" i="1" s="1"/>
  <c r="AM53" i="1"/>
  <c r="AO53" i="1" s="1"/>
  <c r="AP53" i="1" s="1"/>
  <c r="AM69" i="1"/>
  <c r="AO69" i="1" s="1"/>
  <c r="AP69" i="1" s="1"/>
  <c r="AM38" i="1"/>
  <c r="AN38" i="1" s="1"/>
  <c r="AM154" i="1"/>
  <c r="AO154" i="1" s="1"/>
  <c r="AP154" i="1" s="1"/>
  <c r="AM19" i="1"/>
  <c r="AO19" i="1" s="1"/>
  <c r="AP19" i="1" s="1"/>
  <c r="AM47" i="1"/>
  <c r="AN47" i="1" s="1"/>
  <c r="AM16" i="1"/>
  <c r="AO16" i="1" s="1"/>
  <c r="AP16" i="1" s="1"/>
  <c r="AM28" i="1"/>
  <c r="AO28" i="1" s="1"/>
  <c r="AP28" i="1" s="1"/>
  <c r="AM32" i="1"/>
  <c r="AN32" i="1" s="1"/>
  <c r="AM64" i="1"/>
  <c r="AO64" i="1" s="1"/>
  <c r="AP64" i="1" s="1"/>
  <c r="AM176" i="1"/>
  <c r="AO176" i="1" s="1"/>
  <c r="AP176" i="1" s="1"/>
  <c r="AM105" i="1"/>
  <c r="AO105" i="1" s="1"/>
  <c r="AP105" i="1" s="1"/>
  <c r="AM141" i="1"/>
  <c r="AN141" i="1" s="1"/>
  <c r="AM11" i="2"/>
  <c r="AM14" i="2"/>
  <c r="AM12" i="2"/>
  <c r="AM24" i="2"/>
  <c r="AM32" i="2"/>
  <c r="AM13" i="2"/>
  <c r="AM29" i="2"/>
  <c r="AM10" i="2"/>
  <c r="AM30" i="2"/>
  <c r="AM34" i="2"/>
  <c r="AN34" i="2" s="1"/>
  <c r="AM7" i="2"/>
  <c r="AM19" i="2"/>
  <c r="AM23" i="2"/>
  <c r="AM21" i="2"/>
  <c r="AM18" i="2"/>
  <c r="AM22" i="2"/>
  <c r="AM73" i="1"/>
  <c r="AO73" i="1" s="1"/>
  <c r="AP73" i="1" s="1"/>
  <c r="AM110" i="1"/>
  <c r="AO110" i="1" s="1"/>
  <c r="AP110" i="1" s="1"/>
  <c r="AM166" i="1"/>
  <c r="AN166" i="1" s="1"/>
  <c r="AM11" i="1"/>
  <c r="AN11" i="1" s="1"/>
  <c r="AM51" i="1"/>
  <c r="AO51" i="1" s="1"/>
  <c r="AP51" i="1" s="1"/>
  <c r="AM129" i="1"/>
  <c r="AO129" i="1" s="1"/>
  <c r="AP129" i="1" s="1"/>
  <c r="AM30" i="1"/>
  <c r="AO30" i="1" s="1"/>
  <c r="AP30" i="1" s="1"/>
  <c r="AM88" i="1"/>
  <c r="AO88" i="1" s="1"/>
  <c r="AP88" i="1" s="1"/>
  <c r="AM92" i="1"/>
  <c r="AO92" i="1" s="1"/>
  <c r="AP92" i="1" s="1"/>
  <c r="AM156" i="1"/>
  <c r="AN156" i="1" s="1"/>
  <c r="AM168" i="1"/>
  <c r="AO168" i="1" s="1"/>
  <c r="AP168" i="1" s="1"/>
  <c r="AM134" i="1"/>
  <c r="AN134" i="1" s="1"/>
  <c r="AM142" i="1"/>
  <c r="AO142" i="1" s="1"/>
  <c r="AP142" i="1" s="1"/>
  <c r="AM6" i="1"/>
  <c r="AO6" i="1" s="1"/>
  <c r="AP6" i="1" s="1"/>
  <c r="AM124" i="1"/>
  <c r="AN124" i="1" s="1"/>
  <c r="AM128" i="1"/>
  <c r="AN128" i="1" s="1"/>
  <c r="AM70" i="1"/>
  <c r="AN70" i="1" s="1"/>
  <c r="AM13" i="1"/>
  <c r="AN13" i="1" s="1"/>
  <c r="AM36" i="1"/>
  <c r="AN36" i="1" s="1"/>
  <c r="AM40" i="1"/>
  <c r="AN40" i="1" s="1"/>
  <c r="AM52" i="1"/>
  <c r="AN52" i="1" s="1"/>
  <c r="AM100" i="1"/>
  <c r="AO100" i="1" s="1"/>
  <c r="AP100" i="1" s="1"/>
  <c r="AM112" i="1"/>
  <c r="AN112" i="1" s="1"/>
  <c r="AM152" i="1"/>
  <c r="AO152" i="1" s="1"/>
  <c r="AP152" i="1" s="1"/>
  <c r="AM160" i="1"/>
  <c r="AO160" i="1" s="1"/>
  <c r="AP160" i="1" s="1"/>
  <c r="AM172" i="1"/>
  <c r="AO172" i="1" s="1"/>
  <c r="AP172" i="1" s="1"/>
  <c r="AM109" i="1"/>
  <c r="AN109" i="1" s="1"/>
  <c r="AM85" i="1"/>
  <c r="AN85" i="1" s="1"/>
  <c r="AM45" i="1"/>
  <c r="AM41" i="1"/>
  <c r="AO41" i="1" s="1"/>
  <c r="AP41" i="1" s="1"/>
  <c r="AM65" i="1"/>
  <c r="AO65" i="1" s="1"/>
  <c r="AP65" i="1" s="1"/>
  <c r="AM66" i="1"/>
  <c r="AN66" i="1" s="1"/>
  <c r="AM78" i="1"/>
  <c r="AO78" i="1" s="1"/>
  <c r="AP78" i="1" s="1"/>
  <c r="AM94" i="1"/>
  <c r="AO94" i="1" s="1"/>
  <c r="AP94" i="1" s="1"/>
  <c r="AM183" i="1"/>
  <c r="AN183" i="1" s="1"/>
  <c r="AM95" i="1"/>
  <c r="AO95" i="1" s="1"/>
  <c r="AP95" i="1" s="1"/>
  <c r="AM133" i="1"/>
  <c r="AN133" i="1" s="1"/>
  <c r="AM3" i="1"/>
  <c r="AO3" i="1" s="1"/>
  <c r="AP3" i="1" s="1"/>
  <c r="AM35" i="1"/>
  <c r="AN35" i="1" s="1"/>
  <c r="AM83" i="1"/>
  <c r="AN83" i="1" s="1"/>
  <c r="AM91" i="1"/>
  <c r="AO91" i="1" s="1"/>
  <c r="AP91" i="1" s="1"/>
  <c r="AM103" i="1"/>
  <c r="AO103" i="1" s="1"/>
  <c r="AP103" i="1" s="1"/>
  <c r="AM123" i="1"/>
  <c r="AO123" i="1" s="1"/>
  <c r="AP123" i="1" s="1"/>
  <c r="AM127" i="1"/>
  <c r="AN127" i="1" s="1"/>
  <c r="AM171" i="1"/>
  <c r="AO171" i="1" s="1"/>
  <c r="AP171" i="1" s="1"/>
  <c r="AM25" i="1"/>
  <c r="AO25" i="1" s="1"/>
  <c r="AP25" i="1" s="1"/>
  <c r="AM29" i="1"/>
  <c r="AN29" i="1" s="1"/>
  <c r="AM139" i="1"/>
  <c r="AN139" i="1" s="1"/>
  <c r="AM159" i="1"/>
  <c r="AO159" i="1" s="1"/>
  <c r="AP159" i="1" s="1"/>
  <c r="AM71" i="1"/>
  <c r="AO71" i="1" s="1"/>
  <c r="AP71" i="1" s="1"/>
  <c r="AM33" i="1"/>
  <c r="AN33" i="1" s="1"/>
  <c r="AM173" i="1"/>
  <c r="AO173" i="1" s="1"/>
  <c r="AP173" i="1" s="1"/>
  <c r="AM117" i="1"/>
  <c r="AN117" i="1" s="1"/>
  <c r="AM37" i="1"/>
  <c r="AO37" i="1" s="1"/>
  <c r="AP37" i="1" s="1"/>
  <c r="AM23" i="1"/>
  <c r="AM39" i="1"/>
  <c r="AN39" i="1" s="1"/>
  <c r="AM43" i="1"/>
  <c r="AO43" i="1" s="1"/>
  <c r="AP43" i="1" s="1"/>
  <c r="AM55" i="1"/>
  <c r="AN55" i="1" s="1"/>
  <c r="AM63" i="1"/>
  <c r="AN63" i="1" s="1"/>
  <c r="AM87" i="1"/>
  <c r="AN87" i="1" s="1"/>
  <c r="AM107" i="1"/>
  <c r="AN107" i="1" s="1"/>
  <c r="AM115" i="1"/>
  <c r="AN115" i="1" s="1"/>
  <c r="AM119" i="1"/>
  <c r="AO119" i="1" s="1"/>
  <c r="AP119" i="1" s="1"/>
  <c r="AM147" i="1"/>
  <c r="AN147" i="1" s="1"/>
  <c r="AM155" i="1"/>
  <c r="AN155" i="1" s="1"/>
  <c r="AM167" i="1"/>
  <c r="AN167" i="1" s="1"/>
  <c r="AM187" i="1"/>
  <c r="AN187" i="1" s="1"/>
  <c r="AM191" i="1"/>
  <c r="AN191" i="1" s="1"/>
  <c r="AM5" i="1"/>
  <c r="AN5" i="1" s="1"/>
  <c r="AM18" i="1"/>
  <c r="AO18" i="1" s="1"/>
  <c r="AP18" i="1" s="1"/>
  <c r="AM22" i="1"/>
  <c r="AO22" i="1" s="1"/>
  <c r="AP22" i="1" s="1"/>
  <c r="AM26" i="1"/>
  <c r="AO26" i="1" s="1"/>
  <c r="AP26" i="1" s="1"/>
  <c r="AM144" i="1"/>
  <c r="AN144" i="1" s="1"/>
  <c r="AM135" i="1"/>
  <c r="AM163" i="1"/>
  <c r="AM177" i="1"/>
  <c r="AM113" i="1"/>
  <c r="AM56" i="1"/>
  <c r="AO56" i="1" s="1"/>
  <c r="AP56" i="1" s="1"/>
  <c r="AM84" i="1"/>
  <c r="AO84" i="1" s="1"/>
  <c r="AP84" i="1" s="1"/>
  <c r="AM104" i="1"/>
  <c r="AO104" i="1" s="1"/>
  <c r="AP104" i="1" s="1"/>
  <c r="AM116" i="1"/>
  <c r="AN116" i="1" s="1"/>
  <c r="AM7" i="1"/>
  <c r="AO7" i="1" s="1"/>
  <c r="AP7" i="1" s="1"/>
  <c r="AM20" i="1"/>
  <c r="AO20" i="1" s="1"/>
  <c r="AP20" i="1" s="1"/>
  <c r="AM86" i="1"/>
  <c r="AO86" i="1" s="1"/>
  <c r="AP86" i="1" s="1"/>
  <c r="AM102" i="1"/>
  <c r="AN102" i="1" s="1"/>
  <c r="AM106" i="1"/>
  <c r="AO106" i="1" s="1"/>
  <c r="AP106" i="1" s="1"/>
  <c r="AM138" i="1"/>
  <c r="AN138" i="1" s="1"/>
  <c r="AM150" i="1"/>
  <c r="AO150" i="1" s="1"/>
  <c r="AP150" i="1" s="1"/>
  <c r="AM162" i="1"/>
  <c r="AO162" i="1" s="1"/>
  <c r="AP162" i="1" s="1"/>
  <c r="AM190" i="1"/>
  <c r="AO190" i="1" s="1"/>
  <c r="AP190" i="1" s="1"/>
  <c r="AM75" i="1"/>
  <c r="AM181" i="1"/>
  <c r="AM67" i="1"/>
  <c r="AM93" i="1"/>
  <c r="AM57" i="1"/>
  <c r="AM137" i="1"/>
  <c r="AM157" i="1"/>
  <c r="AM121" i="1"/>
  <c r="AM44" i="1"/>
  <c r="AO44" i="1" s="1"/>
  <c r="AP44" i="1" s="1"/>
  <c r="AM72" i="1"/>
  <c r="AO72" i="1" s="1"/>
  <c r="AP72" i="1" s="1"/>
  <c r="AM120" i="1"/>
  <c r="AO120" i="1" s="1"/>
  <c r="AP120" i="1" s="1"/>
  <c r="AM164" i="1"/>
  <c r="AO164" i="1" s="1"/>
  <c r="AP164" i="1" s="1"/>
  <c r="AM34" i="1"/>
  <c r="AO34" i="1" s="1"/>
  <c r="AP34" i="1" s="1"/>
  <c r="AM54" i="1"/>
  <c r="AO54" i="1" s="1"/>
  <c r="AP54" i="1" s="1"/>
  <c r="AM146" i="1"/>
  <c r="AN146" i="1" s="1"/>
  <c r="AM27" i="1"/>
  <c r="AM125" i="1"/>
  <c r="AM149" i="1"/>
  <c r="AM161" i="1"/>
  <c r="AM185" i="1"/>
  <c r="AM9" i="1"/>
  <c r="AM68" i="1"/>
  <c r="AM132" i="1"/>
  <c r="AO90" i="1"/>
  <c r="AP90" i="1" s="1"/>
  <c r="AN90" i="1"/>
  <c r="AM76" i="1"/>
  <c r="AM80" i="1"/>
  <c r="AM140" i="1"/>
  <c r="AM2" i="1"/>
  <c r="AM58" i="1"/>
  <c r="AM170" i="1"/>
  <c r="AO145" i="1"/>
  <c r="AP145" i="1" s="1"/>
  <c r="AN145" i="1"/>
  <c r="AM108" i="1"/>
  <c r="AM148" i="1"/>
  <c r="AM42" i="1"/>
  <c r="AM82" i="1"/>
  <c r="AM114" i="1"/>
  <c r="AM118" i="1"/>
  <c r="AM178" i="1"/>
  <c r="AM143" i="2"/>
  <c r="AO143" i="2" s="1"/>
  <c r="AP143" i="2" s="1"/>
  <c r="AM159" i="2"/>
  <c r="AN159" i="2" s="1"/>
  <c r="AM120" i="2"/>
  <c r="AO120" i="2" s="1"/>
  <c r="AP120" i="2" s="1"/>
  <c r="AM129" i="2"/>
  <c r="AO129" i="2" s="1"/>
  <c r="AP129" i="2" s="1"/>
  <c r="AM149" i="2"/>
  <c r="AN149" i="2" s="1"/>
  <c r="AM137" i="2"/>
  <c r="AN137" i="2" s="1"/>
  <c r="AM153" i="2"/>
  <c r="AN153" i="2" s="1"/>
  <c r="AM161" i="2"/>
  <c r="AN161" i="2" s="1"/>
  <c r="AM157" i="2"/>
  <c r="AO157" i="2" s="1"/>
  <c r="AP157" i="2" s="1"/>
  <c r="AM86" i="2"/>
  <c r="AN86" i="2" s="1"/>
  <c r="AM54" i="2"/>
  <c r="AN54" i="2" s="1"/>
  <c r="AM38" i="2"/>
  <c r="AN38" i="2" s="1"/>
  <c r="AM2" i="2"/>
  <c r="AN2" i="2" s="1"/>
  <c r="AM122" i="2"/>
  <c r="AO122" i="2" s="1"/>
  <c r="AP122" i="2" s="1"/>
  <c r="AM145" i="2"/>
  <c r="AN145" i="2" s="1"/>
  <c r="AM132" i="2"/>
  <c r="AN132" i="2" s="1"/>
  <c r="AM124" i="2"/>
  <c r="AO124" i="2" s="1"/>
  <c r="AP124" i="2" s="1"/>
  <c r="AM116" i="2"/>
  <c r="AO116" i="2" s="1"/>
  <c r="AP116" i="2" s="1"/>
  <c r="AM100" i="2"/>
  <c r="AN100" i="2" s="1"/>
  <c r="AM117" i="2"/>
  <c r="AO117" i="2" s="1"/>
  <c r="AP117" i="2" s="1"/>
  <c r="AM114" i="2"/>
  <c r="AN114" i="2" s="1"/>
  <c r="AM70" i="2"/>
  <c r="AM136" i="2"/>
  <c r="AO136" i="2" s="1"/>
  <c r="AP136" i="2" s="1"/>
  <c r="AM104" i="2"/>
  <c r="AN104" i="2" s="1"/>
  <c r="AM74" i="2"/>
  <c r="AN74" i="2" s="1"/>
  <c r="AM62" i="2"/>
  <c r="AN62" i="2" s="1"/>
  <c r="AM151" i="2"/>
  <c r="AO151" i="2" s="1"/>
  <c r="AP151" i="2" s="1"/>
  <c r="AM135" i="2"/>
  <c r="AO135" i="2" s="1"/>
  <c r="AP135" i="2" s="1"/>
  <c r="AM98" i="2"/>
  <c r="AN98" i="2" s="1"/>
  <c r="AM94" i="2"/>
  <c r="AO94" i="2" s="1"/>
  <c r="AP94" i="2" s="1"/>
  <c r="AM87" i="2"/>
  <c r="AO87" i="2" s="1"/>
  <c r="AP87" i="2" s="1"/>
  <c r="AM82" i="2"/>
  <c r="AN82" i="2" s="1"/>
  <c r="AM78" i="2"/>
  <c r="AN78" i="2" s="1"/>
  <c r="AM71" i="2"/>
  <c r="AM66" i="2"/>
  <c r="AM55" i="2"/>
  <c r="AM50" i="2"/>
  <c r="AN50" i="2" s="1"/>
  <c r="AM46" i="2"/>
  <c r="AM39" i="2"/>
  <c r="AM123" i="2"/>
  <c r="AO123" i="2" s="1"/>
  <c r="AP123" i="2" s="1"/>
  <c r="AM163" i="2"/>
  <c r="AN163" i="2" s="1"/>
  <c r="AM108" i="2"/>
  <c r="AO108" i="2" s="1"/>
  <c r="AP108" i="2" s="1"/>
  <c r="AM102" i="2"/>
  <c r="AN102" i="2" s="1"/>
  <c r="AM97" i="2"/>
  <c r="AO97" i="2" s="1"/>
  <c r="AP97" i="2" s="1"/>
  <c r="AM90" i="2"/>
  <c r="AN90" i="2" s="1"/>
  <c r="AM58" i="2"/>
  <c r="AM42" i="2"/>
  <c r="AM107" i="2"/>
  <c r="AO107" i="2" s="1"/>
  <c r="AP107" i="2" s="1"/>
  <c r="AM5" i="2"/>
  <c r="AO5" i="2" s="1"/>
  <c r="AP5" i="2" s="1"/>
  <c r="AM152" i="2"/>
  <c r="AN152" i="2" s="1"/>
  <c r="AM147" i="2"/>
  <c r="AN147" i="2" s="1"/>
  <c r="AM4" i="2"/>
  <c r="AN4" i="2" s="1"/>
  <c r="AM128" i="2"/>
  <c r="AO128" i="2" s="1"/>
  <c r="AP128" i="2" s="1"/>
  <c r="AM112" i="2"/>
  <c r="AO112" i="2" s="1"/>
  <c r="AP112" i="2" s="1"/>
  <c r="AM96" i="2"/>
  <c r="AO96" i="2" s="1"/>
  <c r="AP96" i="2" s="1"/>
  <c r="AM130" i="2"/>
  <c r="AO130" i="2" s="1"/>
  <c r="AP130" i="2" s="1"/>
  <c r="AM119" i="2"/>
  <c r="AN119" i="2" s="1"/>
  <c r="AM118" i="2"/>
  <c r="AN118" i="2" s="1"/>
  <c r="AM113" i="2"/>
  <c r="AO113" i="2" s="1"/>
  <c r="AP113" i="2" s="1"/>
  <c r="AM126" i="2"/>
  <c r="AO126" i="2" s="1"/>
  <c r="AP126" i="2" s="1"/>
  <c r="AM99" i="2"/>
  <c r="AO99" i="2" s="1"/>
  <c r="AP99" i="2" s="1"/>
  <c r="AM155" i="2"/>
  <c r="AN155" i="2" s="1"/>
  <c r="AM139" i="2"/>
  <c r="AO139" i="2" s="1"/>
  <c r="AP139" i="2" s="1"/>
  <c r="AM131" i="2"/>
  <c r="AN131" i="2" s="1"/>
  <c r="AM105" i="2"/>
  <c r="AO105" i="2" s="1"/>
  <c r="AP105" i="2" s="1"/>
  <c r="AM93" i="2"/>
  <c r="AO93" i="2" s="1"/>
  <c r="AP93" i="2" s="1"/>
  <c r="AM77" i="2"/>
  <c r="AN77" i="2" s="1"/>
  <c r="AM61" i="2"/>
  <c r="AN61" i="2" s="1"/>
  <c r="AM45" i="2"/>
  <c r="AN45" i="2" s="1"/>
  <c r="AM141" i="2"/>
  <c r="AM60" i="2"/>
  <c r="AN60" i="2" s="1"/>
  <c r="AM134" i="2"/>
  <c r="AM103" i="2"/>
  <c r="AM125" i="2"/>
  <c r="AM154" i="2"/>
  <c r="AM138" i="2"/>
  <c r="AM101" i="2"/>
  <c r="AM35" i="2"/>
  <c r="AN35" i="2" s="1"/>
  <c r="AM109" i="2"/>
  <c r="AM6" i="2"/>
  <c r="AM110" i="2"/>
  <c r="AM88" i="2"/>
  <c r="AM56" i="2"/>
  <c r="AN56" i="2" s="1"/>
  <c r="AM68" i="2"/>
  <c r="AN68" i="2" s="1"/>
  <c r="AM36" i="2"/>
  <c r="AN36" i="2" s="1"/>
  <c r="AM76" i="2"/>
  <c r="AN76" i="2" s="1"/>
  <c r="AM127" i="2"/>
  <c r="AM164" i="2"/>
  <c r="AM156" i="2"/>
  <c r="AM148" i="2"/>
  <c r="AM140" i="2"/>
  <c r="AM79" i="2"/>
  <c r="AN79" i="2" s="1"/>
  <c r="AM63" i="2"/>
  <c r="AN63" i="2" s="1"/>
  <c r="AM47" i="2"/>
  <c r="AN47" i="2" s="1"/>
  <c r="AM150" i="2"/>
  <c r="AM89" i="2"/>
  <c r="AM73" i="2"/>
  <c r="AN73" i="2" s="1"/>
  <c r="AM57" i="2"/>
  <c r="AN57" i="2" s="1"/>
  <c r="AM41" i="2"/>
  <c r="AN41" i="2" s="1"/>
  <c r="AM121" i="2"/>
  <c r="AM95" i="2"/>
  <c r="AM85" i="2"/>
  <c r="AM69" i="2"/>
  <c r="AN69" i="2" s="1"/>
  <c r="AM53" i="2"/>
  <c r="AN53" i="2" s="1"/>
  <c r="AM37" i="2"/>
  <c r="AN37" i="2" s="1"/>
  <c r="AM92" i="2"/>
  <c r="AM160" i="2"/>
  <c r="AM115" i="2"/>
  <c r="AM81" i="2"/>
  <c r="AN81" i="2" s="1"/>
  <c r="AM65" i="2"/>
  <c r="AN65" i="2" s="1"/>
  <c r="AM49" i="2"/>
  <c r="AN49" i="2" s="1"/>
  <c r="AM162" i="2"/>
  <c r="AM146" i="2"/>
  <c r="AM133" i="2"/>
  <c r="AM83" i="2"/>
  <c r="AM67" i="2"/>
  <c r="AN67" i="2" s="1"/>
  <c r="AM51" i="2"/>
  <c r="AN51" i="2" s="1"/>
  <c r="AM64" i="2"/>
  <c r="AN64" i="2" s="1"/>
  <c r="AM111" i="2"/>
  <c r="AM72" i="2"/>
  <c r="AN72" i="2" s="1"/>
  <c r="AM40" i="2"/>
  <c r="AN40" i="2" s="1"/>
  <c r="AM144" i="2"/>
  <c r="AM84" i="2"/>
  <c r="AM52" i="2"/>
  <c r="AN52" i="2" s="1"/>
  <c r="AM91" i="2"/>
  <c r="AM75" i="2"/>
  <c r="AN75" i="2" s="1"/>
  <c r="AM59" i="2"/>
  <c r="AN59" i="2" s="1"/>
  <c r="AM43" i="2"/>
  <c r="AN43" i="2" s="1"/>
  <c r="AM106" i="2"/>
  <c r="AM80" i="2"/>
  <c r="AN80" i="2" s="1"/>
  <c r="AM48" i="2"/>
  <c r="AN48" i="2" s="1"/>
  <c r="AM3" i="2"/>
  <c r="AM142" i="2"/>
  <c r="AM44" i="2"/>
  <c r="AN44" i="2" s="1"/>
  <c r="AM158" i="2"/>
  <c r="AN169" i="1" l="1"/>
  <c r="AN15" i="1"/>
  <c r="AN49" i="1"/>
  <c r="AO165" i="1"/>
  <c r="AP165" i="1" s="1"/>
  <c r="AN62" i="1"/>
  <c r="AO62" i="1"/>
  <c r="AP62" i="1" s="1"/>
  <c r="AN59" i="1"/>
  <c r="AO59" i="1"/>
  <c r="AP59" i="1" s="1"/>
  <c r="AO61" i="1"/>
  <c r="AP61" i="1" s="1"/>
  <c r="AN61" i="1"/>
  <c r="AO60" i="1"/>
  <c r="AP60" i="1" s="1"/>
  <c r="AN60" i="1"/>
  <c r="AO48" i="1"/>
  <c r="AP48" i="1" s="1"/>
  <c r="AN179" i="1"/>
  <c r="AO122" i="1"/>
  <c r="AP122" i="1" s="1"/>
  <c r="AO77" i="1"/>
  <c r="AP77" i="1" s="1"/>
  <c r="AO96" i="1"/>
  <c r="AP96" i="1" s="1"/>
  <c r="AN8" i="2"/>
  <c r="AO50" i="2"/>
  <c r="AP50" i="2" s="1"/>
  <c r="AO24" i="1"/>
  <c r="AP24" i="1" s="1"/>
  <c r="AO46" i="1"/>
  <c r="AP46" i="1" s="1"/>
  <c r="AN74" i="1"/>
  <c r="AN10" i="1"/>
  <c r="AO81" i="1"/>
  <c r="AP81" i="1" s="1"/>
  <c r="AN4" i="1"/>
  <c r="AN182" i="1"/>
  <c r="AN69" i="1"/>
  <c r="AO12" i="1"/>
  <c r="AP12" i="1" s="1"/>
  <c r="AO31" i="1"/>
  <c r="AP31" i="1" s="1"/>
  <c r="AN14" i="1"/>
  <c r="AN184" i="1"/>
  <c r="AN111" i="1"/>
  <c r="AO98" i="1"/>
  <c r="AP98" i="1" s="1"/>
  <c r="AN131" i="1"/>
  <c r="AN8" i="1"/>
  <c r="AN64" i="1"/>
  <c r="AN101" i="1"/>
  <c r="AN158" i="1"/>
  <c r="AO143" i="1"/>
  <c r="AP143" i="1" s="1"/>
  <c r="AN174" i="1"/>
  <c r="AN153" i="1"/>
  <c r="AO89" i="1"/>
  <c r="AP89" i="1" s="1"/>
  <c r="AO50" i="1"/>
  <c r="AP50" i="1" s="1"/>
  <c r="AO17" i="1"/>
  <c r="AP17" i="1" s="1"/>
  <c r="AO151" i="1"/>
  <c r="AP151" i="1" s="1"/>
  <c r="AN105" i="1"/>
  <c r="AN180" i="1"/>
  <c r="AO136" i="1"/>
  <c r="AP136" i="1" s="1"/>
  <c r="AN28" i="1"/>
  <c r="AN130" i="1"/>
  <c r="AN16" i="1"/>
  <c r="AO38" i="1"/>
  <c r="AP38" i="1" s="1"/>
  <c r="AO99" i="1"/>
  <c r="AP99" i="1" s="1"/>
  <c r="AN189" i="1"/>
  <c r="AN176" i="1"/>
  <c r="AO47" i="1"/>
  <c r="AP47" i="1" s="1"/>
  <c r="AO188" i="1"/>
  <c r="AP188" i="1" s="1"/>
  <c r="AO126" i="1"/>
  <c r="AP126" i="1" s="1"/>
  <c r="AO79" i="1"/>
  <c r="AP79" i="1" s="1"/>
  <c r="AN51" i="1"/>
  <c r="AO141" i="1"/>
  <c r="AP141" i="1" s="1"/>
  <c r="AN21" i="1"/>
  <c r="AN175" i="1"/>
  <c r="AN154" i="1"/>
  <c r="AN53" i="1"/>
  <c r="AN19" i="1"/>
  <c r="AN97" i="1"/>
  <c r="AO32" i="1"/>
  <c r="AP32" i="1" s="1"/>
  <c r="AN186" i="1"/>
  <c r="AO9" i="2"/>
  <c r="AP9" i="2" s="1"/>
  <c r="AN15" i="2"/>
  <c r="AN31" i="2"/>
  <c r="AO20" i="2"/>
  <c r="AP20" i="2" s="1"/>
  <c r="AN20" i="2"/>
  <c r="AO16" i="2"/>
  <c r="AP16" i="2" s="1"/>
  <c r="AN16" i="2"/>
  <c r="AO82" i="2"/>
  <c r="AP82" i="2" s="1"/>
  <c r="AN17" i="2"/>
  <c r="AO17" i="2"/>
  <c r="AP17" i="2" s="1"/>
  <c r="AN22" i="2"/>
  <c r="AO22" i="2"/>
  <c r="AP22" i="2" s="1"/>
  <c r="AN29" i="2"/>
  <c r="AO29" i="2"/>
  <c r="AP29" i="2" s="1"/>
  <c r="AO12" i="2"/>
  <c r="AP12" i="2" s="1"/>
  <c r="AN12" i="2"/>
  <c r="AO34" i="2"/>
  <c r="AP34" i="2" s="1"/>
  <c r="AN18" i="2"/>
  <c r="AO18" i="2"/>
  <c r="AP18" i="2" s="1"/>
  <c r="AO23" i="2"/>
  <c r="AP23" i="2" s="1"/>
  <c r="AN23" i="2"/>
  <c r="AN30" i="2"/>
  <c r="AO30" i="2"/>
  <c r="AP30" i="2" s="1"/>
  <c r="AN13" i="2"/>
  <c r="AO13" i="2"/>
  <c r="AP13" i="2" s="1"/>
  <c r="AN21" i="2"/>
  <c r="AO21" i="2"/>
  <c r="AP21" i="2" s="1"/>
  <c r="AO19" i="2"/>
  <c r="AP19" i="2" s="1"/>
  <c r="AN19" i="2"/>
  <c r="AO32" i="2"/>
  <c r="AP32" i="2" s="1"/>
  <c r="AN32" i="2"/>
  <c r="AO7" i="2"/>
  <c r="AP7" i="2" s="1"/>
  <c r="AN7" i="2"/>
  <c r="AN10" i="2"/>
  <c r="AO10" i="2"/>
  <c r="AP10" i="2" s="1"/>
  <c r="AO24" i="2"/>
  <c r="AP24" i="2" s="1"/>
  <c r="AN24" i="2"/>
  <c r="AN14" i="2"/>
  <c r="AO14" i="2"/>
  <c r="AP14" i="2" s="1"/>
  <c r="AO11" i="2"/>
  <c r="AP11" i="2" s="1"/>
  <c r="AN11" i="2"/>
  <c r="AO128" i="1"/>
  <c r="AP128" i="1" s="1"/>
  <c r="AN91" i="1"/>
  <c r="AO133" i="1"/>
  <c r="AP133" i="1" s="1"/>
  <c r="AN92" i="1"/>
  <c r="AO139" i="1"/>
  <c r="AP139" i="1" s="1"/>
  <c r="AO87" i="1"/>
  <c r="AP87" i="1" s="1"/>
  <c r="AO66" i="1"/>
  <c r="AP66" i="1" s="1"/>
  <c r="AO36" i="1"/>
  <c r="AP36" i="1" s="1"/>
  <c r="AO5" i="1"/>
  <c r="AP5" i="1" s="1"/>
  <c r="AN119" i="1"/>
  <c r="AO63" i="1"/>
  <c r="AP63" i="1" s="1"/>
  <c r="AN142" i="1"/>
  <c r="AN78" i="1"/>
  <c r="AN168" i="1"/>
  <c r="AO109" i="1"/>
  <c r="AP109" i="1" s="1"/>
  <c r="AO187" i="1"/>
  <c r="AP187" i="1" s="1"/>
  <c r="AN73" i="1"/>
  <c r="AN65" i="1"/>
  <c r="AO112" i="1"/>
  <c r="AP112" i="1" s="1"/>
  <c r="AN173" i="1"/>
  <c r="AO40" i="1"/>
  <c r="AP40" i="1" s="1"/>
  <c r="AO156" i="1"/>
  <c r="AP156" i="1" s="1"/>
  <c r="AN164" i="1"/>
  <c r="AN110" i="1"/>
  <c r="AN120" i="1"/>
  <c r="AN171" i="1"/>
  <c r="AN129" i="1"/>
  <c r="AO191" i="1"/>
  <c r="AP191" i="1" s="1"/>
  <c r="AO166" i="1"/>
  <c r="AP166" i="1" s="1"/>
  <c r="AO147" i="1"/>
  <c r="AP147" i="1" s="1"/>
  <c r="AN152" i="1"/>
  <c r="AO124" i="1"/>
  <c r="AP124" i="1" s="1"/>
  <c r="AN100" i="1"/>
  <c r="AN159" i="1"/>
  <c r="AO117" i="1"/>
  <c r="AP117" i="1" s="1"/>
  <c r="AO70" i="1"/>
  <c r="AP70" i="1" s="1"/>
  <c r="AO52" i="1"/>
  <c r="AP52" i="1" s="1"/>
  <c r="AO42" i="2"/>
  <c r="AP42" i="2" s="1"/>
  <c r="AN42" i="2"/>
  <c r="AO55" i="2"/>
  <c r="AP55" i="2" s="1"/>
  <c r="AN55" i="2"/>
  <c r="AO4" i="2"/>
  <c r="AP4" i="2" s="1"/>
  <c r="AO58" i="2"/>
  <c r="AP58" i="2" s="1"/>
  <c r="AN58" i="2"/>
  <c r="AO39" i="2"/>
  <c r="AP39" i="2" s="1"/>
  <c r="AN39" i="2"/>
  <c r="AO66" i="2"/>
  <c r="AP66" i="2" s="1"/>
  <c r="AN66" i="2"/>
  <c r="AO149" i="2"/>
  <c r="AP149" i="2" s="1"/>
  <c r="AO46" i="2"/>
  <c r="AP46" i="2" s="1"/>
  <c r="AN46" i="2"/>
  <c r="AO71" i="2"/>
  <c r="AP71" i="2" s="1"/>
  <c r="AN71" i="2"/>
  <c r="AO70" i="2"/>
  <c r="AP70" i="2" s="1"/>
  <c r="AN70" i="2"/>
  <c r="AN30" i="1"/>
  <c r="AN190" i="1"/>
  <c r="AO39" i="1"/>
  <c r="AP39" i="1" s="1"/>
  <c r="AO35" i="1"/>
  <c r="AP35" i="1" s="1"/>
  <c r="AN106" i="1"/>
  <c r="AN94" i="1"/>
  <c r="AO11" i="1"/>
  <c r="AP11" i="1" s="1"/>
  <c r="AO167" i="1"/>
  <c r="AP167" i="1" s="1"/>
  <c r="AO55" i="1"/>
  <c r="AP55" i="1" s="1"/>
  <c r="AN71" i="1"/>
  <c r="AO33" i="1"/>
  <c r="AP33" i="1" s="1"/>
  <c r="AN7" i="1"/>
  <c r="AO116" i="1"/>
  <c r="AP116" i="1" s="1"/>
  <c r="AO155" i="1"/>
  <c r="AP155" i="1" s="1"/>
  <c r="AN43" i="1"/>
  <c r="AN25" i="1"/>
  <c r="AO134" i="1"/>
  <c r="AP134" i="1" s="1"/>
  <c r="AN95" i="1"/>
  <c r="AN150" i="1"/>
  <c r="AO13" i="1"/>
  <c r="AP13" i="1" s="1"/>
  <c r="AN104" i="1"/>
  <c r="AO115" i="1"/>
  <c r="AP115" i="1" s="1"/>
  <c r="AN34" i="1"/>
  <c r="AN72" i="1"/>
  <c r="AN172" i="1"/>
  <c r="AN84" i="1"/>
  <c r="AN88" i="1"/>
  <c r="AN41" i="1"/>
  <c r="AO127" i="1"/>
  <c r="AP127" i="1" s="1"/>
  <c r="AO85" i="1"/>
  <c r="AP85" i="1" s="1"/>
  <c r="AO83" i="1"/>
  <c r="AP83" i="1" s="1"/>
  <c r="AN37" i="1"/>
  <c r="AN3" i="1"/>
  <c r="AN44" i="1"/>
  <c r="AN86" i="1"/>
  <c r="AN160" i="1"/>
  <c r="AN56" i="1"/>
  <c r="AO144" i="1"/>
  <c r="AP144" i="1" s="1"/>
  <c r="AN22" i="1"/>
  <c r="AN6" i="1"/>
  <c r="AO183" i="1"/>
  <c r="AP183" i="1" s="1"/>
  <c r="AO107" i="1"/>
  <c r="AP107" i="1" s="1"/>
  <c r="AN103" i="1"/>
  <c r="AO138" i="1"/>
  <c r="AP138" i="1" s="1"/>
  <c r="AN26" i="1"/>
  <c r="AN20" i="1"/>
  <c r="AN162" i="1"/>
  <c r="AO102" i="1"/>
  <c r="AP102" i="1" s="1"/>
  <c r="AN54" i="1"/>
  <c r="AN18" i="1"/>
  <c r="AN45" i="1"/>
  <c r="AO45" i="1"/>
  <c r="AP45" i="1" s="1"/>
  <c r="AO146" i="1"/>
  <c r="AP146" i="1" s="1"/>
  <c r="AO29" i="1"/>
  <c r="AP29" i="1" s="1"/>
  <c r="AN123" i="1"/>
  <c r="AN23" i="1"/>
  <c r="AO23" i="1"/>
  <c r="AP23" i="1" s="1"/>
  <c r="AN121" i="1"/>
  <c r="AO121" i="1"/>
  <c r="AP121" i="1" s="1"/>
  <c r="AO93" i="1"/>
  <c r="AP93" i="1" s="1"/>
  <c r="AN93" i="1"/>
  <c r="AN135" i="1"/>
  <c r="AO135" i="1"/>
  <c r="AP135" i="1" s="1"/>
  <c r="AO185" i="1"/>
  <c r="AP185" i="1" s="1"/>
  <c r="AN185" i="1"/>
  <c r="AO125" i="1"/>
  <c r="AP125" i="1" s="1"/>
  <c r="AN125" i="1"/>
  <c r="AO67" i="1"/>
  <c r="AP67" i="1" s="1"/>
  <c r="AN67" i="1"/>
  <c r="AN113" i="1"/>
  <c r="AO113" i="1"/>
  <c r="AP113" i="1" s="1"/>
  <c r="AN161" i="1"/>
  <c r="AO161" i="1"/>
  <c r="AP161" i="1" s="1"/>
  <c r="AN27" i="1"/>
  <c r="AO27" i="1"/>
  <c r="AP27" i="1" s="1"/>
  <c r="AN137" i="1"/>
  <c r="AO137" i="1"/>
  <c r="AP137" i="1" s="1"/>
  <c r="AN181" i="1"/>
  <c r="AO181" i="1"/>
  <c r="AP181" i="1" s="1"/>
  <c r="AN177" i="1"/>
  <c r="AO177" i="1"/>
  <c r="AP177" i="1" s="1"/>
  <c r="AO149" i="1"/>
  <c r="AP149" i="1" s="1"/>
  <c r="AN149" i="1"/>
  <c r="AO157" i="1"/>
  <c r="AP157" i="1" s="1"/>
  <c r="AN157" i="1"/>
  <c r="AO57" i="1"/>
  <c r="AP57" i="1" s="1"/>
  <c r="AN57" i="1"/>
  <c r="AO75" i="1"/>
  <c r="AP75" i="1" s="1"/>
  <c r="AN75" i="1"/>
  <c r="AO163" i="1"/>
  <c r="AP163" i="1" s="1"/>
  <c r="AN163" i="1"/>
  <c r="AN118" i="1"/>
  <c r="AO118" i="1"/>
  <c r="AP118" i="1" s="1"/>
  <c r="AN148" i="1"/>
  <c r="AO148" i="1"/>
  <c r="AP148" i="1" s="1"/>
  <c r="AO58" i="1"/>
  <c r="AP58" i="1" s="1"/>
  <c r="AN58" i="1"/>
  <c r="AO140" i="1"/>
  <c r="AP140" i="1" s="1"/>
  <c r="AN140" i="1"/>
  <c r="AN114" i="1"/>
  <c r="AO114" i="1"/>
  <c r="AP114" i="1" s="1"/>
  <c r="AO108" i="1"/>
  <c r="AP108" i="1" s="1"/>
  <c r="AN108" i="1"/>
  <c r="AN80" i="1"/>
  <c r="AO80" i="1"/>
  <c r="AP80" i="1" s="1"/>
  <c r="AO132" i="1"/>
  <c r="AP132" i="1" s="1"/>
  <c r="AN132" i="1"/>
  <c r="AN9" i="1"/>
  <c r="AO9" i="1"/>
  <c r="AP9" i="1" s="1"/>
  <c r="AO82" i="1"/>
  <c r="AP82" i="1" s="1"/>
  <c r="AN82" i="1"/>
  <c r="AO76" i="1"/>
  <c r="AP76" i="1" s="1"/>
  <c r="AN76" i="1"/>
  <c r="AN68" i="1"/>
  <c r="AO68" i="1"/>
  <c r="AP68" i="1" s="1"/>
  <c r="AO178" i="1"/>
  <c r="AP178" i="1" s="1"/>
  <c r="AN178" i="1"/>
  <c r="AO42" i="1"/>
  <c r="AP42" i="1" s="1"/>
  <c r="AN42" i="1"/>
  <c r="AN170" i="1"/>
  <c r="AO170" i="1"/>
  <c r="AP170" i="1" s="1"/>
  <c r="AN2" i="1"/>
  <c r="AO2" i="1"/>
  <c r="AP2" i="1" s="1"/>
  <c r="AN143" i="2"/>
  <c r="AN157" i="2"/>
  <c r="AO78" i="2"/>
  <c r="AP78" i="2" s="1"/>
  <c r="AO98" i="2"/>
  <c r="AP98" i="2" s="1"/>
  <c r="AN5" i="2"/>
  <c r="AO137" i="2"/>
  <c r="AP137" i="2" s="1"/>
  <c r="AO159" i="2"/>
  <c r="AP159" i="2" s="1"/>
  <c r="AO86" i="2"/>
  <c r="AP86" i="2" s="1"/>
  <c r="AO132" i="2"/>
  <c r="AP132" i="2" s="1"/>
  <c r="AN120" i="2"/>
  <c r="AN126" i="2"/>
  <c r="AN129" i="2"/>
  <c r="AN117" i="2"/>
  <c r="AN96" i="2"/>
  <c r="AN135" i="2"/>
  <c r="AN113" i="2"/>
  <c r="AO77" i="2"/>
  <c r="AP77" i="2" s="1"/>
  <c r="AO161" i="2"/>
  <c r="AP161" i="2" s="1"/>
  <c r="AO62" i="2"/>
  <c r="AP62" i="2" s="1"/>
  <c r="AO100" i="2"/>
  <c r="AP100" i="2" s="1"/>
  <c r="AN151" i="2"/>
  <c r="AN122" i="2"/>
  <c r="AN116" i="2"/>
  <c r="AO118" i="2"/>
  <c r="AP118" i="2" s="1"/>
  <c r="AO54" i="2"/>
  <c r="AP54" i="2" s="1"/>
  <c r="AO147" i="2"/>
  <c r="AP147" i="2" s="1"/>
  <c r="AN130" i="2"/>
  <c r="AO153" i="2"/>
  <c r="AP153" i="2" s="1"/>
  <c r="AN136" i="2"/>
  <c r="AO90" i="2"/>
  <c r="AP90" i="2" s="1"/>
  <c r="AN94" i="2"/>
  <c r="AO145" i="2"/>
  <c r="AP145" i="2" s="1"/>
  <c r="AO74" i="2"/>
  <c r="AP74" i="2" s="1"/>
  <c r="AO102" i="2"/>
  <c r="AP102" i="2" s="1"/>
  <c r="AO2" i="2"/>
  <c r="AP2" i="2" s="1"/>
  <c r="AO38" i="2"/>
  <c r="AP38" i="2" s="1"/>
  <c r="AO104" i="2"/>
  <c r="AP104" i="2" s="1"/>
  <c r="AO114" i="2"/>
  <c r="AP114" i="2" s="1"/>
  <c r="AN93" i="2"/>
  <c r="AN128" i="2"/>
  <c r="AN108" i="2"/>
  <c r="AN139" i="2"/>
  <c r="AN105" i="2"/>
  <c r="AN124" i="2"/>
  <c r="AO45" i="2"/>
  <c r="AP45" i="2" s="1"/>
  <c r="AN107" i="2"/>
  <c r="AO119" i="2"/>
  <c r="AP119" i="2" s="1"/>
  <c r="AO131" i="2"/>
  <c r="AP131" i="2" s="1"/>
  <c r="AN97" i="2"/>
  <c r="AO155" i="2"/>
  <c r="AP155" i="2" s="1"/>
  <c r="AN141" i="2"/>
  <c r="AO141" i="2"/>
  <c r="AP141" i="2" s="1"/>
  <c r="AN99" i="2"/>
  <c r="AN123" i="2"/>
  <c r="AN87" i="2"/>
  <c r="AO163" i="2"/>
  <c r="AP163" i="2" s="1"/>
  <c r="AO61" i="2"/>
  <c r="AP61" i="2" s="1"/>
  <c r="AO152" i="2"/>
  <c r="AP152" i="2" s="1"/>
  <c r="AN112" i="2"/>
  <c r="AO103" i="2"/>
  <c r="AP103" i="2" s="1"/>
  <c r="AN103" i="2"/>
  <c r="AO48" i="2"/>
  <c r="AP48" i="2" s="1"/>
  <c r="AO43" i="2"/>
  <c r="AP43" i="2" s="1"/>
  <c r="AO52" i="2"/>
  <c r="AP52" i="2" s="1"/>
  <c r="AN144" i="2"/>
  <c r="AO144" i="2"/>
  <c r="AP144" i="2" s="1"/>
  <c r="AO111" i="2"/>
  <c r="AP111" i="2" s="1"/>
  <c r="AN111" i="2"/>
  <c r="AO67" i="2"/>
  <c r="AP67" i="2" s="1"/>
  <c r="AN162" i="2"/>
  <c r="AO162" i="2"/>
  <c r="AP162" i="2" s="1"/>
  <c r="AO33" i="2"/>
  <c r="AP33" i="2" s="1"/>
  <c r="AO115" i="2"/>
  <c r="AP115" i="2" s="1"/>
  <c r="AN115" i="2"/>
  <c r="AO92" i="2"/>
  <c r="AP92" i="2" s="1"/>
  <c r="AN92" i="2"/>
  <c r="AN85" i="2"/>
  <c r="AO85" i="2"/>
  <c r="AP85" i="2" s="1"/>
  <c r="AO41" i="2"/>
  <c r="AP41" i="2" s="1"/>
  <c r="AN150" i="2"/>
  <c r="AO150" i="2"/>
  <c r="AP150" i="2" s="1"/>
  <c r="AO79" i="2"/>
  <c r="AP79" i="2" s="1"/>
  <c r="AN164" i="2"/>
  <c r="AO164" i="2"/>
  <c r="AP164" i="2" s="1"/>
  <c r="AO56" i="2"/>
  <c r="AP56" i="2" s="1"/>
  <c r="AO109" i="2"/>
  <c r="AP109" i="2" s="1"/>
  <c r="AN109" i="2"/>
  <c r="AO125" i="2"/>
  <c r="AP125" i="2" s="1"/>
  <c r="AN125" i="2"/>
  <c r="AN134" i="2"/>
  <c r="AO134" i="2"/>
  <c r="AP134" i="2" s="1"/>
  <c r="AN142" i="2"/>
  <c r="AO142" i="2"/>
  <c r="AP142" i="2" s="1"/>
  <c r="AO106" i="2"/>
  <c r="AP106" i="2" s="1"/>
  <c r="AN106" i="2"/>
  <c r="AO75" i="2"/>
  <c r="AP75" i="2" s="1"/>
  <c r="AO40" i="2"/>
  <c r="AP40" i="2" s="1"/>
  <c r="AO64" i="2"/>
  <c r="AP64" i="2" s="1"/>
  <c r="AO133" i="2"/>
  <c r="AP133" i="2" s="1"/>
  <c r="AN133" i="2"/>
  <c r="AO65" i="2"/>
  <c r="AP65" i="2" s="1"/>
  <c r="AN160" i="2"/>
  <c r="AO160" i="2"/>
  <c r="AP160" i="2" s="1"/>
  <c r="AO53" i="2"/>
  <c r="AP53" i="2" s="1"/>
  <c r="AO121" i="2"/>
  <c r="AP121" i="2" s="1"/>
  <c r="AN121" i="2"/>
  <c r="AO73" i="2"/>
  <c r="AP73" i="2" s="1"/>
  <c r="AO47" i="2"/>
  <c r="AP47" i="2" s="1"/>
  <c r="AN148" i="2"/>
  <c r="AO148" i="2"/>
  <c r="AP148" i="2" s="1"/>
  <c r="AO127" i="2"/>
  <c r="AP127" i="2" s="1"/>
  <c r="AN127" i="2"/>
  <c r="AO36" i="2"/>
  <c r="AP36" i="2" s="1"/>
  <c r="AO110" i="2"/>
  <c r="AP110" i="2" s="1"/>
  <c r="AN110" i="2"/>
  <c r="AO101" i="2"/>
  <c r="AP101" i="2" s="1"/>
  <c r="AN101" i="2"/>
  <c r="AN154" i="2"/>
  <c r="AO154" i="2"/>
  <c r="AP154" i="2" s="1"/>
  <c r="AN158" i="2"/>
  <c r="AO158" i="2"/>
  <c r="AP158" i="2" s="1"/>
  <c r="AO3" i="2"/>
  <c r="AP3" i="2" s="1"/>
  <c r="AN3" i="2"/>
  <c r="AO91" i="2"/>
  <c r="AP91" i="2" s="1"/>
  <c r="AN91" i="2"/>
  <c r="AO72" i="2"/>
  <c r="AP72" i="2" s="1"/>
  <c r="AO51" i="2"/>
  <c r="AP51" i="2" s="1"/>
  <c r="AN146" i="2"/>
  <c r="AO146" i="2"/>
  <c r="AP146" i="2" s="1"/>
  <c r="AO81" i="2"/>
  <c r="AP81" i="2" s="1"/>
  <c r="AO69" i="2"/>
  <c r="AP69" i="2" s="1"/>
  <c r="AN89" i="2"/>
  <c r="AO89" i="2"/>
  <c r="AP89" i="2" s="1"/>
  <c r="AO63" i="2"/>
  <c r="AP63" i="2" s="1"/>
  <c r="AN156" i="2"/>
  <c r="AO156" i="2"/>
  <c r="AP156" i="2" s="1"/>
  <c r="AO76" i="2"/>
  <c r="AP76" i="2" s="1"/>
  <c r="AO68" i="2"/>
  <c r="AP68" i="2" s="1"/>
  <c r="AO6" i="2"/>
  <c r="AP6" i="2" s="1"/>
  <c r="AN6" i="2"/>
  <c r="AO44" i="2"/>
  <c r="AP44" i="2" s="1"/>
  <c r="AO80" i="2"/>
  <c r="AP80" i="2" s="1"/>
  <c r="AO59" i="2"/>
  <c r="AP59" i="2" s="1"/>
  <c r="AO84" i="2"/>
  <c r="AP84" i="2" s="1"/>
  <c r="AN84" i="2"/>
  <c r="AO83" i="2"/>
  <c r="AP83" i="2" s="1"/>
  <c r="AN83" i="2"/>
  <c r="AO49" i="2"/>
  <c r="AP49" i="2" s="1"/>
  <c r="AO37" i="2"/>
  <c r="AP37" i="2" s="1"/>
  <c r="AO95" i="2"/>
  <c r="AP95" i="2" s="1"/>
  <c r="AN95" i="2"/>
  <c r="AO57" i="2"/>
  <c r="AP57" i="2" s="1"/>
  <c r="AN140" i="2"/>
  <c r="AO140" i="2"/>
  <c r="AP140" i="2" s="1"/>
  <c r="AO88" i="2"/>
  <c r="AP88" i="2" s="1"/>
  <c r="AN88" i="2"/>
  <c r="AO35" i="2"/>
  <c r="AP35" i="2" s="1"/>
  <c r="AN138" i="2"/>
  <c r="AO138" i="2"/>
  <c r="AP138" i="2" s="1"/>
  <c r="AO60" i="2"/>
  <c r="AP60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804526-8CDC-474E-A550-986490BD026D}" keepAlive="1" name="Requête - Compilation" description="Connexion à la requête « Compilation » dans le classeur." type="5" refreshedVersion="6" background="1" saveData="1">
    <dbPr connection="Provider=Microsoft.Mashup.OleDb.1;Data Source=$Workbook$;Location=Compilation;Extended Properties=&quot;&quot;" command="SELECT * FROM [Compilation]"/>
  </connection>
</connections>
</file>

<file path=xl/sharedStrings.xml><?xml version="1.0" encoding="utf-8"?>
<sst xmlns="http://schemas.openxmlformats.org/spreadsheetml/2006/main" count="1341" uniqueCount="213">
  <si>
    <t>Marque</t>
  </si>
  <si>
    <t>Famille</t>
  </si>
  <si>
    <t>Genre</t>
  </si>
  <si>
    <t>Ref</t>
  </si>
  <si>
    <t>Désign.</t>
  </si>
  <si>
    <t>Rayon</t>
  </si>
  <si>
    <t>Livraison</t>
  </si>
  <si>
    <t>Longueur</t>
  </si>
  <si>
    <t>34</t>
  </si>
  <si>
    <t>36</t>
  </si>
  <si>
    <t>XS38</t>
  </si>
  <si>
    <t>S 40</t>
  </si>
  <si>
    <t>M 42</t>
  </si>
  <si>
    <t>L  44</t>
  </si>
  <si>
    <t>XL46</t>
  </si>
  <si>
    <t>XXL48</t>
  </si>
  <si>
    <t>50</t>
  </si>
  <si>
    <t>Q</t>
  </si>
  <si>
    <t>PA</t>
  </si>
  <si>
    <t>Remise</t>
  </si>
  <si>
    <t>PV</t>
  </si>
  <si>
    <t>RFA</t>
  </si>
  <si>
    <t>Aide Solde</t>
  </si>
  <si>
    <t>ROHNISCH</t>
  </si>
  <si>
    <t>Bonnet</t>
  </si>
  <si>
    <t>1100700001ONE</t>
  </si>
  <si>
    <t>Pompom beanie</t>
  </si>
  <si>
    <t>HEADWEAR</t>
  </si>
  <si>
    <t>110070S088ONE</t>
  </si>
  <si>
    <t>110070S089ONE</t>
  </si>
  <si>
    <t>Compression</t>
  </si>
  <si>
    <t>235228S011</t>
  </si>
  <si>
    <t>Dew polo</t>
  </si>
  <si>
    <t>TEXTILE</t>
  </si>
  <si>
    <t>Polo ML</t>
  </si>
  <si>
    <t>235238T094</t>
  </si>
  <si>
    <t>Heat half zip</t>
  </si>
  <si>
    <t>235238T095</t>
  </si>
  <si>
    <t>2356380001</t>
  </si>
  <si>
    <t>Dew poloshirt</t>
  </si>
  <si>
    <t>Pantalon</t>
  </si>
  <si>
    <t>2898980001</t>
  </si>
  <si>
    <t>Heat pants</t>
  </si>
  <si>
    <t>289898S083</t>
  </si>
  <si>
    <t>Doudoune</t>
  </si>
  <si>
    <t>401802S062</t>
  </si>
  <si>
    <t>Light Down Vest</t>
  </si>
  <si>
    <t>401802S088</t>
  </si>
  <si>
    <t>405802S011</t>
  </si>
  <si>
    <t>Light Down Jacket</t>
  </si>
  <si>
    <t>Casquette</t>
  </si>
  <si>
    <t>564044S011ONE</t>
  </si>
  <si>
    <t>Padded logo cap</t>
  </si>
  <si>
    <t>564044S083ONE</t>
  </si>
  <si>
    <t>PUMA</t>
  </si>
  <si>
    <t>192226</t>
  </si>
  <si>
    <t>IGNITE DRIVE DISC.BCK</t>
  </si>
  <si>
    <t>SHOES</t>
  </si>
  <si>
    <t>JR</t>
  </si>
  <si>
    <t>190584</t>
  </si>
  <si>
    <t>IGNITE PW JR.BLACK</t>
  </si>
  <si>
    <t>190581</t>
  </si>
  <si>
    <t>IGNITE PW LTH.BCK-BCK</t>
  </si>
  <si>
    <t>595113</t>
  </si>
  <si>
    <t>LONG SLEEVE POLO.BCK HTLER</t>
  </si>
  <si>
    <t>022401</t>
  </si>
  <si>
    <t>POM BEANIE.G SEA</t>
  </si>
  <si>
    <t>Chaussettes</t>
  </si>
  <si>
    <t>897580</t>
  </si>
  <si>
    <t>POUNCE CREW 3 PR PCK.BCK</t>
  </si>
  <si>
    <t>ACCESSOIRES</t>
  </si>
  <si>
    <t>595720</t>
  </si>
  <si>
    <t>PRESTON 1/4 ZIP.G SEA HTR</t>
  </si>
  <si>
    <t>595122</t>
  </si>
  <si>
    <t>QUILTED PMALOFT JCKT.BCK</t>
  </si>
  <si>
    <t>595123</t>
  </si>
  <si>
    <t>QUILTED PMALOFT VEST.G SEA</t>
  </si>
  <si>
    <t>Ceinture</t>
  </si>
  <si>
    <t>053537</t>
  </si>
  <si>
    <t>REVERSIBLE BELT.G SEA</t>
  </si>
  <si>
    <t>595162</t>
  </si>
  <si>
    <t>SLOUCHY FLEECE.B QUARRY</t>
  </si>
  <si>
    <t>595129</t>
  </si>
  <si>
    <t>STRETCH UTILITY PANT.BLACK</t>
  </si>
  <si>
    <t>STRETCH UTILITY PANT.</t>
  </si>
  <si>
    <t>053538</t>
  </si>
  <si>
    <t>UTL STRETCH BELT.PCT</t>
  </si>
  <si>
    <t>595166</t>
  </si>
  <si>
    <t>W 7/8 PANT.BLACK</t>
  </si>
  <si>
    <t>W 7/8 PANT.G SEA</t>
  </si>
  <si>
    <t>595447</t>
  </si>
  <si>
    <t>W FULL ZIP JACKET.AZALEA</t>
  </si>
  <si>
    <t>595169</t>
  </si>
  <si>
    <t>W PRIMALOFT VEST.G SEA</t>
  </si>
  <si>
    <t>576143</t>
  </si>
  <si>
    <t>W PWRWARM EXT JACKET.BCK</t>
  </si>
  <si>
    <t>022402</t>
  </si>
  <si>
    <t>W'S POM BEANIE.AZALEA</t>
  </si>
  <si>
    <t>573268</t>
  </si>
  <si>
    <t>WARM BASELAYER.BCK</t>
  </si>
  <si>
    <t>ADIDAS</t>
  </si>
  <si>
    <t>G28917</t>
  </si>
  <si>
    <t>CP TRAXION MID</t>
  </si>
  <si>
    <t>F35404</t>
  </si>
  <si>
    <t>TOUR 360 XT TWIN BOA</t>
  </si>
  <si>
    <t>veste</t>
  </si>
  <si>
    <t>DZ8545</t>
  </si>
  <si>
    <t>FRST GUARD JACKET</t>
  </si>
  <si>
    <t>DZ8581</t>
  </si>
  <si>
    <t>LS THERMAL POLO</t>
  </si>
  <si>
    <t>pullower</t>
  </si>
  <si>
    <t>DX4941</t>
  </si>
  <si>
    <t>ADI PRIMEKNIT C</t>
  </si>
  <si>
    <t>DZ8593</t>
  </si>
  <si>
    <t>ADI ULT FW PANT</t>
  </si>
  <si>
    <t>DZ8559</t>
  </si>
  <si>
    <t>EI9948</t>
  </si>
  <si>
    <t>ADIP WIND JACKET</t>
  </si>
  <si>
    <t>DZ7082</t>
  </si>
  <si>
    <t>ADIP PM PANT</t>
  </si>
  <si>
    <t>sweate</t>
  </si>
  <si>
    <t>EH4701</t>
  </si>
  <si>
    <t>ADI SWEATER</t>
  </si>
  <si>
    <t>CW6584</t>
  </si>
  <si>
    <t>ADIP KNIT JACKET</t>
  </si>
  <si>
    <t>DX5093</t>
  </si>
  <si>
    <t>GLF POM BANNIE</t>
  </si>
  <si>
    <t>DP7427</t>
  </si>
  <si>
    <t>ADI braided stretch belt</t>
  </si>
  <si>
    <t>DX5097</t>
  </si>
  <si>
    <t>360 CLIMAWARM SOCKS</t>
  </si>
  <si>
    <t>DN1873</t>
  </si>
  <si>
    <t>NECK WAEMER</t>
  </si>
  <si>
    <t>EA2888</t>
  </si>
  <si>
    <t>DoudouneW</t>
  </si>
  <si>
    <t>DZ6419</t>
  </si>
  <si>
    <t>FROSTGUARD VEST</t>
  </si>
  <si>
    <t>DZ6466</t>
  </si>
  <si>
    <t>3 STRIPE SWEATER</t>
  </si>
  <si>
    <t>DZ6476</t>
  </si>
  <si>
    <t>QUILTED PANT</t>
  </si>
  <si>
    <t>CY5257</t>
  </si>
  <si>
    <t>CLIMAWARM PANT</t>
  </si>
  <si>
    <t>DZ6601</t>
  </si>
  <si>
    <t>LINED POM BEANIE</t>
  </si>
  <si>
    <t>DZ6598</t>
  </si>
  <si>
    <t>DZ6599</t>
  </si>
  <si>
    <t>EA1530</t>
  </si>
  <si>
    <t>CLIMAWARM NECK GAITER</t>
  </si>
  <si>
    <t>EA1529</t>
  </si>
  <si>
    <t>DZ6418</t>
  </si>
  <si>
    <t>FROSTGUARD FULL ZIP  VEST</t>
  </si>
  <si>
    <t>GANTS HIVER</t>
  </si>
  <si>
    <t>CW6409</t>
  </si>
  <si>
    <t>W CLIMAHEAT GLOVES</t>
  </si>
  <si>
    <t>GANTS</t>
  </si>
  <si>
    <t>Total PA Remisé</t>
  </si>
  <si>
    <t>CA TTC BRUT</t>
  </si>
  <si>
    <t>Coeff BRUT</t>
  </si>
  <si>
    <t>Invendu</t>
  </si>
  <si>
    <t>Prix Normal</t>
  </si>
  <si>
    <t>Coeff NET</t>
  </si>
  <si>
    <t>Marge HT</t>
  </si>
  <si>
    <t>Marge Net %</t>
  </si>
  <si>
    <t>CA HT NET</t>
  </si>
  <si>
    <t>Aide Sol</t>
  </si>
  <si>
    <t>Total</t>
  </si>
  <si>
    <t>T1</t>
  </si>
  <si>
    <t>T2</t>
  </si>
  <si>
    <t>T3</t>
  </si>
  <si>
    <t>10%</t>
  </si>
  <si>
    <t>20%</t>
  </si>
  <si>
    <t>30%</t>
  </si>
  <si>
    <t>50%</t>
  </si>
  <si>
    <t>Notice</t>
  </si>
  <si>
    <t>Remise sur famille Chaussures</t>
  </si>
  <si>
    <t>Remise sur famille TEXTILE</t>
  </si>
  <si>
    <t>Propotion des ventes en %</t>
  </si>
  <si>
    <t>Appuyer sur le bouton "Actualiser les données"</t>
  </si>
  <si>
    <t>Visualisation des résultats Total Achat remisé, CA Brut, CA H.T généré, MARGE NET en montant et en % par rapport aux Hypohéses entrées</t>
  </si>
  <si>
    <t>!!!! Ne pas supprimer les lignes dans les feuilles "Textile et/ou Chaussures" mais procéder par "Effacer le contenu"</t>
  </si>
  <si>
    <t>Printemps / Eté :</t>
  </si>
  <si>
    <t>Autome/Hiver :</t>
  </si>
  <si>
    <t>Collection</t>
  </si>
  <si>
    <t>AW19</t>
  </si>
  <si>
    <t>Men</t>
  </si>
  <si>
    <t>Ldy</t>
  </si>
  <si>
    <t>SS20</t>
  </si>
  <si>
    <t>CROSS</t>
  </si>
  <si>
    <t>GOLFINO</t>
  </si>
  <si>
    <t>FJ</t>
  </si>
  <si>
    <t>Homme</t>
  </si>
  <si>
    <t>Femme</t>
  </si>
  <si>
    <t>en %</t>
  </si>
  <si>
    <t>CA TEXTILE année précédante</t>
  </si>
  <si>
    <t>Total Budget Achat Homme n+1</t>
  </si>
  <si>
    <t>Total Budget Achat Femme n+1</t>
  </si>
  <si>
    <t>Budget Prévisionnel Annuel Textile</t>
  </si>
  <si>
    <t>CA SHOES année précédante</t>
  </si>
  <si>
    <t>CALLAWAY</t>
  </si>
  <si>
    <t>SKECHERS</t>
  </si>
  <si>
    <t>2) Entrer la proportion des ventes entre Homme et Femme (</t>
  </si>
  <si>
    <t>3) Entrer la proportion entre Printemps/été et Automne/Hiver</t>
  </si>
  <si>
    <r>
      <t xml:space="preserve">4) Entrer les REMISES (envisagées) pour la famille </t>
    </r>
    <r>
      <rPr>
        <b/>
        <sz val="14"/>
        <color rgb="FFFF0000"/>
        <rFont val="Calibri"/>
        <family val="2"/>
        <scheme val="minor"/>
      </rPr>
      <t>Textile</t>
    </r>
    <r>
      <rPr>
        <sz val="14"/>
        <color theme="1"/>
        <rFont val="Calibri"/>
        <family val="2"/>
        <scheme val="minor"/>
      </rPr>
      <t xml:space="preserve"> (vous pouver modifier ces remises en fonction de vos souhaits (pour l'exemple : 10%;20%;30%50%, </t>
    </r>
    <r>
      <rPr>
        <b/>
        <sz val="14"/>
        <color rgb="FFFF0000"/>
        <rFont val="Calibri"/>
        <family val="2"/>
        <scheme val="minor"/>
      </rPr>
      <t>CELLULES MODIFIABLES</t>
    </r>
  </si>
  <si>
    <r>
      <t xml:space="preserve">5) Entrer les proportions des ventes souhaitées (dans l'exemple : Estimation de vente de 50% du total acheté à Prix Normal, de 10% à 20% de remise; etc) </t>
    </r>
    <r>
      <rPr>
        <b/>
        <sz val="14"/>
        <color rgb="FFFF0000"/>
        <rFont val="Calibri"/>
        <family val="2"/>
        <scheme val="minor"/>
      </rPr>
      <t>CELLULES MODIFIABLES</t>
    </r>
  </si>
  <si>
    <r>
      <t xml:space="preserve">6) Faire la même chose pour la famille </t>
    </r>
    <r>
      <rPr>
        <b/>
        <sz val="14"/>
        <color rgb="FFFF0000"/>
        <rFont val="Calibri"/>
        <family val="2"/>
        <scheme val="minor"/>
      </rPr>
      <t>Chaussures</t>
    </r>
  </si>
  <si>
    <t xml:space="preserve">7) Allez dans l'onglet Textile et entrez vos données </t>
  </si>
  <si>
    <t>8) Allez dans l'onglet Chaussures et entrez vos données</t>
  </si>
  <si>
    <t>Une fois vos données entrées, il suffit d'aller dans l'onglet "Répartition Budget "</t>
  </si>
  <si>
    <r>
      <t>1) Enter le chiffre d'affaire réalisé sur N-1 pour la famille Textile</t>
    </r>
    <r>
      <rPr>
        <sz val="14"/>
        <color rgb="FF0070C0"/>
        <rFont val="Calibri"/>
        <family val="2"/>
        <scheme val="minor"/>
      </rPr>
      <t xml:space="preserve"> ( Seules les cases en bleues sont modifiables)</t>
    </r>
  </si>
  <si>
    <t>AW20</t>
  </si>
  <si>
    <t>SS21</t>
  </si>
  <si>
    <t>Total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</si>
</sst>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#,##0\ &quot;€&quot;"/>
  </numFmts>
  <fonts count="2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CCFF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8" fillId="0" borderId="2"/>
  </cellStyleXfs>
  <cellXfs count="215">
    <xf numFmtId="0" fontId="0" fillId="0" borderId="0" xfId="0"/>
    <xf numFmtId="9" fontId="7" fillId="2" borderId="2" xfId="0" applyNumberFormat="1" applyFont="1" applyFill="1" applyBorder="1" applyAlignment="1">
      <alignment horizontal="center" vertical="center"/>
    </xf>
    <xf numFmtId="0" fontId="0" fillId="3" borderId="0" xfId="0" applyFill="1"/>
    <xf numFmtId="1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" fontId="5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9" fontId="3" fillId="4" borderId="2" xfId="0" applyNumberFormat="1" applyFont="1" applyFill="1" applyBorder="1" applyAlignment="1" applyProtection="1">
      <alignment horizontal="center" vertical="top" wrapText="1"/>
      <protection locked="0"/>
    </xf>
    <xf numFmtId="2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2" fontId="0" fillId="3" borderId="2" xfId="0" applyNumberFormat="1" applyFill="1" applyBorder="1" applyProtection="1">
      <protection hidden="1"/>
    </xf>
    <xf numFmtId="10" fontId="0" fillId="3" borderId="4" xfId="0" applyNumberFormat="1" applyFill="1" applyBorder="1" applyProtection="1">
      <protection hidden="1"/>
    </xf>
    <xf numFmtId="2" fontId="0" fillId="3" borderId="3" xfId="0" applyNumberFormat="1" applyFill="1" applyBorder="1" applyProtection="1">
      <protection hidden="1"/>
    </xf>
    <xf numFmtId="10" fontId="0" fillId="3" borderId="9" xfId="0" applyNumberFormat="1" applyFill="1" applyBorder="1" applyProtection="1">
      <protection hidden="1"/>
    </xf>
    <xf numFmtId="2" fontId="0" fillId="3" borderId="0" xfId="0" applyNumberFormat="1" applyFill="1" applyProtection="1">
      <protection hidden="1"/>
    </xf>
    <xf numFmtId="0" fontId="0" fillId="3" borderId="0" xfId="0" applyFill="1" applyProtection="1">
      <protection hidden="1"/>
    </xf>
    <xf numFmtId="10" fontId="0" fillId="3" borderId="0" xfId="0" applyNumberFormat="1" applyFill="1" applyProtection="1">
      <protection hidden="1"/>
    </xf>
    <xf numFmtId="0" fontId="0" fillId="4" borderId="1" xfId="0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horizontal="center" vertical="top"/>
      <protection locked="0"/>
    </xf>
    <xf numFmtId="49" fontId="3" fillId="4" borderId="2" xfId="0" applyNumberFormat="1" applyFont="1" applyFill="1" applyBorder="1" applyAlignment="1" applyProtection="1">
      <alignment vertical="top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vertical="top"/>
      <protection locked="0"/>
    </xf>
    <xf numFmtId="1" fontId="0" fillId="4" borderId="2" xfId="0" applyNumberFormat="1" applyFill="1" applyBorder="1" applyAlignment="1" applyProtection="1">
      <alignment vertical="top"/>
      <protection locked="0"/>
    </xf>
    <xf numFmtId="9" fontId="0" fillId="4" borderId="2" xfId="0" applyNumberFormat="1" applyFill="1" applyBorder="1" applyProtection="1">
      <protection locked="0"/>
    </xf>
    <xf numFmtId="10" fontId="0" fillId="4" borderId="2" xfId="0" applyNumberFormat="1" applyFill="1" applyBorder="1" applyProtection="1"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16" fontId="4" fillId="3" borderId="2" xfId="0" applyNumberFormat="1" applyFont="1" applyFill="1" applyBorder="1" applyAlignment="1" applyProtection="1">
      <alignment horizontal="center" vertical="center"/>
      <protection locked="0"/>
    </xf>
    <xf numFmtId="49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vertical="top" wrapText="1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top"/>
      <protection locked="0"/>
    </xf>
    <xf numFmtId="2" fontId="4" fillId="4" borderId="2" xfId="0" applyNumberFormat="1" applyFont="1" applyFill="1" applyBorder="1" applyAlignment="1" applyProtection="1">
      <alignment horizontal="center" vertical="center"/>
      <protection locked="0"/>
    </xf>
    <xf numFmtId="49" fontId="0" fillId="4" borderId="2" xfId="0" applyNumberFormat="1" applyFill="1" applyBorder="1" applyAlignment="1" applyProtection="1">
      <alignment vertical="top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16" fontId="1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3" fillId="4" borderId="2" xfId="0" applyNumberFormat="1" applyFont="1" applyFill="1" applyBorder="1" applyAlignment="1" applyProtection="1">
      <alignment horizontal="center" vertical="top"/>
      <protection locked="0"/>
    </xf>
    <xf numFmtId="9" fontId="0" fillId="4" borderId="2" xfId="0" applyNumberFormat="1" applyFill="1" applyBorder="1" applyAlignment="1" applyProtection="1">
      <alignment vertical="top"/>
      <protection locked="0"/>
    </xf>
    <xf numFmtId="0" fontId="0" fillId="4" borderId="2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9" fontId="0" fillId="4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9" fontId="0" fillId="4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vertical="top" wrapText="1"/>
      <protection hidden="1"/>
    </xf>
    <xf numFmtId="16" fontId="1" fillId="3" borderId="2" xfId="0" applyNumberFormat="1" applyFont="1" applyFill="1" applyBorder="1" applyAlignment="1" applyProtection="1">
      <alignment horizontal="center" vertical="center"/>
      <protection hidden="1"/>
    </xf>
    <xf numFmtId="0" fontId="0" fillId="3" borderId="2" xfId="0" applyFill="1" applyBorder="1" applyAlignment="1" applyProtection="1">
      <alignment horizontal="center" vertical="center"/>
      <protection hidden="1"/>
    </xf>
    <xf numFmtId="0" fontId="0" fillId="3" borderId="4" xfId="0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5" borderId="0" xfId="0" applyFill="1"/>
    <xf numFmtId="2" fontId="7" fillId="5" borderId="6" xfId="0" applyNumberFormat="1" applyFont="1" applyFill="1" applyBorder="1" applyProtection="1">
      <protection hidden="1"/>
    </xf>
    <xf numFmtId="0" fontId="7" fillId="5" borderId="6" xfId="0" applyFont="1" applyFill="1" applyBorder="1" applyProtection="1">
      <protection hidden="1"/>
    </xf>
    <xf numFmtId="9" fontId="7" fillId="5" borderId="6" xfId="0" applyNumberFormat="1" applyFont="1" applyFill="1" applyBorder="1" applyProtection="1">
      <protection hidden="1"/>
    </xf>
    <xf numFmtId="10" fontId="7" fillId="5" borderId="8" xfId="0" applyNumberFormat="1" applyFont="1" applyFill="1" applyBorder="1" applyProtection="1">
      <protection hidden="1"/>
    </xf>
    <xf numFmtId="0" fontId="7" fillId="5" borderId="0" xfId="0" applyFont="1" applyFill="1"/>
    <xf numFmtId="0" fontId="0" fillId="2" borderId="2" xfId="0" applyFill="1" applyBorder="1" applyAlignment="1">
      <alignment horizontal="center"/>
    </xf>
    <xf numFmtId="9" fontId="0" fillId="2" borderId="2" xfId="0" applyNumberFormat="1" applyFill="1" applyBorder="1" applyAlignment="1">
      <alignment horizontal="center"/>
    </xf>
    <xf numFmtId="0" fontId="12" fillId="0" borderId="0" xfId="0" applyFont="1" applyAlignment="1"/>
    <xf numFmtId="0" fontId="12" fillId="0" borderId="0" xfId="0" quotePrefix="1" applyFont="1" applyAlignment="1"/>
    <xf numFmtId="0" fontId="7" fillId="5" borderId="5" xfId="0" applyFont="1" applyFill="1" applyBorder="1" applyAlignment="1" applyProtection="1">
      <alignment vertical="center"/>
    </xf>
    <xf numFmtId="0" fontId="7" fillId="5" borderId="6" xfId="0" applyFont="1" applyFill="1" applyBorder="1" applyAlignment="1" applyProtection="1">
      <alignment vertical="center"/>
    </xf>
    <xf numFmtId="0" fontId="7" fillId="5" borderId="7" xfId="0" applyFont="1" applyFill="1" applyBorder="1" applyAlignment="1" applyProtection="1">
      <alignment vertical="center"/>
    </xf>
    <xf numFmtId="49" fontId="7" fillId="5" borderId="6" xfId="0" applyNumberFormat="1" applyFont="1" applyFill="1" applyBorder="1" applyAlignment="1" applyProtection="1">
      <alignment vertical="center"/>
    </xf>
    <xf numFmtId="0" fontId="7" fillId="5" borderId="6" xfId="0" applyFont="1" applyFill="1" applyBorder="1" applyAlignment="1" applyProtection="1">
      <alignment vertical="center" wrapText="1"/>
    </xf>
    <xf numFmtId="2" fontId="4" fillId="5" borderId="6" xfId="0" applyNumberFormat="1" applyFont="1" applyFill="1" applyBorder="1" applyAlignment="1" applyProtection="1">
      <alignment vertical="center"/>
    </xf>
    <xf numFmtId="9" fontId="9" fillId="5" borderId="6" xfId="0" applyNumberFormat="1" applyFont="1" applyFill="1" applyBorder="1" applyAlignment="1" applyProtection="1">
      <alignment vertical="center"/>
    </xf>
    <xf numFmtId="2" fontId="4" fillId="5" borderId="6" xfId="0" applyNumberFormat="1" applyFont="1" applyFill="1" applyBorder="1" applyAlignment="1" applyProtection="1">
      <alignment horizontal="center" vertical="center"/>
    </xf>
    <xf numFmtId="9" fontId="7" fillId="5" borderId="6" xfId="0" applyNumberFormat="1" applyFont="1" applyFill="1" applyBorder="1" applyAlignment="1" applyProtection="1">
      <alignment vertical="center"/>
    </xf>
    <xf numFmtId="10" fontId="7" fillId="5" borderId="6" xfId="0" applyNumberFormat="1" applyFont="1" applyFill="1" applyBorder="1" applyAlignment="1" applyProtection="1">
      <alignment vertical="center"/>
    </xf>
    <xf numFmtId="0" fontId="1" fillId="5" borderId="6" xfId="0" applyFont="1" applyFill="1" applyBorder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 wrapText="1"/>
    </xf>
    <xf numFmtId="0" fontId="7" fillId="5" borderId="8" xfId="0" applyFont="1" applyFill="1" applyBorder="1" applyAlignment="1" applyProtection="1">
      <alignment horizontal="center" vertical="center"/>
    </xf>
    <xf numFmtId="0" fontId="0" fillId="4" borderId="0" xfId="0" applyFill="1" applyProtection="1"/>
    <xf numFmtId="9" fontId="0" fillId="4" borderId="0" xfId="0" applyNumberFormat="1" applyFill="1" applyProtection="1"/>
    <xf numFmtId="0" fontId="0" fillId="3" borderId="0" xfId="0" applyFill="1" applyProtection="1"/>
    <xf numFmtId="0" fontId="0" fillId="3" borderId="0" xfId="0" applyFill="1" applyAlignment="1" applyProtection="1">
      <alignment horizontal="center" vertical="center"/>
    </xf>
    <xf numFmtId="0" fontId="0" fillId="5" borderId="0" xfId="0" applyFill="1" applyProtection="1"/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7" fillId="5" borderId="5" xfId="0" applyFont="1" applyFill="1" applyBorder="1" applyAlignment="1" applyProtection="1">
      <alignment vertical="center"/>
      <protection locked="0"/>
    </xf>
    <xf numFmtId="0" fontId="7" fillId="5" borderId="6" xfId="0" applyFont="1" applyFill="1" applyBorder="1" applyAlignment="1" applyProtection="1">
      <alignment vertical="center"/>
      <protection locked="0"/>
    </xf>
    <xf numFmtId="49" fontId="7" fillId="5" borderId="6" xfId="0" applyNumberFormat="1" applyFont="1" applyFill="1" applyBorder="1" applyAlignment="1" applyProtection="1">
      <alignment vertical="center"/>
      <protection locked="0"/>
    </xf>
    <xf numFmtId="0" fontId="7" fillId="5" borderId="6" xfId="0" applyFont="1" applyFill="1" applyBorder="1" applyAlignment="1" applyProtection="1">
      <alignment vertical="center" wrapText="1"/>
      <protection locked="0"/>
    </xf>
    <xf numFmtId="2" fontId="4" fillId="5" borderId="6" xfId="0" applyNumberFormat="1" applyFont="1" applyFill="1" applyBorder="1" applyAlignment="1" applyProtection="1">
      <alignment vertical="center"/>
      <protection locked="0"/>
    </xf>
    <xf numFmtId="9" fontId="9" fillId="5" borderId="6" xfId="0" applyNumberFormat="1" applyFont="1" applyFill="1" applyBorder="1" applyAlignment="1" applyProtection="1">
      <alignment vertical="center"/>
      <protection locked="0"/>
    </xf>
    <xf numFmtId="2" fontId="4" fillId="5" borderId="6" xfId="0" applyNumberFormat="1" applyFont="1" applyFill="1" applyBorder="1" applyAlignment="1" applyProtection="1">
      <alignment horizontal="center" vertical="center"/>
      <protection locked="0"/>
    </xf>
    <xf numFmtId="9" fontId="7" fillId="5" borderId="6" xfId="0" applyNumberFormat="1" applyFont="1" applyFill="1" applyBorder="1" applyAlignment="1" applyProtection="1">
      <alignment vertical="center"/>
      <protection locked="0"/>
    </xf>
    <xf numFmtId="10" fontId="7" fillId="5" borderId="6" xfId="0" applyNumberFormat="1" applyFont="1" applyFill="1" applyBorder="1" applyAlignment="1" applyProtection="1">
      <alignment vertical="center"/>
      <protection locked="0"/>
    </xf>
    <xf numFmtId="0" fontId="1" fillId="5" borderId="6" xfId="0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 wrapText="1"/>
      <protection locked="0"/>
    </xf>
    <xf numFmtId="0" fontId="7" fillId="5" borderId="8" xfId="0" applyFont="1" applyFill="1" applyBorder="1" applyAlignment="1" applyProtection="1">
      <alignment horizontal="center" vertical="center"/>
      <protection locked="0"/>
    </xf>
    <xf numFmtId="2" fontId="7" fillId="5" borderId="6" xfId="0" applyNumberFormat="1" applyFont="1" applyFill="1" applyBorder="1" applyProtection="1">
      <protection locked="0"/>
    </xf>
    <xf numFmtId="0" fontId="7" fillId="5" borderId="6" xfId="0" applyFont="1" applyFill="1" applyBorder="1" applyProtection="1">
      <protection locked="0"/>
    </xf>
    <xf numFmtId="9" fontId="7" fillId="5" borderId="6" xfId="0" applyNumberFormat="1" applyFont="1" applyFill="1" applyBorder="1" applyProtection="1">
      <protection locked="0"/>
    </xf>
    <xf numFmtId="10" fontId="7" fillId="5" borderId="8" xfId="0" applyNumberFormat="1" applyFont="1" applyFill="1" applyBorder="1" applyProtection="1">
      <protection locked="0"/>
    </xf>
    <xf numFmtId="0" fontId="0" fillId="5" borderId="0" xfId="0" applyFill="1" applyProtection="1">
      <protection locked="0"/>
    </xf>
    <xf numFmtId="2" fontId="0" fillId="4" borderId="2" xfId="0" applyNumberFormat="1" applyFill="1" applyBorder="1" applyProtection="1">
      <protection locked="0"/>
    </xf>
    <xf numFmtId="10" fontId="0" fillId="4" borderId="4" xfId="0" applyNumberFormat="1" applyFill="1" applyBorder="1" applyProtection="1">
      <protection locked="0"/>
    </xf>
    <xf numFmtId="2" fontId="0" fillId="3" borderId="0" xfId="0" applyNumberFormat="1" applyFill="1" applyProtection="1">
      <protection locked="0"/>
    </xf>
    <xf numFmtId="10" fontId="0" fillId="3" borderId="0" xfId="0" applyNumberFormat="1" applyFill="1" applyProtection="1">
      <protection locked="0"/>
    </xf>
    <xf numFmtId="9" fontId="0" fillId="3" borderId="0" xfId="0" applyNumberFormat="1" applyFill="1" applyProtection="1">
      <protection locked="0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13" fillId="3" borderId="10" xfId="0" applyFont="1" applyFill="1" applyBorder="1" applyAlignment="1">
      <alignment horizontal="right"/>
    </xf>
    <xf numFmtId="0" fontId="0" fillId="3" borderId="0" xfId="0" applyFill="1" applyBorder="1"/>
    <xf numFmtId="0" fontId="13" fillId="3" borderId="0" xfId="0" applyFont="1" applyFill="1" applyBorder="1" applyAlignment="1">
      <alignment horizontal="right"/>
    </xf>
    <xf numFmtId="0" fontId="0" fillId="0" borderId="12" xfId="0" applyBorder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center"/>
    </xf>
    <xf numFmtId="9" fontId="10" fillId="3" borderId="0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2" fontId="10" fillId="3" borderId="0" xfId="0" applyNumberFormat="1" applyFont="1" applyFill="1" applyBorder="1" applyAlignment="1"/>
    <xf numFmtId="0" fontId="10" fillId="0" borderId="0" xfId="0" applyFont="1"/>
    <xf numFmtId="0" fontId="10" fillId="0" borderId="0" xfId="0" applyFont="1" applyAlignment="1">
      <alignment horizontal="center"/>
    </xf>
    <xf numFmtId="0" fontId="10" fillId="3" borderId="0" xfId="0" applyFont="1" applyFill="1" applyBorder="1" applyAlignment="1">
      <alignment horizontal="left"/>
    </xf>
    <xf numFmtId="0" fontId="10" fillId="3" borderId="0" xfId="0" applyFont="1" applyFill="1"/>
    <xf numFmtId="0" fontId="10" fillId="3" borderId="0" xfId="0" applyFont="1" applyFill="1" applyAlignment="1">
      <alignment horizontal="center"/>
    </xf>
    <xf numFmtId="0" fontId="0" fillId="3" borderId="19" xfId="0" applyFill="1" applyBorder="1"/>
    <xf numFmtId="0" fontId="0" fillId="3" borderId="19" xfId="0" applyFill="1" applyBorder="1" applyAlignment="1">
      <alignment horizontal="center"/>
    </xf>
    <xf numFmtId="0" fontId="15" fillId="3" borderId="0" xfId="0" applyFont="1" applyFill="1" applyBorder="1"/>
    <xf numFmtId="9" fontId="10" fillId="4" borderId="2" xfId="0" applyNumberFormat="1" applyFont="1" applyFill="1" applyBorder="1" applyAlignment="1">
      <alignment horizontal="center"/>
    </xf>
    <xf numFmtId="49" fontId="5" fillId="3" borderId="2" xfId="0" applyNumberFormat="1" applyFont="1" applyFill="1" applyBorder="1" applyAlignment="1" applyProtection="1">
      <alignment horizontal="center" vertical="center"/>
      <protection locked="0"/>
    </xf>
    <xf numFmtId="1" fontId="5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21" xfId="0" applyFill="1" applyBorder="1"/>
    <xf numFmtId="0" fontId="0" fillId="3" borderId="23" xfId="0" applyFill="1" applyBorder="1"/>
    <xf numFmtId="0" fontId="10" fillId="0" borderId="0" xfId="0" applyFont="1" applyAlignment="1"/>
    <xf numFmtId="0" fontId="18" fillId="0" borderId="0" xfId="0" applyFont="1" applyAlignment="1"/>
    <xf numFmtId="0" fontId="0" fillId="3" borderId="22" xfId="0" applyFill="1" applyBorder="1"/>
    <xf numFmtId="0" fontId="0" fillId="3" borderId="18" xfId="0" applyFill="1" applyBorder="1"/>
    <xf numFmtId="0" fontId="0" fillId="3" borderId="2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15" fillId="3" borderId="13" xfId="0" applyFont="1" applyFill="1" applyBorder="1" applyAlignment="1">
      <alignment horizontal="center"/>
    </xf>
    <xf numFmtId="9" fontId="10" fillId="3" borderId="0" xfId="0" applyNumberFormat="1" applyFont="1" applyFill="1" applyBorder="1"/>
    <xf numFmtId="0" fontId="10" fillId="3" borderId="0" xfId="0" applyFont="1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9" fontId="10" fillId="6" borderId="11" xfId="0" applyNumberFormat="1" applyFont="1" applyFill="1" applyBorder="1" applyProtection="1">
      <protection locked="0"/>
    </xf>
    <xf numFmtId="9" fontId="10" fillId="6" borderId="12" xfId="0" applyNumberFormat="1" applyFont="1" applyFill="1" applyBorder="1" applyProtection="1">
      <protection locked="0"/>
    </xf>
    <xf numFmtId="9" fontId="10" fillId="6" borderId="12" xfId="0" applyNumberFormat="1" applyFont="1" applyFill="1" applyBorder="1" applyAlignment="1" applyProtection="1">
      <alignment horizontal="center"/>
      <protection locked="0"/>
    </xf>
    <xf numFmtId="9" fontId="10" fillId="6" borderId="2" xfId="0" applyNumberFormat="1" applyFont="1" applyFill="1" applyBorder="1" applyAlignment="1" applyProtection="1">
      <alignment horizontal="center" vertical="center"/>
      <protection locked="0"/>
    </xf>
    <xf numFmtId="9" fontId="10" fillId="6" borderId="2" xfId="0" applyNumberFormat="1" applyFont="1" applyFill="1" applyBorder="1" applyAlignment="1" applyProtection="1">
      <alignment horizontal="center"/>
      <protection locked="0"/>
    </xf>
    <xf numFmtId="9" fontId="10" fillId="3" borderId="23" xfId="0" applyNumberFormat="1" applyFont="1" applyFill="1" applyBorder="1" applyAlignment="1">
      <alignment horizontal="center"/>
    </xf>
    <xf numFmtId="9" fontId="10" fillId="3" borderId="19" xfId="0" applyNumberFormat="1" applyFont="1" applyFill="1" applyBorder="1" applyAlignment="1">
      <alignment horizontal="center"/>
    </xf>
    <xf numFmtId="9" fontId="10" fillId="3" borderId="17" xfId="0" applyNumberFormat="1" applyFont="1" applyFill="1" applyBorder="1"/>
    <xf numFmtId="9" fontId="20" fillId="3" borderId="19" xfId="0" applyNumberFormat="1" applyFont="1" applyFill="1" applyBorder="1"/>
    <xf numFmtId="0" fontId="7" fillId="5" borderId="7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4" borderId="1" xfId="0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horizontal="center" vertical="top"/>
      <protection hidden="1"/>
    </xf>
    <xf numFmtId="49" fontId="0" fillId="4" borderId="2" xfId="0" applyNumberFormat="1" applyFill="1" applyBorder="1" applyAlignment="1" applyProtection="1">
      <alignment vertical="top"/>
      <protection hidden="1"/>
    </xf>
    <xf numFmtId="0" fontId="0" fillId="4" borderId="2" xfId="0" applyFill="1" applyBorder="1" applyAlignment="1" applyProtection="1">
      <alignment vertical="top" wrapText="1"/>
      <protection hidden="1"/>
    </xf>
    <xf numFmtId="2" fontId="2" fillId="4" borderId="2" xfId="0" applyNumberFormat="1" applyFont="1" applyFill="1" applyBorder="1" applyAlignment="1" applyProtection="1">
      <alignment horizontal="center" vertical="top"/>
      <protection hidden="1"/>
    </xf>
    <xf numFmtId="9" fontId="3" fillId="4" borderId="2" xfId="0" applyNumberFormat="1" applyFont="1" applyFill="1" applyBorder="1" applyAlignment="1" applyProtection="1">
      <alignment horizontal="center" vertical="top"/>
      <protection hidden="1"/>
    </xf>
    <xf numFmtId="2" fontId="4" fillId="4" borderId="2" xfId="0" applyNumberFormat="1" applyFont="1" applyFill="1" applyBorder="1" applyAlignment="1" applyProtection="1">
      <alignment horizontal="center" vertical="center"/>
      <protection hidden="1"/>
    </xf>
    <xf numFmtId="9" fontId="0" fillId="4" borderId="2" xfId="0" applyNumberFormat="1" applyFill="1" applyBorder="1" applyAlignment="1" applyProtection="1">
      <alignment vertical="top"/>
      <protection hidden="1"/>
    </xf>
    <xf numFmtId="10" fontId="0" fillId="4" borderId="2" xfId="0" applyNumberFormat="1" applyFill="1" applyBorder="1" applyProtection="1">
      <protection hidden="1"/>
    </xf>
    <xf numFmtId="0" fontId="3" fillId="4" borderId="2" xfId="0" applyFont="1" applyFill="1" applyBorder="1" applyAlignment="1" applyProtection="1">
      <alignment vertical="top"/>
      <protection hidden="1"/>
    </xf>
    <xf numFmtId="0" fontId="0" fillId="4" borderId="2" xfId="0" applyFill="1" applyBorder="1" applyProtection="1">
      <protection hidden="1"/>
    </xf>
    <xf numFmtId="0" fontId="0" fillId="4" borderId="2" xfId="0" applyFill="1" applyBorder="1" applyAlignment="1" applyProtection="1">
      <alignment horizontal="center" vertical="center"/>
      <protection hidden="1"/>
    </xf>
    <xf numFmtId="2" fontId="0" fillId="4" borderId="2" xfId="0" applyNumberFormat="1" applyFill="1" applyBorder="1" applyProtection="1">
      <protection hidden="1"/>
    </xf>
    <xf numFmtId="10" fontId="0" fillId="4" borderId="4" xfId="0" applyNumberFormat="1" applyFill="1" applyBorder="1" applyProtection="1">
      <protection hidden="1"/>
    </xf>
    <xf numFmtId="0" fontId="0" fillId="5" borderId="0" xfId="0" applyFill="1" applyProtection="1">
      <protection hidden="1"/>
    </xf>
    <xf numFmtId="0" fontId="0" fillId="4" borderId="2" xfId="0" applyFill="1" applyBorder="1" applyAlignment="1" applyProtection="1">
      <alignment horizontal="center"/>
      <protection hidden="1"/>
    </xf>
    <xf numFmtId="9" fontId="0" fillId="4" borderId="2" xfId="0" applyNumberFormat="1" applyFill="1" applyBorder="1" applyProtection="1">
      <protection hidden="1"/>
    </xf>
    <xf numFmtId="2" fontId="0" fillId="4" borderId="3" xfId="0" applyNumberFormat="1" applyFill="1" applyBorder="1" applyProtection="1">
      <protection locked="0"/>
    </xf>
    <xf numFmtId="10" fontId="0" fillId="4" borderId="9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10" fontId="0" fillId="3" borderId="4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10" fontId="0" fillId="3" borderId="9" xfId="0" applyNumberFormat="1" applyFill="1" applyBorder="1" applyProtection="1">
      <protection locked="0"/>
    </xf>
    <xf numFmtId="2" fontId="7" fillId="5" borderId="6" xfId="0" applyNumberFormat="1" applyFont="1" applyFill="1" applyBorder="1" applyAlignment="1" applyProtection="1">
      <alignment vertical="center" wrapText="1"/>
      <protection locked="0"/>
    </xf>
    <xf numFmtId="2" fontId="3" fillId="3" borderId="2" xfId="0" applyNumberFormat="1" applyFont="1" applyFill="1" applyBorder="1" applyAlignment="1" applyProtection="1">
      <alignment vertical="top" wrapText="1"/>
      <protection locked="0"/>
    </xf>
    <xf numFmtId="2" fontId="7" fillId="5" borderId="6" xfId="0" applyNumberFormat="1" applyFont="1" applyFill="1" applyBorder="1" applyAlignment="1" applyProtection="1">
      <alignment vertical="center" wrapText="1"/>
    </xf>
    <xf numFmtId="2" fontId="0" fillId="3" borderId="2" xfId="0" applyNumberFormat="1" applyFill="1" applyBorder="1" applyAlignment="1" applyProtection="1">
      <alignment vertical="top" wrapText="1"/>
      <protection locked="0"/>
    </xf>
    <xf numFmtId="2" fontId="0" fillId="3" borderId="0" xfId="0" applyNumberFormat="1" applyFill="1" applyProtection="1"/>
    <xf numFmtId="0" fontId="11" fillId="3" borderId="19" xfId="0" applyFont="1" applyFill="1" applyBorder="1" applyAlignment="1">
      <alignment horizontal="center"/>
    </xf>
    <xf numFmtId="0" fontId="12" fillId="3" borderId="14" xfId="0" applyFont="1" applyFill="1" applyBorder="1" applyAlignment="1">
      <alignment horizontal="center"/>
    </xf>
    <xf numFmtId="0" fontId="12" fillId="3" borderId="15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6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17" fillId="3" borderId="18" xfId="0" applyFont="1" applyFill="1" applyBorder="1" applyAlignment="1">
      <alignment horizontal="center"/>
    </xf>
    <xf numFmtId="0" fontId="17" fillId="3" borderId="20" xfId="0" applyFont="1" applyFill="1" applyBorder="1" applyAlignment="1">
      <alignment horizontal="center"/>
    </xf>
    <xf numFmtId="0" fontId="17" fillId="3" borderId="22" xfId="0" applyFont="1" applyFill="1" applyBorder="1" applyAlignment="1">
      <alignment horizontal="center"/>
    </xf>
    <xf numFmtId="0" fontId="17" fillId="3" borderId="26" xfId="0" applyFont="1" applyFill="1" applyBorder="1" applyAlignment="1">
      <alignment horizontal="center"/>
    </xf>
    <xf numFmtId="0" fontId="17" fillId="3" borderId="21" xfId="0" applyFont="1" applyFill="1" applyBorder="1" applyAlignment="1">
      <alignment horizontal="center"/>
    </xf>
    <xf numFmtId="0" fontId="17" fillId="3" borderId="13" xfId="0" applyFont="1" applyFill="1" applyBorder="1" applyAlignment="1">
      <alignment horizontal="center"/>
    </xf>
    <xf numFmtId="1" fontId="19" fillId="6" borderId="14" xfId="0" applyNumberFormat="1" applyFont="1" applyFill="1" applyBorder="1" applyAlignment="1" applyProtection="1">
      <alignment horizontal="center"/>
      <protection locked="0"/>
    </xf>
    <xf numFmtId="1" fontId="19" fillId="6" borderId="15" xfId="0" applyNumberFormat="1" applyFont="1" applyFill="1" applyBorder="1" applyAlignment="1" applyProtection="1">
      <alignment horizontal="center"/>
      <protection locked="0"/>
    </xf>
    <xf numFmtId="0" fontId="16" fillId="3" borderId="0" xfId="0" applyFont="1" applyFill="1" applyBorder="1" applyAlignment="1">
      <alignment horizontal="center"/>
    </xf>
    <xf numFmtId="166" fontId="17" fillId="3" borderId="14" xfId="0" applyNumberFormat="1" applyFont="1" applyFill="1" applyBorder="1" applyAlignment="1">
      <alignment horizontal="center"/>
    </xf>
    <xf numFmtId="166" fontId="17" fillId="3" borderId="15" xfId="0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right" vertical="center"/>
    </xf>
    <xf numFmtId="0" fontId="0" fillId="2" borderId="2" xfId="0" applyFill="1" applyBorder="1" applyAlignment="1">
      <alignment horizontal="right"/>
    </xf>
    <xf numFmtId="1" fontId="10" fillId="6" borderId="14" xfId="0" applyNumberFormat="1" applyFont="1" applyFill="1" applyBorder="1" applyAlignment="1" applyProtection="1">
      <alignment horizontal="center"/>
      <protection locked="0"/>
    </xf>
    <xf numFmtId="1" fontId="10" fillId="6" borderId="15" xfId="0" applyNumberFormat="1" applyFont="1" applyFill="1" applyBorder="1" applyAlignment="1" applyProtection="1">
      <alignment horizontal="center"/>
      <protection locked="0"/>
    </xf>
    <xf numFmtId="166" fontId="17" fillId="6" borderId="24" xfId="0" applyNumberFormat="1" applyFont="1" applyFill="1" applyBorder="1" applyAlignment="1">
      <alignment horizontal="center"/>
    </xf>
    <xf numFmtId="166" fontId="17" fillId="6" borderId="25" xfId="0" applyNumberFormat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Alignment="1"/>
  </cellXfs>
  <cellStyles count="2">
    <cellStyle name="Normal" xfId="0" builtinId="0"/>
    <cellStyle name="Style 1" xfId="1" xr:uid="{6F2B4E50-E3C3-4C3B-8D9F-2AA117ECBA3F}"/>
  </cellStyles>
  <dxfs count="141">
    <dxf>
      <numFmt numFmtId="14" formatCode="0.00%"/>
      <fill>
        <patternFill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4" formatCode="0.00%"/>
      <fill>
        <patternFill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4" formatCode="0.00%"/>
      <fill>
        <patternFill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3" formatCode="0%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protection hidden="0"/>
    </dxf>
    <dxf>
      <font>
        <strike val="0"/>
        <outline val="0"/>
        <shadow val="0"/>
        <u val="none"/>
        <vertAlign val="baseline"/>
        <color auto="1"/>
        <name val="Calibri"/>
        <family val="2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3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Style de tableau croisé dynamique 1" table="0" count="4" xr9:uid="{D766D05D-070B-437F-A96C-B69E82F5F3D7}">
      <tableStyleElement type="wholeTable" dxfId="140"/>
      <tableStyleElement type="headerRow" dxfId="139"/>
      <tableStyleElement type="pageFieldLabels" dxfId="138"/>
      <tableStyleElement type="pageFieldValues" dxfId="137"/>
    </tableStyle>
    <tableStyle name="Style de tableau croisé dynamique 2" table="0" count="1" xr9:uid="{D5CACD6E-DA5E-4320-8BA6-255BF66D9FAD}">
      <tableStyleElement type="thirdSubtotalColumn" dxfId="136"/>
    </tableStyle>
    <tableStyle name="Style de tableau croisé dynamique 3" table="0" count="1" xr9:uid="{5DF1D472-5C30-445C-A1D6-A618066E0F4A}">
      <tableStyleElement type="thirdRowSubheading" dxfId="135"/>
    </tableStyle>
  </tableStyles>
  <colors>
    <mruColors>
      <color rgb="FF00CCFF"/>
      <color rgb="FF0099FF"/>
      <color rgb="FFFFCC99"/>
      <color rgb="FF99FFCC"/>
      <color rgb="FFFFB9D0"/>
      <color rgb="FFFF99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Relationship Id="rId30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48ADBD-BE84-489A-A639-272DBC5B2678}" name="Tableau1" displayName="Tableau1" ref="A1:AP503" totalsRowShown="0" headerRowDxfId="134" dataDxfId="133" tableBorderDxfId="132">
  <autoFilter ref="A1:AP503" xr:uid="{6D851303-6925-4FB3-8A4A-83A8A72DE9EF}">
    <filterColumn colId="13">
      <filters>
        <filter val="SS20"/>
      </filters>
    </filterColumn>
  </autoFilter>
  <tableColumns count="42">
    <tableColumn id="1" xr3:uid="{2E8D676F-4482-4234-A438-D0619D0BBD4A}" name="Marque" dataDxfId="131"/>
    <tableColumn id="2" xr3:uid="{7DC15003-3366-4F48-83B2-426BC3C7AE44}" name="Famille" dataDxfId="130"/>
    <tableColumn id="3" xr3:uid="{0FCC814A-7765-4F98-A945-987ED1D05472}" name="Genre" dataDxfId="129"/>
    <tableColumn id="4" xr3:uid="{AAC4D19D-5DC8-4310-BDC2-36BBD4FF0D9D}" name="Ref" dataDxfId="128"/>
    <tableColumn id="5" xr3:uid="{FD0D6615-9B8D-423D-9604-310FEFA33FE0}" name="Désign." dataDxfId="127"/>
    <tableColumn id="6" xr3:uid="{C4F067F8-CBDD-41BF-A86A-852246C411BE}" name="Rayon" dataDxfId="126"/>
    <tableColumn id="7" xr3:uid="{B3FD7D16-A2A1-4118-B01F-F006C8729C1E}" name="Q" dataDxfId="125"/>
    <tableColumn id="8" xr3:uid="{2C6CBD8A-4A6C-46E9-8223-92FF03EC07C3}" name="PA" dataDxfId="124"/>
    <tableColumn id="9" xr3:uid="{66FDFC6C-10E4-4E9A-BEB7-7A1FB167C53D}" name="Remise" dataDxfId="123"/>
    <tableColumn id="10" xr3:uid="{8FD15810-2C89-47C7-8B5F-C2FAD74ECCB1}" name="PV" dataDxfId="122"/>
    <tableColumn id="11" xr3:uid="{F2CB7467-2B12-4C4B-AD8B-72799C584CC7}" name="RFA" dataDxfId="121"/>
    <tableColumn id="12" xr3:uid="{049FEAC4-2FCC-42EE-B684-67A7FFEFE501}" name="Aide Solde" dataDxfId="120"/>
    <tableColumn id="13" xr3:uid="{E450CDF5-AE57-4612-AC1D-31B36EE5C65A}" name="Total Achat" dataDxfId="119">
      <calculatedColumnFormula>G2*H2</calculatedColumnFormula>
    </tableColumn>
    <tableColumn id="14" xr3:uid="{C875BE69-4FFD-41B5-976F-1D5114ABF267}" name="Collection" dataDxfId="118"/>
    <tableColumn id="15" xr3:uid="{54AA375D-DDE4-4D79-A8AA-9EEBBE2081FB}" name="Livraison" dataDxfId="117"/>
    <tableColumn id="16" xr3:uid="{206B0865-9E52-4984-955D-ED0C099E9195}" name="Longueur" dataDxfId="116"/>
    <tableColumn id="17" xr3:uid="{C15678FB-E485-4B06-A237-682BE7E4DFD4}" name="T1" dataDxfId="115"/>
    <tableColumn id="18" xr3:uid="{A525D945-7B14-4DA6-B040-039D0A4A98C6}" name="T2" dataDxfId="114"/>
    <tableColumn id="19" xr3:uid="{F1752831-656C-4E95-971E-A9B076F23A5C}" name="T3" dataDxfId="113"/>
    <tableColumn id="20" xr3:uid="{934812C2-1406-45BD-A4FA-15094AC40346}" name="34" dataDxfId="112"/>
    <tableColumn id="21" xr3:uid="{99DC3468-6A4E-4F04-8A30-222D5C3F3866}" name="36" dataDxfId="111"/>
    <tableColumn id="22" xr3:uid="{458DFD4C-1EC7-4E47-A197-4FD962F84525}" name="XS38" dataDxfId="110"/>
    <tableColumn id="23" xr3:uid="{DE81AF69-8197-4832-B6F2-24733CC2A502}" name="S 40" dataDxfId="109"/>
    <tableColumn id="24" xr3:uid="{56C1A4E9-682D-423A-A9B2-81E9B707DFCB}" name="M 42" dataDxfId="108"/>
    <tableColumn id="25" xr3:uid="{C0C54210-EF80-420E-AE43-26B0BEC947B5}" name="L  44" dataDxfId="107"/>
    <tableColumn id="26" xr3:uid="{7A62BB98-370C-4071-87EF-78C637A39914}" name="XL46" dataDxfId="106"/>
    <tableColumn id="27" xr3:uid="{397759B5-9FDB-404B-BDFE-AEB3D1C238A1}" name="XXL48" dataDxfId="105"/>
    <tableColumn id="28" xr3:uid="{B35CE220-72E9-46C3-8679-052005CD8D28}" name="50" dataDxfId="104"/>
    <tableColumn id="29" xr3:uid="{E586B318-D119-4C37-82F1-B41BD027FA8A}" name="Total PA Remisé" dataDxfId="103">
      <calculatedColumnFormula>((H2-(H2*I2))*G2)-(((H2-(H2*I2))*G2)*K2)</calculatedColumnFormula>
    </tableColumn>
    <tableColumn id="30" xr3:uid="{3B1477D5-698E-4478-83C8-7A449124CE5D}" name="CA TTC BRUT" dataDxfId="102">
      <calculatedColumnFormula>G2*J2</calculatedColumnFormula>
    </tableColumn>
    <tableColumn id="31" xr3:uid="{258C7E75-CD05-422C-81D7-01D75E2510EC}" name="Coeff BRUT" dataDxfId="101">
      <calculatedColumnFormula>AD2/AC2</calculatedColumnFormula>
    </tableColumn>
    <tableColumn id="32" xr3:uid="{5C038C70-CAB7-44F0-B4E4-E67734D6588B}" name="Prix Normal" dataDxfId="100">
      <calculatedColumnFormula>AD2*'Hypothése des ventes'!$G$18</calculatedColumnFormula>
    </tableColumn>
    <tableColumn id="33" xr3:uid="{C6C15A6C-76DD-4B24-A3D4-48DBBB64A9C4}" name="10%" dataDxfId="99">
      <calculatedColumnFormula>(AD2-(AD2*'Hypothése des ventes'!$H$17))*'Hypothése des ventes'!$H$18</calculatedColumnFormula>
    </tableColumn>
    <tableColumn id="34" xr3:uid="{140D04C1-4D00-4FFE-B02D-645B6E592962}" name="20%" dataDxfId="98">
      <calculatedColumnFormula>(AD2-(AD2*'Hypothése des ventes'!$I$17))*'Hypothése des ventes'!$I$18</calculatedColumnFormula>
    </tableColumn>
    <tableColumn id="35" xr3:uid="{723E0431-815A-407F-AA31-A74258224CEF}" name="30%" dataDxfId="97">
      <calculatedColumnFormula>(AD2-(AD2*'Hypothése des ventes'!$J$17))*'Hypothése des ventes'!$J$18</calculatedColumnFormula>
    </tableColumn>
    <tableColumn id="36" xr3:uid="{F246412F-A96E-4B59-A1AA-31FEEA86D3DF}" name="50%" dataDxfId="96">
      <calculatedColumnFormula>(AD2-(AD2*'Hypothése des ventes'!$K$17))*'Hypothése des ventes'!$K$18</calculatedColumnFormula>
    </tableColumn>
    <tableColumn id="37" xr3:uid="{876A7B32-7A16-455F-BCC0-2215E28DE9B9}" name="Invendu" dataDxfId="95">
      <calculatedColumnFormula>-(AC2*'Hypothése des ventes'!$L$18)</calculatedColumnFormula>
    </tableColumn>
    <tableColumn id="38" xr3:uid="{CD8D205A-751B-488E-AD16-849C52C9888E}" name="Aide Sol" dataDxfId="94">
      <calculatedColumnFormula>AC2*L2</calculatedColumnFormula>
    </tableColumn>
    <tableColumn id="39" xr3:uid="{04C7D0FA-19F1-4788-BC90-7F64AE5B703C}" name="CA HT NET" dataDxfId="93">
      <calculatedColumnFormula>((AF2+AG2+AH2+AI2+AJ2+AK2)*0.8)+AL2</calculatedColumnFormula>
    </tableColumn>
    <tableColumn id="40" xr3:uid="{1F933DC7-D8AF-4C9B-BA0F-207AB569F3C5}" name="Coeff NET" dataDxfId="92">
      <calculatedColumnFormula>AM2/AC2</calculatedColumnFormula>
    </tableColumn>
    <tableColumn id="41" xr3:uid="{C0A72507-A00C-408C-9B6E-708E3E708944}" name="Marge HT" dataDxfId="91">
      <calculatedColumnFormula>AM2-AC2</calculatedColumnFormula>
    </tableColumn>
    <tableColumn id="42" xr3:uid="{4F8C6FF7-CC8D-4D45-98B3-E451D5874868}" name="Marge Net %" dataDxfId="90">
      <calculatedColumnFormula>AO2/AM2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CCCDAE-9887-4C30-9CE5-38FE3139E073}" name="Tableau2" displayName="Tableau2" ref="A1:AP200" totalsRowShown="0" headerRowDxfId="89" dataDxfId="88" tableBorderDxfId="87">
  <autoFilter ref="A1:AP200" xr:uid="{317659E9-B8D7-40F3-BA84-8E9735D5A786}"/>
  <tableColumns count="42">
    <tableColumn id="1" xr3:uid="{3A8262D2-D2AE-4D6C-AD7B-7D72260FBF47}" name="Marque" dataDxfId="86"/>
    <tableColumn id="2" xr3:uid="{23D910CC-4062-4E3E-85F7-B2BEB3D44D5A}" name="Famille" dataDxfId="85"/>
    <tableColumn id="3" xr3:uid="{1088C217-5902-494F-B451-4F473917D37F}" name="Genre" dataDxfId="84"/>
    <tableColumn id="4" xr3:uid="{7449AECE-BA2A-4A68-B788-B2D9EDAA47CD}" name="Ref" dataDxfId="83"/>
    <tableColumn id="5" xr3:uid="{633824B2-6658-409C-AD77-48BACC61D8C7}" name="Désign." dataDxfId="82"/>
    <tableColumn id="6" xr3:uid="{A1CF8305-EE69-48E4-8ECA-FB53313B031C}" name="Rayon" dataDxfId="81"/>
    <tableColumn id="7" xr3:uid="{B464D418-8571-4498-8C46-77D00F86E44D}" name="Q" dataDxfId="80"/>
    <tableColumn id="8" xr3:uid="{5A343B7F-657B-4B1E-A04D-EAC5B2293D71}" name="PA" dataDxfId="79"/>
    <tableColumn id="9" xr3:uid="{086ECE3D-2D15-4285-9E0E-BCC96AE7F60A}" name="Remise" dataDxfId="78"/>
    <tableColumn id="10" xr3:uid="{AF94BC77-EFBB-4231-AD8F-9FFE7D189518}" name="PV" dataDxfId="77"/>
    <tableColumn id="11" xr3:uid="{21272C12-85B6-46E1-A277-4045276D1DCF}" name="RFA" dataDxfId="76"/>
    <tableColumn id="12" xr3:uid="{63ABA6B3-D966-40F7-A1CB-F608088679D8}" name="Aide Solde" dataDxfId="75"/>
    <tableColumn id="13" xr3:uid="{EE41830B-5E54-428B-A87B-72D461C02BF4}" name="Total Achat" dataDxfId="74">
      <calculatedColumnFormula>G2*H2</calculatedColumnFormula>
    </tableColumn>
    <tableColumn id="14" xr3:uid="{E591F5C9-B855-4EE5-9849-E22696550EE3}" name="Collection" dataDxfId="73"/>
    <tableColumn id="15" xr3:uid="{A5C66DE9-6F27-4CAC-A1DA-162BE22918D5}" name="Livraison" dataDxfId="72"/>
    <tableColumn id="16" xr3:uid="{A6488E54-53C5-4AB9-AE56-C0BDE046186F}" name="Longueur" dataDxfId="71"/>
    <tableColumn id="17" xr3:uid="{3288A2E7-C969-412C-B0A1-43C29314116C}" name="T1" dataDxfId="70"/>
    <tableColumn id="18" xr3:uid="{5200DB94-FA9A-4DDB-8022-03A86B744E81}" name="T2" dataDxfId="69"/>
    <tableColumn id="19" xr3:uid="{E69040D7-F75D-4F70-8C14-2387302C4CF8}" name="T3" dataDxfId="68"/>
    <tableColumn id="20" xr3:uid="{30A68715-5DCD-4603-8565-211D5A473E0D}" name="34" dataDxfId="67"/>
    <tableColumn id="21" xr3:uid="{59910751-7C60-4D56-8907-9A0677F6AD64}" name="36" dataDxfId="66"/>
    <tableColumn id="22" xr3:uid="{36BB19C2-1DA4-4E7E-9779-EE0A0DD5F071}" name="XS38" dataDxfId="65"/>
    <tableColumn id="23" xr3:uid="{1E855AD6-E304-4258-9B7D-197B418F29C6}" name="S 40" dataDxfId="64"/>
    <tableColumn id="24" xr3:uid="{F76A26F8-72E8-4D90-AE44-8F0E38960CA2}" name="M 42" dataDxfId="63"/>
    <tableColumn id="25" xr3:uid="{AA3E8346-221B-47B6-B79E-607AA4CA338E}" name="L  44" dataDxfId="62"/>
    <tableColumn id="26" xr3:uid="{BE2E1ABB-40C9-4E19-B92D-BF7DB286441D}" name="XL46" dataDxfId="61"/>
    <tableColumn id="27" xr3:uid="{19D256F0-4004-4936-9CBB-04F04801E1F9}" name="XXL48" dataDxfId="60"/>
    <tableColumn id="28" xr3:uid="{1A5D3044-0DE9-4B33-9BE5-4B01923FC95F}" name="50" dataDxfId="59"/>
    <tableColumn id="29" xr3:uid="{BF6F7AC9-CDCC-4EB6-A874-EE7EED31DD58}" name="Total PA Remisé" dataDxfId="58">
      <calculatedColumnFormula>((H2-(H2*I2))*G2)-(((H2-(H2*I2))*G2)*K2)</calculatedColumnFormula>
    </tableColumn>
    <tableColumn id="30" xr3:uid="{3F17B11C-DFE5-4B7B-BABD-6B3B2715B059}" name="CA TTC BRUT" dataDxfId="57">
      <calculatedColumnFormula>G2*J2</calculatedColumnFormula>
    </tableColumn>
    <tableColumn id="31" xr3:uid="{A4015C54-00C4-4321-9B7A-385A96083399}" name="Coeff BRUT" dataDxfId="56">
      <calculatedColumnFormula>AD2/AC2</calculatedColumnFormula>
    </tableColumn>
    <tableColumn id="32" xr3:uid="{7F059D1C-2E86-4254-BBBF-D897B27157F4}" name="Prix Normal" dataDxfId="55">
      <calculatedColumnFormula>AD2*'Hypothése des ventes'!$G$37</calculatedColumnFormula>
    </tableColumn>
    <tableColumn id="33" xr3:uid="{BEB0E792-BE93-4D23-B7DB-8564954E875C}" name="10%" dataDxfId="54">
      <calculatedColumnFormula>(AD2-(AD2*'Hypothése des ventes'!$H$36))*'Hypothése des ventes'!$H$37</calculatedColumnFormula>
    </tableColumn>
    <tableColumn id="34" xr3:uid="{F5D76322-E9DB-4CF6-B997-D25D99198DD6}" name="20%" dataDxfId="53">
      <calculatedColumnFormula>(AD2-(AD2*'Hypothése des ventes'!$I$36))*'Hypothése des ventes'!$I$37</calculatedColumnFormula>
    </tableColumn>
    <tableColumn id="35" xr3:uid="{9F8270A8-BEB4-4CEE-BA16-8AA17EA861FA}" name="30%" dataDxfId="52">
      <calculatedColumnFormula>(AD2-(AD2*'Hypothése des ventes'!$J$36))*'Hypothése des ventes'!$J$37</calculatedColumnFormula>
    </tableColumn>
    <tableColumn id="36" xr3:uid="{BF56E321-D2C1-478E-AA69-84277355F58A}" name="50%" dataDxfId="51">
      <calculatedColumnFormula>(AD2-(AD2*'Hypothése des ventes'!$K$36))*'Hypothése des ventes'!$K$37</calculatedColumnFormula>
    </tableColumn>
    <tableColumn id="37" xr3:uid="{8D60BB53-3268-4A9C-88D0-A62767370447}" name="Invendu" dataDxfId="50">
      <calculatedColumnFormula>-(AC2*'Hypothése des ventes'!$L$37)</calculatedColumnFormula>
    </tableColumn>
    <tableColumn id="38" xr3:uid="{6555DFFF-BE57-4795-9C58-775CDAF16113}" name="Aide Sol" dataDxfId="49">
      <calculatedColumnFormula>AC2*L2</calculatedColumnFormula>
    </tableColumn>
    <tableColumn id="39" xr3:uid="{3BBE5598-5C0F-4456-AE61-C03738AA38A9}" name="CA HT NET" dataDxfId="48">
      <calculatedColumnFormula>((AF2+AG2+AH2+AI2+AJ2+AK2)*0.8)+AL2</calculatedColumnFormula>
    </tableColumn>
    <tableColumn id="40" xr3:uid="{BE8D2E69-7184-4418-B4D8-3265F1BA8A52}" name="Coeff NET" dataDxfId="47">
      <calculatedColumnFormula>AM2/AC2</calculatedColumnFormula>
    </tableColumn>
    <tableColumn id="41" xr3:uid="{C14D4855-0C15-4AC7-A29E-4799CCCE37A0}" name="Marge HT" dataDxfId="46">
      <calculatedColumnFormula>AM2-AC2</calculatedColumnFormula>
    </tableColumn>
    <tableColumn id="42" xr3:uid="{08D32BC1-A054-4EE0-9978-B9B69505A983}" name="Marge Net %" dataDxfId="45">
      <calculatedColumnFormula>AO2/AM2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061349-41D4-4CBC-B404-F91A1359F076}" name="Tableau24" displayName="Tableau24" ref="A1:AP703" totalsRowShown="0" headerRowDxfId="44" dataDxfId="43" tableBorderDxfId="42">
  <autoFilter ref="A1:AP703" xr:uid="{7FE74468-8F8A-4B6B-8B97-3A916AD59524}"/>
  <tableColumns count="42">
    <tableColumn id="1" xr3:uid="{551ECCFD-E988-4EFF-815A-C1694F317895}" name="Marque" dataDxfId="41"/>
    <tableColumn id="2" xr3:uid="{A18FB78D-4E84-4DB2-B124-5377D60739D4}" name="Famille" dataDxfId="40"/>
    <tableColumn id="3" xr3:uid="{A8809358-DF9D-4D13-B76E-0B4EE7127FBF}" name="Genre" dataDxfId="39"/>
    <tableColumn id="4" xr3:uid="{5AC727D1-2AE2-460A-A562-BB1A725FA39C}" name="Ref" dataDxfId="38"/>
    <tableColumn id="5" xr3:uid="{271879B1-DF2B-4DD2-89F7-6D361DD92C50}" name="Désign." dataDxfId="37"/>
    <tableColumn id="6" xr3:uid="{9F037CC9-93C6-428C-BF65-235438D70930}" name="Rayon" dataDxfId="36"/>
    <tableColumn id="7" xr3:uid="{3951AD68-384A-4459-9918-4E6E714490C3}" name="Q" dataDxfId="35"/>
    <tableColumn id="8" xr3:uid="{F05610E8-7824-495F-BD0C-31F8536CBE65}" name="PA" dataDxfId="34"/>
    <tableColumn id="9" xr3:uid="{42390A9C-3225-4CE2-B7E9-E94157388665}" name="Remise" dataDxfId="33"/>
    <tableColumn id="10" xr3:uid="{7CE5109E-B371-45C4-A9FC-61AA1D13B011}" name="PV" dataDxfId="32"/>
    <tableColumn id="11" xr3:uid="{9D15865A-D675-4E42-99C9-6E2BA527DEA5}" name="RFA" dataDxfId="31"/>
    <tableColumn id="12" xr3:uid="{E25ACA5E-9061-449C-9062-46E8BEBC1357}" name="Aide Solde" dataDxfId="30"/>
    <tableColumn id="13" xr3:uid="{F726E7BF-E612-44DE-9DFC-675CAE8E323A}" name="Total Achat" dataDxfId="29">
      <calculatedColumnFormula>G2*H2</calculatedColumnFormula>
    </tableColumn>
    <tableColumn id="14" xr3:uid="{5A972981-2C03-4ECE-9352-E810B59B637E}" name="Collection" dataDxfId="28"/>
    <tableColumn id="15" xr3:uid="{53E7AA4E-A824-491B-89AE-8FCD4576EB4E}" name="Livraison" dataDxfId="27"/>
    <tableColumn id="16" xr3:uid="{8FA133BD-8885-45F7-8B00-3388AADBEB25}" name="Longueur" dataDxfId="26"/>
    <tableColumn id="17" xr3:uid="{DBE67ADE-7AAD-45EB-ACB9-AE6A265C0976}" name="T1" dataDxfId="25"/>
    <tableColumn id="18" xr3:uid="{799BA7E7-BB74-4A0C-8232-A715A6BE2C31}" name="T2" dataDxfId="24"/>
    <tableColumn id="19" xr3:uid="{8AD45A24-1642-46AF-9547-EB2CAFA6B672}" name="T3" dataDxfId="23"/>
    <tableColumn id="20" xr3:uid="{7D3BE9F1-4924-40F0-89BF-36FC332A94C7}" name="34" dataDxfId="22"/>
    <tableColumn id="21" xr3:uid="{97144670-7938-4A14-8CF7-9FDB10761B58}" name="36" dataDxfId="21"/>
    <tableColumn id="22" xr3:uid="{3DF3E51A-8256-438E-B506-88F56A4E9BB2}" name="XS38" dataDxfId="20"/>
    <tableColumn id="23" xr3:uid="{5D4521D5-287C-44E1-A954-9114C0A99906}" name="S 40" dataDxfId="19"/>
    <tableColumn id="24" xr3:uid="{269CDB9C-5989-4365-9D22-CF99B79D3F4C}" name="M 42" dataDxfId="18"/>
    <tableColumn id="25" xr3:uid="{05B3A6D4-9F65-4728-8C03-54FF2BFC2046}" name="L  44" dataDxfId="17"/>
    <tableColumn id="26" xr3:uid="{9FFEE7EC-1F51-4AD4-95F7-04BB6B9BD0A4}" name="XL46" dataDxfId="16"/>
    <tableColumn id="27" xr3:uid="{9F5A06AB-497A-47AD-8FE7-0B3EF6697ABD}" name="XXL48" dataDxfId="15"/>
    <tableColumn id="28" xr3:uid="{F18274F0-5892-4316-9F39-733C020A8722}" name="50" dataDxfId="14"/>
    <tableColumn id="29" xr3:uid="{F6836558-40B2-47A2-8D94-EAC59CAB596C}" name="Total PA Remisé" dataDxfId="13">
      <calculatedColumnFormula>((H2-(H2*I2))*G2)-(((H2-(H2*I2))*G2)*K2)</calculatedColumnFormula>
    </tableColumn>
    <tableColumn id="30" xr3:uid="{9FD05A09-3921-4148-A76B-CA9A0222690E}" name="CA TTC BRUT" dataDxfId="12">
      <calculatedColumnFormula>G2*J2</calculatedColumnFormula>
    </tableColumn>
    <tableColumn id="31" xr3:uid="{350775E7-04A5-467D-8ECC-33DEA4D553AB}" name="Coeff BRUT" dataDxfId="11">
      <calculatedColumnFormula>AD2/AC2</calculatedColumnFormula>
    </tableColumn>
    <tableColumn id="32" xr3:uid="{1A1DBED4-6651-42F4-8B1B-37D5441130C6}" name="Prix Normal" dataDxfId="10">
      <calculatedColumnFormula>AD2*'Hypothése des ventes'!$G$37</calculatedColumnFormula>
    </tableColumn>
    <tableColumn id="33" xr3:uid="{142253CD-C34B-471F-A243-410BF552B405}" name="10%" dataDxfId="9">
      <calculatedColumnFormula>(AD2-(AD2*'Hypothése des ventes'!$H$36))*'Hypothése des ventes'!$H$37</calculatedColumnFormula>
    </tableColumn>
    <tableColumn id="34" xr3:uid="{701491A9-92A7-499B-9B8F-3CB0E6C9792C}" name="20%" dataDxfId="8">
      <calculatedColumnFormula>(AD2-(AD2*'Hypothése des ventes'!$I$36))*'Hypothése des ventes'!$I$37</calculatedColumnFormula>
    </tableColumn>
    <tableColumn id="35" xr3:uid="{F87F0E02-0783-4143-A6AF-8902BAFDB4C9}" name="30%" dataDxfId="7">
      <calculatedColumnFormula>(AD2-(AD2*'Hypothése des ventes'!$J$36))*'Hypothése des ventes'!$J$37</calculatedColumnFormula>
    </tableColumn>
    <tableColumn id="36" xr3:uid="{7AAD9DF4-949F-4584-9B7E-00D98A817EA8}" name="50%" dataDxfId="6">
      <calculatedColumnFormula>(AD2-(AD2*'Hypothése des ventes'!$K$36))*'Hypothése des ventes'!$K$37</calculatedColumnFormula>
    </tableColumn>
    <tableColumn id="37" xr3:uid="{FCEEE2D8-7D41-4E3E-BB21-3504EE006904}" name="Invendu" dataDxfId="5">
      <calculatedColumnFormula>-(AC2*'Hypothése des ventes'!$L$37)</calculatedColumnFormula>
    </tableColumn>
    <tableColumn id="38" xr3:uid="{C316882A-1468-4217-9A41-021C65EEFBB9}" name="Aide Sol" dataDxfId="4">
      <calculatedColumnFormula>AC2*L2</calculatedColumnFormula>
    </tableColumn>
    <tableColumn id="39" xr3:uid="{AA58CC46-6C20-4D04-AAE5-F61626054EE7}" name="CA HT NET" dataDxfId="3">
      <calculatedColumnFormula>((AF2+AG2+AH2+AI2+AJ2+AK2)*0.8)+AL2</calculatedColumnFormula>
    </tableColumn>
    <tableColumn id="40" xr3:uid="{49529701-6F4A-46DF-B59C-0279F00BED64}" name="Coeff NET" dataDxfId="2">
      <calculatedColumnFormula>AM2/AC2</calculatedColumnFormula>
    </tableColumn>
    <tableColumn id="41" xr3:uid="{CB9A092A-4B36-45C4-ADF2-9018AF0A1F8B}" name="Marge HT" dataDxfId="1">
      <calculatedColumnFormula>AM2-AC2</calculatedColumnFormula>
    </tableColumn>
    <tableColumn id="42" xr3:uid="{84048DD7-E581-45AA-AB9D-F9C8912252F7}" name="Marge Net %" dataDxfId="0">
      <calculatedColumnFormula>AO2/AM2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57D35-8E3E-408D-8BE0-57A49E49CD54}">
  <sheetPr codeName="Feuil1"/>
  <dimension ref="B2:V65"/>
  <sheetViews>
    <sheetView topLeftCell="A13" workbookViewId="0">
      <selection activeCell="I18" sqref="I18"/>
    </sheetView>
  </sheetViews>
  <sheetFormatPr baseColWidth="10" defaultRowHeight="14.4" x14ac:dyDescent="0.3"/>
  <cols>
    <col min="1" max="1" width="6.44140625" customWidth="1"/>
    <col min="8" max="13" width="11.5546875" style="56"/>
  </cols>
  <sheetData>
    <row r="2" spans="4:22" ht="15" thickBot="1" x14ac:dyDescent="0.35">
      <c r="H2" s="112"/>
      <c r="J2" s="112"/>
      <c r="L2" s="112"/>
    </row>
    <row r="3" spans="4:22" ht="24" thickBot="1" x14ac:dyDescent="0.5">
      <c r="D3" s="141"/>
      <c r="E3" s="130"/>
      <c r="F3" s="130"/>
      <c r="G3" s="190" t="s">
        <v>194</v>
      </c>
      <c r="H3" s="190"/>
      <c r="I3" s="190"/>
      <c r="J3" s="190"/>
      <c r="K3" s="131"/>
      <c r="L3" s="131"/>
      <c r="M3" s="142"/>
    </row>
    <row r="4" spans="4:22" ht="18" customHeight="1" thickBot="1" x14ac:dyDescent="0.4">
      <c r="D4" s="136"/>
      <c r="E4" s="191" t="s">
        <v>191</v>
      </c>
      <c r="F4" s="192"/>
      <c r="G4" s="117"/>
      <c r="H4" s="202">
        <v>30000</v>
      </c>
      <c r="I4" s="203"/>
      <c r="J4" s="122"/>
      <c r="K4" s="191" t="s">
        <v>192</v>
      </c>
      <c r="L4" s="192"/>
      <c r="M4" s="143"/>
    </row>
    <row r="5" spans="4:22" ht="18" customHeight="1" thickBot="1" x14ac:dyDescent="0.4">
      <c r="D5" s="136"/>
      <c r="E5" s="124"/>
      <c r="F5" s="121" t="s">
        <v>193</v>
      </c>
      <c r="G5" s="124"/>
      <c r="H5" s="123"/>
      <c r="I5" s="121"/>
      <c r="J5" s="123"/>
      <c r="K5" s="123"/>
      <c r="L5" s="121" t="s">
        <v>193</v>
      </c>
      <c r="M5" s="143"/>
      <c r="P5" s="2"/>
      <c r="Q5" s="120"/>
      <c r="R5" s="113"/>
      <c r="S5" s="120"/>
      <c r="T5" s="113"/>
      <c r="U5" s="120"/>
      <c r="V5" s="56"/>
    </row>
    <row r="6" spans="4:22" ht="18" customHeight="1" thickBot="1" x14ac:dyDescent="0.4">
      <c r="D6" s="136"/>
      <c r="E6" s="124"/>
      <c r="F6" s="150">
        <v>0.6</v>
      </c>
      <c r="G6" s="132">
        <f>H4*F6</f>
        <v>18000</v>
      </c>
      <c r="H6" s="122"/>
      <c r="I6" s="121"/>
      <c r="J6" s="122"/>
      <c r="K6" s="127"/>
      <c r="L6" s="122">
        <f>100/100-F6</f>
        <v>0.4</v>
      </c>
      <c r="M6" s="144">
        <f>H4*L6</f>
        <v>12000</v>
      </c>
      <c r="P6" s="117"/>
      <c r="Q6" s="121"/>
      <c r="R6" s="121"/>
      <c r="S6" s="121"/>
      <c r="T6" s="121"/>
      <c r="U6" s="121"/>
      <c r="V6" s="56"/>
    </row>
    <row r="7" spans="4:22" ht="18.600000000000001" thickBot="1" x14ac:dyDescent="0.4">
      <c r="D7" s="136"/>
      <c r="E7" s="117"/>
      <c r="F7" s="145"/>
      <c r="G7" s="132"/>
      <c r="H7" s="121"/>
      <c r="I7" s="121"/>
      <c r="J7" s="121"/>
      <c r="K7" s="121"/>
      <c r="L7" s="154"/>
      <c r="M7" s="144"/>
      <c r="P7" s="117"/>
      <c r="Q7" s="122"/>
      <c r="R7" s="121"/>
      <c r="S7" s="122"/>
      <c r="T7" s="121"/>
      <c r="U7" s="122"/>
      <c r="V7" s="56"/>
    </row>
    <row r="8" spans="4:22" ht="18.600000000000001" thickBot="1" x14ac:dyDescent="0.4">
      <c r="D8" s="136"/>
      <c r="E8" s="118" t="s">
        <v>181</v>
      </c>
      <c r="F8" s="150">
        <v>0.4</v>
      </c>
      <c r="G8" s="132">
        <f>G6*F8</f>
        <v>7200</v>
      </c>
      <c r="H8" s="121"/>
      <c r="I8" s="121"/>
      <c r="J8" s="121"/>
      <c r="K8" s="118" t="s">
        <v>181</v>
      </c>
      <c r="L8" s="151">
        <v>0.3</v>
      </c>
      <c r="M8" s="144">
        <f>M6*L8</f>
        <v>3600</v>
      </c>
      <c r="P8" s="117"/>
      <c r="Q8" s="123"/>
      <c r="R8" s="121"/>
      <c r="S8" s="123"/>
      <c r="T8" s="121"/>
      <c r="U8" s="123"/>
      <c r="V8" s="56"/>
    </row>
    <row r="9" spans="4:22" ht="18" x14ac:dyDescent="0.35">
      <c r="D9" s="136"/>
      <c r="E9" s="118" t="s">
        <v>182</v>
      </c>
      <c r="F9" s="157">
        <f>100/100-F8</f>
        <v>0.6</v>
      </c>
      <c r="G9" s="132">
        <f>G6*F9</f>
        <v>10800</v>
      </c>
      <c r="H9" s="121"/>
      <c r="I9" s="121"/>
      <c r="J9" s="121"/>
      <c r="K9" s="116" t="s">
        <v>182</v>
      </c>
      <c r="L9" s="155">
        <f>100/100-L8</f>
        <v>0.7</v>
      </c>
      <c r="M9" s="144">
        <f>M6*L9</f>
        <v>8400</v>
      </c>
      <c r="P9" s="117"/>
      <c r="Q9" s="122"/>
      <c r="R9" s="121"/>
      <c r="S9" s="122"/>
      <c r="T9" s="121"/>
      <c r="U9" s="122"/>
      <c r="V9" s="56"/>
    </row>
    <row r="10" spans="4:22" ht="15" thickBot="1" x14ac:dyDescent="0.35">
      <c r="D10" s="136"/>
      <c r="E10" s="117"/>
      <c r="F10" s="117"/>
      <c r="G10" s="117"/>
      <c r="H10" s="121"/>
      <c r="I10" s="121"/>
      <c r="J10" s="121"/>
      <c r="K10" s="121"/>
      <c r="L10" s="121"/>
      <c r="M10" s="143"/>
      <c r="P10" s="117"/>
      <c r="Q10" s="121"/>
      <c r="R10" s="121"/>
      <c r="S10" s="121"/>
      <c r="T10" s="121"/>
      <c r="U10" s="121"/>
      <c r="V10" s="56"/>
    </row>
    <row r="11" spans="4:22" s="125" customFormat="1" ht="18.600000000000001" thickBot="1" x14ac:dyDescent="0.4">
      <c r="D11" s="193" t="s">
        <v>195</v>
      </c>
      <c r="E11" s="194"/>
      <c r="F11" s="194"/>
      <c r="G11" s="195"/>
      <c r="H11" s="146"/>
      <c r="I11" s="146"/>
      <c r="J11" s="193" t="s">
        <v>196</v>
      </c>
      <c r="K11" s="194"/>
      <c r="L11" s="194"/>
      <c r="M11" s="195"/>
      <c r="P11" s="128"/>
      <c r="Q11" s="129"/>
      <c r="R11" s="129"/>
      <c r="S11" s="129"/>
      <c r="T11" s="129"/>
      <c r="U11" s="129"/>
      <c r="V11" s="126"/>
    </row>
    <row r="12" spans="4:22" ht="14.4" customHeight="1" x14ac:dyDescent="0.3">
      <c r="D12" s="136"/>
      <c r="E12" s="196">
        <f>(G8+G9)/2</f>
        <v>9000</v>
      </c>
      <c r="F12" s="197"/>
      <c r="G12" s="117"/>
      <c r="H12" s="121"/>
      <c r="I12" s="121"/>
      <c r="J12" s="121"/>
      <c r="K12" s="200">
        <f>(M8+M9)/2</f>
        <v>6000</v>
      </c>
      <c r="L12" s="201"/>
      <c r="M12" s="143"/>
      <c r="P12" s="2"/>
      <c r="Q12" s="2"/>
      <c r="R12" s="2"/>
      <c r="S12" s="2"/>
      <c r="T12" s="2"/>
      <c r="U12" s="2"/>
    </row>
    <row r="13" spans="4:22" ht="15" thickBot="1" x14ac:dyDescent="0.35">
      <c r="D13" s="136"/>
      <c r="E13" s="198"/>
      <c r="F13" s="199"/>
      <c r="G13" s="117"/>
      <c r="H13" s="121"/>
      <c r="I13" s="121"/>
      <c r="J13" s="121"/>
      <c r="K13" s="198"/>
      <c r="L13" s="199"/>
      <c r="M13" s="143"/>
    </row>
    <row r="14" spans="4:22" ht="21.6" thickBot="1" x14ac:dyDescent="0.45">
      <c r="D14" s="136"/>
      <c r="E14" s="117"/>
      <c r="F14" s="117"/>
      <c r="G14" s="204" t="s">
        <v>197</v>
      </c>
      <c r="H14" s="204"/>
      <c r="I14" s="204"/>
      <c r="J14" s="204"/>
      <c r="K14" s="121"/>
      <c r="L14" s="121"/>
      <c r="M14" s="143"/>
    </row>
    <row r="15" spans="4:22" ht="26.4" thickBot="1" x14ac:dyDescent="0.55000000000000004">
      <c r="D15" s="140"/>
      <c r="E15" s="137"/>
      <c r="F15" s="137"/>
      <c r="G15" s="137"/>
      <c r="H15" s="205">
        <f>E12+K12</f>
        <v>15000</v>
      </c>
      <c r="I15" s="206"/>
      <c r="J15" s="147"/>
      <c r="K15" s="147"/>
      <c r="L15" s="147"/>
      <c r="M15" s="148"/>
    </row>
    <row r="17" spans="4:13" ht="18" x14ac:dyDescent="0.35">
      <c r="D17" s="207" t="s">
        <v>176</v>
      </c>
      <c r="E17" s="207"/>
      <c r="F17" s="207"/>
      <c r="G17" s="1" t="s">
        <v>160</v>
      </c>
      <c r="H17" s="152">
        <v>0.1</v>
      </c>
      <c r="I17" s="153">
        <v>0.2</v>
      </c>
      <c r="J17" s="153">
        <v>0.3</v>
      </c>
      <c r="K17" s="153">
        <v>0.5</v>
      </c>
      <c r="L17" s="63" t="s">
        <v>159</v>
      </c>
      <c r="M17" s="64" t="s">
        <v>166</v>
      </c>
    </row>
    <row r="18" spans="4:13" ht="18" x14ac:dyDescent="0.35">
      <c r="D18" s="208" t="s">
        <v>177</v>
      </c>
      <c r="E18" s="208"/>
      <c r="F18" s="208"/>
      <c r="G18" s="152">
        <v>0.4</v>
      </c>
      <c r="H18" s="153">
        <v>0.1</v>
      </c>
      <c r="I18" s="153">
        <v>0</v>
      </c>
      <c r="J18" s="153">
        <v>0.2</v>
      </c>
      <c r="K18" s="153">
        <v>0.2</v>
      </c>
      <c r="L18" s="153">
        <v>0.1</v>
      </c>
      <c r="M18" s="133">
        <f>SUM(G18:L18)</f>
        <v>0.99999999999999989</v>
      </c>
    </row>
    <row r="21" spans="4:13" ht="15" thickBot="1" x14ac:dyDescent="0.35"/>
    <row r="22" spans="4:13" ht="24" thickBot="1" x14ac:dyDescent="0.5">
      <c r="D22" s="141"/>
      <c r="E22" s="130"/>
      <c r="F22" s="130"/>
      <c r="G22" s="190" t="s">
        <v>198</v>
      </c>
      <c r="H22" s="190"/>
      <c r="I22" s="190"/>
      <c r="J22" s="190"/>
      <c r="K22" s="131"/>
      <c r="L22" s="131"/>
      <c r="M22" s="142"/>
    </row>
    <row r="23" spans="4:13" ht="18.600000000000001" thickBot="1" x14ac:dyDescent="0.4">
      <c r="D23" s="136"/>
      <c r="E23" s="191" t="s">
        <v>191</v>
      </c>
      <c r="F23" s="192"/>
      <c r="G23" s="117"/>
      <c r="H23" s="209">
        <v>40000</v>
      </c>
      <c r="I23" s="210"/>
      <c r="J23" s="122"/>
      <c r="K23" s="191" t="s">
        <v>192</v>
      </c>
      <c r="L23" s="192"/>
      <c r="M23" s="143"/>
    </row>
    <row r="24" spans="4:13" ht="18.600000000000001" thickBot="1" x14ac:dyDescent="0.4">
      <c r="D24" s="136"/>
      <c r="E24" s="124"/>
      <c r="F24" s="121" t="s">
        <v>193</v>
      </c>
      <c r="G24" s="124"/>
      <c r="H24" s="123"/>
      <c r="I24" s="121"/>
      <c r="J24" s="123"/>
      <c r="K24" s="123"/>
      <c r="L24" s="121" t="s">
        <v>193</v>
      </c>
      <c r="M24" s="143"/>
    </row>
    <row r="25" spans="4:13" ht="18.600000000000001" thickBot="1" x14ac:dyDescent="0.4">
      <c r="D25" s="136"/>
      <c r="E25" s="124"/>
      <c r="F25" s="150">
        <v>0.6</v>
      </c>
      <c r="G25" s="132">
        <f>H23*F25</f>
        <v>24000</v>
      </c>
      <c r="H25" s="122"/>
      <c r="I25" s="121"/>
      <c r="J25" s="122"/>
      <c r="K25" s="127"/>
      <c r="L25" s="122">
        <f>100/100-F25</f>
        <v>0.4</v>
      </c>
      <c r="M25" s="144">
        <f>H23*L25</f>
        <v>16000</v>
      </c>
    </row>
    <row r="26" spans="4:13" ht="18.600000000000001" thickBot="1" x14ac:dyDescent="0.4">
      <c r="D26" s="136"/>
      <c r="E26" s="117"/>
      <c r="F26" s="145"/>
      <c r="G26" s="132"/>
      <c r="H26" s="121"/>
      <c r="I26" s="121"/>
      <c r="J26" s="121"/>
      <c r="K26" s="121"/>
      <c r="L26" s="154"/>
      <c r="M26" s="144"/>
    </row>
    <row r="27" spans="4:13" ht="18.600000000000001" thickBot="1" x14ac:dyDescent="0.4">
      <c r="D27" s="136"/>
      <c r="E27" s="118" t="s">
        <v>181</v>
      </c>
      <c r="F27" s="149">
        <v>0.4</v>
      </c>
      <c r="G27" s="132">
        <f>G25*F27</f>
        <v>9600</v>
      </c>
      <c r="H27" s="121"/>
      <c r="I27" s="121"/>
      <c r="J27" s="121"/>
      <c r="K27" s="118" t="s">
        <v>181</v>
      </c>
      <c r="L27" s="151">
        <v>0.4</v>
      </c>
      <c r="M27" s="144">
        <f>M25*L27</f>
        <v>6400</v>
      </c>
    </row>
    <row r="28" spans="4:13" ht="18" x14ac:dyDescent="0.35">
      <c r="D28" s="136"/>
      <c r="E28" s="118" t="s">
        <v>182</v>
      </c>
      <c r="F28" s="156">
        <f>100/100-F27</f>
        <v>0.6</v>
      </c>
      <c r="G28" s="132">
        <f>G25*F28</f>
        <v>14400</v>
      </c>
      <c r="H28" s="121"/>
      <c r="I28" s="121"/>
      <c r="J28" s="121"/>
      <c r="K28" s="116" t="s">
        <v>182</v>
      </c>
      <c r="L28" s="155">
        <f>100/100-L27</f>
        <v>0.6</v>
      </c>
      <c r="M28" s="144">
        <f>M25*L28</f>
        <v>9600</v>
      </c>
    </row>
    <row r="29" spans="4:13" ht="15" thickBot="1" x14ac:dyDescent="0.35">
      <c r="D29" s="136"/>
      <c r="E29" s="117"/>
      <c r="F29" s="117"/>
      <c r="G29" s="117"/>
      <c r="H29" s="121"/>
      <c r="I29" s="121"/>
      <c r="J29" s="121"/>
      <c r="K29" s="121"/>
      <c r="L29" s="121"/>
      <c r="M29" s="143"/>
    </row>
    <row r="30" spans="4:13" ht="18.600000000000001" thickBot="1" x14ac:dyDescent="0.4">
      <c r="D30" s="193" t="s">
        <v>195</v>
      </c>
      <c r="E30" s="194"/>
      <c r="F30" s="194"/>
      <c r="G30" s="195"/>
      <c r="H30" s="146"/>
      <c r="I30" s="146"/>
      <c r="J30" s="193" t="s">
        <v>196</v>
      </c>
      <c r="K30" s="194"/>
      <c r="L30" s="194"/>
      <c r="M30" s="195"/>
    </row>
    <row r="31" spans="4:13" x14ac:dyDescent="0.3">
      <c r="D31" s="136"/>
      <c r="E31" s="196">
        <f>(G27+G28)/2</f>
        <v>12000</v>
      </c>
      <c r="F31" s="197"/>
      <c r="G31" s="117"/>
      <c r="H31" s="121"/>
      <c r="I31" s="121"/>
      <c r="J31" s="121"/>
      <c r="K31" s="196">
        <f>(M27+M28)/2</f>
        <v>8000</v>
      </c>
      <c r="L31" s="197"/>
      <c r="M31" s="143"/>
    </row>
    <row r="32" spans="4:13" ht="15" thickBot="1" x14ac:dyDescent="0.35">
      <c r="D32" s="136"/>
      <c r="E32" s="198"/>
      <c r="F32" s="199"/>
      <c r="G32" s="117"/>
      <c r="H32" s="121"/>
      <c r="I32" s="121"/>
      <c r="J32" s="121"/>
      <c r="K32" s="198"/>
      <c r="L32" s="199"/>
      <c r="M32" s="143"/>
    </row>
    <row r="33" spans="2:18" ht="21" x14ac:dyDescent="0.4">
      <c r="D33" s="136"/>
      <c r="E33" s="117"/>
      <c r="F33" s="117"/>
      <c r="G33" s="204" t="s">
        <v>197</v>
      </c>
      <c r="H33" s="204"/>
      <c r="I33" s="204"/>
      <c r="J33" s="204"/>
      <c r="K33" s="121"/>
      <c r="L33" s="121"/>
      <c r="M33" s="143"/>
    </row>
    <row r="34" spans="2:18" ht="26.4" thickBot="1" x14ac:dyDescent="0.55000000000000004">
      <c r="D34" s="140"/>
      <c r="E34" s="137"/>
      <c r="F34" s="137"/>
      <c r="G34" s="137"/>
      <c r="H34" s="211">
        <f>E31+K31</f>
        <v>20000</v>
      </c>
      <c r="I34" s="212"/>
      <c r="J34" s="147"/>
      <c r="K34" s="147"/>
      <c r="L34" s="147"/>
      <c r="M34" s="148"/>
    </row>
    <row r="36" spans="2:18" ht="18" x14ac:dyDescent="0.35">
      <c r="D36" s="207" t="s">
        <v>175</v>
      </c>
      <c r="E36" s="207"/>
      <c r="F36" s="207"/>
      <c r="G36" s="1" t="s">
        <v>160</v>
      </c>
      <c r="H36" s="152">
        <v>0.1</v>
      </c>
      <c r="I36" s="153">
        <v>0.2</v>
      </c>
      <c r="J36" s="153">
        <v>0.3</v>
      </c>
      <c r="K36" s="153">
        <v>0.5</v>
      </c>
      <c r="L36" s="63" t="s">
        <v>159</v>
      </c>
      <c r="M36" s="64" t="s">
        <v>166</v>
      </c>
    </row>
    <row r="37" spans="2:18" ht="18" x14ac:dyDescent="0.35">
      <c r="D37" s="208" t="s">
        <v>177</v>
      </c>
      <c r="E37" s="208"/>
      <c r="F37" s="208"/>
      <c r="G37" s="152">
        <v>0.5</v>
      </c>
      <c r="H37" s="153">
        <v>0</v>
      </c>
      <c r="I37" s="153">
        <v>0.1</v>
      </c>
      <c r="J37" s="153">
        <v>0.2</v>
      </c>
      <c r="K37" s="153">
        <v>0.1</v>
      </c>
      <c r="L37" s="153">
        <v>0.1</v>
      </c>
      <c r="M37" s="133">
        <f>SUM(G37:L37)</f>
        <v>1</v>
      </c>
    </row>
    <row r="39" spans="2:18" ht="15" thickBot="1" x14ac:dyDescent="0.35"/>
    <row r="40" spans="2:18" ht="15" thickBot="1" x14ac:dyDescent="0.35">
      <c r="I40" s="119"/>
    </row>
    <row r="41" spans="2:18" ht="23.4" x14ac:dyDescent="0.45">
      <c r="B41" s="139" t="s">
        <v>174</v>
      </c>
    </row>
    <row r="42" spans="2:18" ht="18" x14ac:dyDescent="0.35">
      <c r="B42" s="213" t="s">
        <v>209</v>
      </c>
      <c r="C42" s="213"/>
      <c r="D42" s="213"/>
      <c r="E42" s="213"/>
      <c r="F42" s="213"/>
      <c r="G42" s="213"/>
      <c r="H42" s="213"/>
      <c r="I42" s="213"/>
      <c r="J42" s="213"/>
      <c r="K42" s="213"/>
      <c r="L42" s="213"/>
      <c r="M42" s="213"/>
      <c r="N42" s="213"/>
    </row>
    <row r="43" spans="2:18" ht="18" x14ac:dyDescent="0.35">
      <c r="B43" s="213" t="s">
        <v>201</v>
      </c>
      <c r="C43" s="213"/>
      <c r="D43" s="213"/>
      <c r="E43" s="213"/>
      <c r="F43" s="213"/>
      <c r="G43" s="213"/>
      <c r="H43" s="213"/>
      <c r="I43" s="213"/>
      <c r="J43" s="213"/>
      <c r="K43" s="213"/>
      <c r="L43" s="213"/>
      <c r="M43" s="213"/>
      <c r="N43" s="213"/>
    </row>
    <row r="44" spans="2:18" ht="18" x14ac:dyDescent="0.35">
      <c r="B44" s="213" t="s">
        <v>202</v>
      </c>
      <c r="C44" s="213"/>
      <c r="D44" s="213"/>
      <c r="E44" s="213"/>
      <c r="F44" s="213"/>
      <c r="G44" s="213"/>
      <c r="H44" s="213"/>
      <c r="I44" s="213"/>
      <c r="J44" s="213"/>
      <c r="K44" s="213"/>
      <c r="L44" s="213"/>
      <c r="M44" s="213"/>
      <c r="N44" s="213"/>
    </row>
    <row r="45" spans="2:18" ht="18" x14ac:dyDescent="0.35">
      <c r="B45" s="213" t="s">
        <v>203</v>
      </c>
      <c r="C45" s="213"/>
      <c r="D45" s="213"/>
      <c r="E45" s="213"/>
      <c r="F45" s="213"/>
      <c r="G45" s="213"/>
      <c r="H45" s="213"/>
      <c r="I45" s="213"/>
      <c r="J45" s="213"/>
      <c r="K45" s="213"/>
      <c r="L45" s="213"/>
      <c r="M45" s="213"/>
      <c r="N45" s="213"/>
      <c r="O45" s="213"/>
      <c r="P45" s="213"/>
      <c r="Q45" s="213"/>
      <c r="R45" s="213"/>
    </row>
    <row r="46" spans="2:18" ht="18" x14ac:dyDescent="0.35">
      <c r="B46" s="213" t="s">
        <v>204</v>
      </c>
      <c r="C46" s="213"/>
      <c r="D46" s="213"/>
      <c r="E46" s="213"/>
      <c r="F46" s="213"/>
      <c r="G46" s="213"/>
      <c r="H46" s="213"/>
      <c r="I46" s="213"/>
      <c r="J46" s="213"/>
      <c r="K46" s="213"/>
      <c r="L46" s="213"/>
      <c r="M46" s="213"/>
      <c r="N46" s="213"/>
      <c r="O46" s="213"/>
      <c r="P46" s="213"/>
      <c r="Q46" s="213"/>
      <c r="R46" s="213"/>
    </row>
    <row r="47" spans="2:18" ht="18" x14ac:dyDescent="0.35">
      <c r="B47" s="214" t="s">
        <v>205</v>
      </c>
      <c r="C47" s="214"/>
      <c r="D47" s="214"/>
      <c r="E47" s="214"/>
      <c r="F47" s="214"/>
      <c r="G47" s="214"/>
      <c r="H47" s="214"/>
      <c r="I47" s="214"/>
      <c r="J47" s="214"/>
      <c r="K47" s="214"/>
      <c r="L47" s="214"/>
      <c r="M47" s="214"/>
      <c r="N47" s="214"/>
      <c r="O47" s="214"/>
      <c r="P47" s="214"/>
    </row>
    <row r="48" spans="2:18" ht="18" x14ac:dyDescent="0.35">
      <c r="B48" s="65"/>
      <c r="C48" s="65"/>
      <c r="D48" s="8"/>
      <c r="E48" s="8"/>
      <c r="F48" s="8"/>
      <c r="G48" s="8"/>
    </row>
    <row r="49" spans="2:18" ht="18" x14ac:dyDescent="0.35">
      <c r="B49" s="213" t="s">
        <v>206</v>
      </c>
      <c r="C49" s="213"/>
      <c r="D49" s="213"/>
      <c r="E49" s="213"/>
      <c r="F49" s="213"/>
      <c r="G49" s="213"/>
      <c r="H49" s="213"/>
      <c r="I49" s="213"/>
      <c r="J49" s="213"/>
      <c r="K49" s="213"/>
      <c r="L49" s="213"/>
      <c r="M49" s="213"/>
      <c r="N49" s="213"/>
      <c r="O49" s="213"/>
      <c r="P49" s="213"/>
      <c r="Q49" s="213"/>
    </row>
    <row r="50" spans="2:18" ht="18" x14ac:dyDescent="0.35">
      <c r="B50" s="213" t="s">
        <v>207</v>
      </c>
      <c r="C50" s="213"/>
      <c r="D50" s="213"/>
      <c r="E50" s="213"/>
      <c r="F50" s="213"/>
      <c r="G50" s="213"/>
      <c r="H50" s="213"/>
      <c r="I50" s="213"/>
      <c r="J50" s="213"/>
      <c r="K50" s="213"/>
      <c r="L50" s="213"/>
      <c r="M50" s="213"/>
      <c r="N50" s="213"/>
      <c r="O50" s="213"/>
      <c r="P50" s="213"/>
      <c r="Q50" s="213"/>
    </row>
    <row r="51" spans="2:18" ht="18" customHeight="1" x14ac:dyDescent="0.35">
      <c r="B51" s="65"/>
      <c r="C51" s="65"/>
      <c r="D51" s="8"/>
      <c r="E51" s="8"/>
      <c r="F51" s="8"/>
      <c r="G51" s="8"/>
    </row>
    <row r="52" spans="2:18" ht="18" customHeight="1" x14ac:dyDescent="0.35">
      <c r="B52" s="213" t="s">
        <v>208</v>
      </c>
      <c r="C52" s="213"/>
      <c r="D52" s="213"/>
      <c r="E52" s="213"/>
      <c r="F52" s="213"/>
      <c r="G52" s="213"/>
      <c r="H52" s="213"/>
      <c r="I52" s="213"/>
      <c r="J52" s="213"/>
      <c r="K52" s="213"/>
      <c r="L52" s="213"/>
      <c r="M52" s="213"/>
      <c r="N52" s="213"/>
      <c r="O52" s="213"/>
      <c r="P52" s="213"/>
      <c r="Q52" s="213"/>
      <c r="R52" s="213"/>
    </row>
    <row r="53" spans="2:18" ht="18" x14ac:dyDescent="0.35">
      <c r="B53" s="66" t="s">
        <v>178</v>
      </c>
      <c r="C53" s="65"/>
      <c r="D53" s="8"/>
      <c r="E53" s="8"/>
      <c r="F53" s="8"/>
      <c r="G53" s="8"/>
    </row>
    <row r="54" spans="2:18" ht="18" x14ac:dyDescent="0.35">
      <c r="B54" s="65" t="s">
        <v>179</v>
      </c>
      <c r="C54" s="65"/>
      <c r="D54" s="8"/>
      <c r="E54" s="8"/>
      <c r="F54" s="8"/>
      <c r="G54" s="8"/>
    </row>
    <row r="55" spans="2:18" ht="18" x14ac:dyDescent="0.35">
      <c r="B55" s="65"/>
      <c r="C55" s="65"/>
      <c r="D55" s="8"/>
      <c r="E55" s="8"/>
      <c r="F55" s="8"/>
      <c r="G55" s="8"/>
    </row>
    <row r="56" spans="2:18" ht="18" x14ac:dyDescent="0.35">
      <c r="B56" s="138" t="s">
        <v>180</v>
      </c>
      <c r="C56" s="65"/>
      <c r="D56" s="8"/>
      <c r="E56" s="8"/>
      <c r="F56" s="8"/>
      <c r="G56" s="8"/>
    </row>
    <row r="57" spans="2:18" x14ac:dyDescent="0.3">
      <c r="B57" s="8"/>
      <c r="C57" s="8"/>
      <c r="D57" s="8"/>
      <c r="E57" s="8"/>
      <c r="F57" s="8"/>
      <c r="G57" s="8"/>
    </row>
    <row r="58" spans="2:18" x14ac:dyDescent="0.3">
      <c r="B58" s="8"/>
      <c r="C58" s="8"/>
      <c r="D58" s="8"/>
      <c r="E58" s="8"/>
      <c r="F58" s="8"/>
      <c r="G58" s="8"/>
    </row>
    <row r="59" spans="2:18" x14ac:dyDescent="0.3">
      <c r="B59" s="8"/>
      <c r="C59" s="8"/>
      <c r="D59" s="8"/>
      <c r="E59" s="8"/>
      <c r="F59" s="8"/>
      <c r="G59" s="8"/>
    </row>
    <row r="60" spans="2:18" x14ac:dyDescent="0.3">
      <c r="B60" s="8"/>
      <c r="C60" s="8"/>
      <c r="D60" s="8"/>
      <c r="E60" s="8"/>
      <c r="F60" s="8"/>
      <c r="G60" s="8"/>
    </row>
    <row r="61" spans="2:18" x14ac:dyDescent="0.3">
      <c r="B61" s="8"/>
      <c r="C61" s="8"/>
      <c r="D61" s="8"/>
      <c r="E61" s="8"/>
      <c r="F61" s="8"/>
      <c r="G61" s="8"/>
    </row>
    <row r="62" spans="2:18" x14ac:dyDescent="0.3">
      <c r="B62" s="8"/>
      <c r="C62" s="8"/>
      <c r="D62" s="8"/>
      <c r="E62" s="8"/>
      <c r="F62" s="8"/>
      <c r="G62" s="8"/>
    </row>
    <row r="63" spans="2:18" x14ac:dyDescent="0.3">
      <c r="B63" s="8"/>
      <c r="C63" s="8"/>
      <c r="D63" s="8"/>
      <c r="E63" s="8"/>
      <c r="F63" s="8"/>
      <c r="G63" s="8"/>
    </row>
    <row r="64" spans="2:18" x14ac:dyDescent="0.3">
      <c r="B64" s="8"/>
      <c r="C64" s="8"/>
      <c r="D64" s="8"/>
      <c r="E64" s="8"/>
      <c r="F64" s="8"/>
      <c r="G64" s="8"/>
    </row>
    <row r="65" spans="2:7" x14ac:dyDescent="0.3">
      <c r="B65" s="8"/>
      <c r="C65" s="8"/>
      <c r="D65" s="8"/>
      <c r="E65" s="8"/>
      <c r="F65" s="8"/>
      <c r="G65" s="8"/>
    </row>
  </sheetData>
  <sheetProtection selectLockedCells="1"/>
  <mergeCells count="33">
    <mergeCell ref="B43:N43"/>
    <mergeCell ref="B44:N44"/>
    <mergeCell ref="B45:R45"/>
    <mergeCell ref="B52:R52"/>
    <mergeCell ref="B46:R46"/>
    <mergeCell ref="B47:P47"/>
    <mergeCell ref="B49:Q49"/>
    <mergeCell ref="B50:Q50"/>
    <mergeCell ref="G33:J33"/>
    <mergeCell ref="H34:I34"/>
    <mergeCell ref="D36:F36"/>
    <mergeCell ref="D37:F37"/>
    <mergeCell ref="B42:N42"/>
    <mergeCell ref="K23:L23"/>
    <mergeCell ref="D30:G30"/>
    <mergeCell ref="J30:M30"/>
    <mergeCell ref="E31:F32"/>
    <mergeCell ref="K31:L32"/>
    <mergeCell ref="D17:F17"/>
    <mergeCell ref="D18:F18"/>
    <mergeCell ref="G22:J22"/>
    <mergeCell ref="E23:F23"/>
    <mergeCell ref="H23:I23"/>
    <mergeCell ref="E12:F13"/>
    <mergeCell ref="K12:L13"/>
    <mergeCell ref="H4:I4"/>
    <mergeCell ref="G14:J14"/>
    <mergeCell ref="H15:I15"/>
    <mergeCell ref="G3:J3"/>
    <mergeCell ref="K4:L4"/>
    <mergeCell ref="E4:F4"/>
    <mergeCell ref="D11:G11"/>
    <mergeCell ref="J11:M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C1207"/>
  <sheetViews>
    <sheetView workbookViewId="0">
      <selection activeCell="J507" sqref="J507"/>
    </sheetView>
  </sheetViews>
  <sheetFormatPr baseColWidth="10" defaultRowHeight="14.4" x14ac:dyDescent="0.3"/>
  <cols>
    <col min="1" max="1" width="11.5546875" style="47"/>
    <col min="2" max="2" width="12" style="47" bestFit="1" customWidth="1"/>
    <col min="3" max="3" width="8.21875" style="160" bestFit="1" customWidth="1"/>
    <col min="4" max="4" width="14.5546875" style="47" bestFit="1" customWidth="1"/>
    <col min="5" max="5" width="26.88671875" style="47" bestFit="1" customWidth="1"/>
    <col min="6" max="6" width="11.5546875" style="47"/>
    <col min="7" max="7" width="5.6640625" style="47" customWidth="1"/>
    <col min="8" max="8" width="6.5546875" style="47" bestFit="1" customWidth="1"/>
    <col min="9" max="9" width="9.109375" style="48" bestFit="1" customWidth="1"/>
    <col min="10" max="10" width="7.5546875" style="47" bestFit="1" customWidth="1"/>
    <col min="11" max="11" width="6.44140625" style="48" bestFit="1" customWidth="1"/>
    <col min="12" max="12" width="11.77734375" style="47" customWidth="1"/>
    <col min="13" max="13" width="11.5546875" style="109"/>
    <col min="14" max="14" width="9.33203125" style="49" bestFit="1" customWidth="1"/>
    <col min="15" max="15" width="11.5546875" style="49"/>
    <col min="16" max="16" width="10.88671875" style="49" customWidth="1"/>
    <col min="17" max="21" width="5.88671875" style="50" customWidth="1"/>
    <col min="22" max="22" width="7" style="50" customWidth="1"/>
    <col min="23" max="23" width="6.33203125" style="50" customWidth="1"/>
    <col min="24" max="24" width="7.109375" style="50" customWidth="1"/>
    <col min="25" max="25" width="6.6640625" style="50" customWidth="1"/>
    <col min="26" max="26" width="6.88671875" style="50" customWidth="1"/>
    <col min="27" max="27" width="8" style="50" customWidth="1"/>
    <col min="28" max="28" width="7.44140625" style="50" bestFit="1" customWidth="1"/>
    <col min="29" max="29" width="16.6640625" style="109" bestFit="1" customWidth="1"/>
    <col min="30" max="30" width="14.109375" style="49" bestFit="1" customWidth="1"/>
    <col min="31" max="31" width="12.77734375" style="109" bestFit="1" customWidth="1"/>
    <col min="32" max="32" width="13" style="49" bestFit="1" customWidth="1"/>
    <col min="33" max="34" width="6.6640625" style="49" bestFit="1" customWidth="1"/>
    <col min="35" max="35" width="7" style="49" bestFit="1" customWidth="1"/>
    <col min="36" max="36" width="6.6640625" style="49" bestFit="1" customWidth="1"/>
    <col min="37" max="37" width="11.6640625" style="49" bestFit="1" customWidth="1"/>
    <col min="38" max="38" width="10" style="49" bestFit="1" customWidth="1"/>
    <col min="39" max="39" width="12" style="49" bestFit="1" customWidth="1"/>
    <col min="40" max="40" width="11.5546875" style="109" bestFit="1" customWidth="1"/>
    <col min="41" max="41" width="11.33203125" style="49" bestFit="1" customWidth="1"/>
    <col min="42" max="42" width="14" style="110" bestFit="1" customWidth="1"/>
    <col min="43" max="55" width="11.5546875" style="106"/>
    <col min="56" max="16384" width="11.5546875" style="49"/>
  </cols>
  <sheetData>
    <row r="1" spans="1:55" x14ac:dyDescent="0.3">
      <c r="A1" s="89" t="s">
        <v>0</v>
      </c>
      <c r="B1" s="90" t="s">
        <v>1</v>
      </c>
      <c r="C1" s="158" t="s">
        <v>2</v>
      </c>
      <c r="D1" s="91" t="s">
        <v>3</v>
      </c>
      <c r="E1" s="92" t="s">
        <v>4</v>
      </c>
      <c r="F1" s="90" t="s">
        <v>5</v>
      </c>
      <c r="G1" s="90" t="s">
        <v>17</v>
      </c>
      <c r="H1" s="93" t="s">
        <v>18</v>
      </c>
      <c r="I1" s="94" t="s">
        <v>19</v>
      </c>
      <c r="J1" s="95" t="s">
        <v>20</v>
      </c>
      <c r="K1" s="96" t="s">
        <v>21</v>
      </c>
      <c r="L1" s="97" t="s">
        <v>22</v>
      </c>
      <c r="M1" s="185" t="s">
        <v>212</v>
      </c>
      <c r="N1" s="92" t="s">
        <v>183</v>
      </c>
      <c r="O1" s="98" t="s">
        <v>6</v>
      </c>
      <c r="P1" s="98" t="s">
        <v>7</v>
      </c>
      <c r="Q1" s="98" t="s">
        <v>167</v>
      </c>
      <c r="R1" s="98" t="s">
        <v>168</v>
      </c>
      <c r="S1" s="99" t="s">
        <v>169</v>
      </c>
      <c r="T1" s="99" t="s">
        <v>8</v>
      </c>
      <c r="U1" s="99" t="s">
        <v>9</v>
      </c>
      <c r="V1" s="100" t="s">
        <v>10</v>
      </c>
      <c r="W1" s="100" t="s">
        <v>11</v>
      </c>
      <c r="X1" s="100" t="s">
        <v>12</v>
      </c>
      <c r="Y1" s="100" t="s">
        <v>13</v>
      </c>
      <c r="Z1" s="100" t="s">
        <v>14</v>
      </c>
      <c r="AA1" s="100" t="s">
        <v>15</v>
      </c>
      <c r="AB1" s="101" t="s">
        <v>16</v>
      </c>
      <c r="AC1" s="102" t="s">
        <v>156</v>
      </c>
      <c r="AD1" s="103" t="s">
        <v>157</v>
      </c>
      <c r="AE1" s="102" t="s">
        <v>158</v>
      </c>
      <c r="AF1" s="104" t="s">
        <v>160</v>
      </c>
      <c r="AG1" s="104" t="s">
        <v>170</v>
      </c>
      <c r="AH1" s="104" t="s">
        <v>171</v>
      </c>
      <c r="AI1" s="104" t="s">
        <v>172</v>
      </c>
      <c r="AJ1" s="104" t="s">
        <v>173</v>
      </c>
      <c r="AK1" s="103" t="s">
        <v>159</v>
      </c>
      <c r="AL1" s="103" t="s">
        <v>165</v>
      </c>
      <c r="AM1" s="103" t="s">
        <v>164</v>
      </c>
      <c r="AN1" s="102" t="s">
        <v>161</v>
      </c>
      <c r="AO1" s="103" t="s">
        <v>162</v>
      </c>
      <c r="AP1" s="105" t="s">
        <v>163</v>
      </c>
    </row>
    <row r="2" spans="1:55" s="83" customFormat="1" hidden="1" x14ac:dyDescent="0.3">
      <c r="A2" s="16" t="s">
        <v>23</v>
      </c>
      <c r="B2" s="17" t="s">
        <v>24</v>
      </c>
      <c r="C2" s="18" t="s">
        <v>186</v>
      </c>
      <c r="D2" s="19" t="s">
        <v>25</v>
      </c>
      <c r="E2" s="20" t="s">
        <v>26</v>
      </c>
      <c r="F2" s="21" t="s">
        <v>27</v>
      </c>
      <c r="G2" s="22">
        <v>10</v>
      </c>
      <c r="H2" s="5">
        <v>15</v>
      </c>
      <c r="I2" s="6">
        <v>0.03</v>
      </c>
      <c r="J2" s="7">
        <v>35</v>
      </c>
      <c r="K2" s="23"/>
      <c r="L2" s="24">
        <v>0.1</v>
      </c>
      <c r="M2" s="186">
        <f>G2*H2</f>
        <v>150</v>
      </c>
      <c r="N2" s="25" t="s">
        <v>184</v>
      </c>
      <c r="O2" s="26">
        <v>43710</v>
      </c>
      <c r="P2" s="26"/>
      <c r="Q2" s="26"/>
      <c r="R2" s="26"/>
      <c r="S2" s="27"/>
      <c r="T2" s="3"/>
      <c r="U2" s="3"/>
      <c r="V2" s="3"/>
      <c r="W2" s="3"/>
      <c r="X2" s="3"/>
      <c r="Y2" s="3"/>
      <c r="Z2" s="3"/>
      <c r="AA2" s="3"/>
      <c r="AB2" s="4"/>
      <c r="AC2" s="107">
        <f>((H2-(H2*I2))*G2)-(((H2-(H2*I2))*G2)*K2)</f>
        <v>145.5</v>
      </c>
      <c r="AD2" s="41">
        <f>G2*J2</f>
        <v>350</v>
      </c>
      <c r="AE2" s="107">
        <f>AD2/AC2</f>
        <v>2.4054982817869415</v>
      </c>
      <c r="AF2" s="41">
        <f>AD2*'Hypothése des ventes'!$G$18</f>
        <v>140</v>
      </c>
      <c r="AG2" s="41">
        <f>(AD2-(AD2*'Hypothése des ventes'!$H$17))*'Hypothése des ventes'!$H$18</f>
        <v>31.5</v>
      </c>
      <c r="AH2" s="41">
        <f>(AD2-(AD2*'Hypothése des ventes'!$I$17))*'Hypothése des ventes'!$I$18</f>
        <v>0</v>
      </c>
      <c r="AI2" s="41">
        <f>(AD2-(AD2*'Hypothése des ventes'!$J$17))*'Hypothése des ventes'!$J$18</f>
        <v>49</v>
      </c>
      <c r="AJ2" s="41">
        <f>(AD2-(AD2*'Hypothése des ventes'!$K$17))*'Hypothése des ventes'!$K$18</f>
        <v>35</v>
      </c>
      <c r="AK2" s="41">
        <f>-(AC2*'Hypothése des ventes'!$L$18)</f>
        <v>-14.55</v>
      </c>
      <c r="AL2" s="41">
        <f>AC2*L2</f>
        <v>14.55</v>
      </c>
      <c r="AM2" s="41">
        <f>((AF2+AG2+AH2+AI2+AJ2+AK2)*0.8)+AL2</f>
        <v>207.31</v>
      </c>
      <c r="AN2" s="107">
        <f>AM2/AC2</f>
        <v>1.4248109965635738</v>
      </c>
      <c r="AO2" s="107">
        <f>AM2-AC2</f>
        <v>61.81</v>
      </c>
      <c r="AP2" s="108">
        <f>AO2/AM2</f>
        <v>0.29815252520380109</v>
      </c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</row>
    <row r="3" spans="1:55" s="83" customFormat="1" hidden="1" x14ac:dyDescent="0.3">
      <c r="A3" s="16" t="s">
        <v>23</v>
      </c>
      <c r="B3" s="17" t="s">
        <v>24</v>
      </c>
      <c r="C3" s="18" t="s">
        <v>186</v>
      </c>
      <c r="D3" s="19" t="s">
        <v>28</v>
      </c>
      <c r="E3" s="20" t="s">
        <v>26</v>
      </c>
      <c r="F3" s="21" t="s">
        <v>27</v>
      </c>
      <c r="G3" s="22">
        <v>3</v>
      </c>
      <c r="H3" s="5">
        <v>15</v>
      </c>
      <c r="I3" s="6">
        <v>0.03</v>
      </c>
      <c r="J3" s="7">
        <v>35</v>
      </c>
      <c r="K3" s="23"/>
      <c r="L3" s="24"/>
      <c r="M3" s="186">
        <f t="shared" ref="M3:M66" si="0">G3*H3</f>
        <v>45</v>
      </c>
      <c r="N3" s="25" t="s">
        <v>184</v>
      </c>
      <c r="O3" s="26">
        <v>43710</v>
      </c>
      <c r="P3" s="26"/>
      <c r="Q3" s="26"/>
      <c r="R3" s="26"/>
      <c r="S3" s="27"/>
      <c r="T3" s="3"/>
      <c r="U3" s="3"/>
      <c r="V3" s="3"/>
      <c r="W3" s="3"/>
      <c r="X3" s="3"/>
      <c r="Y3" s="3"/>
      <c r="Z3" s="3"/>
      <c r="AA3" s="3"/>
      <c r="AB3" s="4"/>
      <c r="AC3" s="107">
        <f t="shared" ref="AC3:AC59" si="1">((H3-(H3*I3))*G3)-(((H3-(H3*I3))*G3)*K3)</f>
        <v>43.650000000000006</v>
      </c>
      <c r="AD3" s="41">
        <f t="shared" ref="AD3:AD59" si="2">G3*J3</f>
        <v>105</v>
      </c>
      <c r="AE3" s="107">
        <f t="shared" ref="AE3:AE62" si="3">AD3/AC3</f>
        <v>2.4054982817869415</v>
      </c>
      <c r="AF3" s="41">
        <f>AD3*'Hypothése des ventes'!$G$18</f>
        <v>42</v>
      </c>
      <c r="AG3" s="41">
        <f>(AD3-(AD3*'Hypothése des ventes'!$H$17))*'Hypothése des ventes'!$H$18</f>
        <v>9.4500000000000011</v>
      </c>
      <c r="AH3" s="41">
        <f>(AD3-(AD3*'Hypothése des ventes'!$I$17))*'Hypothése des ventes'!$I$18</f>
        <v>0</v>
      </c>
      <c r="AI3" s="41">
        <f>(AD3-(AD3*'Hypothése des ventes'!$J$17))*'Hypothése des ventes'!$J$18</f>
        <v>14.700000000000001</v>
      </c>
      <c r="AJ3" s="41">
        <f>(AD3-(AD3*'Hypothése des ventes'!$K$17))*'Hypothése des ventes'!$K$18</f>
        <v>10.5</v>
      </c>
      <c r="AK3" s="41">
        <f>-(AC3*'Hypothése des ventes'!$L$18)</f>
        <v>-4.3650000000000011</v>
      </c>
      <c r="AL3" s="41">
        <f t="shared" ref="AL3:AL59" si="4">AC3*L3</f>
        <v>0</v>
      </c>
      <c r="AM3" s="41">
        <f t="shared" ref="AM3:AM59" si="5">((AF3+AG3+AH3+AI3+AJ3+AK3)*0.8)+AL3</f>
        <v>57.82800000000001</v>
      </c>
      <c r="AN3" s="107">
        <f t="shared" ref="AN3:AN59" si="6">AM3/AC3</f>
        <v>1.3248109965635739</v>
      </c>
      <c r="AO3" s="107">
        <f t="shared" ref="AO3:AO59" si="7">AM3-AC3</f>
        <v>14.178000000000004</v>
      </c>
      <c r="AP3" s="108">
        <f t="shared" ref="AP3:AP59" si="8">AO3/AM3</f>
        <v>0.24517534758248602</v>
      </c>
      <c r="AQ3" s="85"/>
      <c r="AR3" s="85"/>
      <c r="AS3" s="85"/>
      <c r="AT3" s="85"/>
      <c r="AU3" s="85"/>
      <c r="AV3" s="85"/>
      <c r="AW3" s="85"/>
      <c r="AX3" s="85"/>
      <c r="AY3" s="85"/>
      <c r="AZ3" s="85"/>
      <c r="BA3" s="85"/>
      <c r="BB3" s="85"/>
      <c r="BC3" s="85"/>
    </row>
    <row r="4" spans="1:55" s="83" customFormat="1" hidden="1" x14ac:dyDescent="0.3">
      <c r="A4" s="16" t="s">
        <v>23</v>
      </c>
      <c r="B4" s="17" t="s">
        <v>24</v>
      </c>
      <c r="C4" s="18" t="s">
        <v>186</v>
      </c>
      <c r="D4" s="19" t="s">
        <v>29</v>
      </c>
      <c r="E4" s="20" t="s">
        <v>26</v>
      </c>
      <c r="F4" s="21" t="s">
        <v>27</v>
      </c>
      <c r="G4" s="22">
        <v>3</v>
      </c>
      <c r="H4" s="5">
        <v>15</v>
      </c>
      <c r="I4" s="6">
        <v>0.03</v>
      </c>
      <c r="J4" s="7">
        <v>35</v>
      </c>
      <c r="K4" s="23"/>
      <c r="L4" s="24"/>
      <c r="M4" s="186">
        <f t="shared" si="0"/>
        <v>45</v>
      </c>
      <c r="N4" s="25" t="s">
        <v>184</v>
      </c>
      <c r="O4" s="26">
        <v>43710</v>
      </c>
      <c r="P4" s="26"/>
      <c r="Q4" s="26"/>
      <c r="R4" s="26"/>
      <c r="S4" s="27"/>
      <c r="T4" s="3"/>
      <c r="U4" s="3"/>
      <c r="V4" s="3"/>
      <c r="W4" s="3"/>
      <c r="X4" s="3"/>
      <c r="Y4" s="3"/>
      <c r="Z4" s="3"/>
      <c r="AA4" s="3"/>
      <c r="AB4" s="4"/>
      <c r="AC4" s="107">
        <f t="shared" si="1"/>
        <v>43.650000000000006</v>
      </c>
      <c r="AD4" s="41">
        <f t="shared" si="2"/>
        <v>105</v>
      </c>
      <c r="AE4" s="107">
        <f t="shared" si="3"/>
        <v>2.4054982817869415</v>
      </c>
      <c r="AF4" s="41">
        <f>AD4*'Hypothése des ventes'!$G$18</f>
        <v>42</v>
      </c>
      <c r="AG4" s="41">
        <f>(AD4-(AD4*'Hypothése des ventes'!$H$17))*'Hypothése des ventes'!$H$18</f>
        <v>9.4500000000000011</v>
      </c>
      <c r="AH4" s="41">
        <f>(AD4-(AD4*'Hypothése des ventes'!$I$17))*'Hypothése des ventes'!$I$18</f>
        <v>0</v>
      </c>
      <c r="AI4" s="41">
        <f>(AD4-(AD4*'Hypothése des ventes'!$J$17))*'Hypothése des ventes'!$J$18</f>
        <v>14.700000000000001</v>
      </c>
      <c r="AJ4" s="41">
        <f>(AD4-(AD4*'Hypothése des ventes'!$K$17))*'Hypothése des ventes'!$K$18</f>
        <v>10.5</v>
      </c>
      <c r="AK4" s="41">
        <f>-(AC4*'Hypothése des ventes'!$L$18)</f>
        <v>-4.3650000000000011</v>
      </c>
      <c r="AL4" s="41">
        <f t="shared" si="4"/>
        <v>0</v>
      </c>
      <c r="AM4" s="41">
        <f t="shared" si="5"/>
        <v>57.82800000000001</v>
      </c>
      <c r="AN4" s="107">
        <f t="shared" si="6"/>
        <v>1.3248109965635739</v>
      </c>
      <c r="AO4" s="107">
        <f t="shared" si="7"/>
        <v>14.178000000000004</v>
      </c>
      <c r="AP4" s="108">
        <f t="shared" si="8"/>
        <v>0.24517534758248602</v>
      </c>
      <c r="AQ4" s="85"/>
      <c r="AR4" s="85"/>
      <c r="AS4" s="85"/>
      <c r="AT4" s="85"/>
      <c r="AU4" s="85"/>
      <c r="AV4" s="85"/>
      <c r="AW4" s="85"/>
      <c r="AX4" s="85"/>
      <c r="AY4" s="85"/>
      <c r="AZ4" s="85"/>
      <c r="BA4" s="85"/>
      <c r="BB4" s="85"/>
      <c r="BC4" s="85"/>
    </row>
    <row r="5" spans="1:55" s="83" customFormat="1" hidden="1" x14ac:dyDescent="0.3">
      <c r="A5" s="16" t="s">
        <v>23</v>
      </c>
      <c r="B5" s="17" t="s">
        <v>30</v>
      </c>
      <c r="C5" s="18" t="s">
        <v>186</v>
      </c>
      <c r="D5" s="19" t="s">
        <v>31</v>
      </c>
      <c r="E5" s="28" t="s">
        <v>32</v>
      </c>
      <c r="F5" s="21" t="s">
        <v>33</v>
      </c>
      <c r="G5" s="22">
        <v>5</v>
      </c>
      <c r="H5" s="5">
        <v>30</v>
      </c>
      <c r="I5" s="6">
        <v>0.03</v>
      </c>
      <c r="J5" s="7">
        <v>70</v>
      </c>
      <c r="K5" s="23"/>
      <c r="L5" s="24"/>
      <c r="M5" s="186">
        <f t="shared" si="0"/>
        <v>150</v>
      </c>
      <c r="N5" s="25" t="s">
        <v>184</v>
      </c>
      <c r="O5" s="29"/>
      <c r="P5" s="29"/>
      <c r="Q5" s="29"/>
      <c r="R5" s="29"/>
      <c r="S5" s="27"/>
      <c r="T5" s="3"/>
      <c r="U5" s="3"/>
      <c r="V5" s="3">
        <v>1</v>
      </c>
      <c r="W5" s="3">
        <v>1</v>
      </c>
      <c r="X5" s="3">
        <v>1</v>
      </c>
      <c r="Y5" s="3">
        <v>1</v>
      </c>
      <c r="Z5" s="3">
        <v>1</v>
      </c>
      <c r="AA5" s="3"/>
      <c r="AB5" s="4"/>
      <c r="AC5" s="107">
        <f t="shared" si="1"/>
        <v>145.5</v>
      </c>
      <c r="AD5" s="41">
        <f t="shared" si="2"/>
        <v>350</v>
      </c>
      <c r="AE5" s="107">
        <f t="shared" si="3"/>
        <v>2.4054982817869415</v>
      </c>
      <c r="AF5" s="41">
        <f>AD5*'Hypothése des ventes'!$G$18</f>
        <v>140</v>
      </c>
      <c r="AG5" s="41">
        <f>(AD5-(AD5*'Hypothése des ventes'!$H$17))*'Hypothése des ventes'!$H$18</f>
        <v>31.5</v>
      </c>
      <c r="AH5" s="41">
        <f>(AD5-(AD5*'Hypothése des ventes'!$I$17))*'Hypothése des ventes'!$I$18</f>
        <v>0</v>
      </c>
      <c r="AI5" s="41">
        <f>(AD5-(AD5*'Hypothése des ventes'!$J$17))*'Hypothése des ventes'!$J$18</f>
        <v>49</v>
      </c>
      <c r="AJ5" s="41">
        <f>(AD5-(AD5*'Hypothése des ventes'!$K$17))*'Hypothése des ventes'!$K$18</f>
        <v>35</v>
      </c>
      <c r="AK5" s="41">
        <f>-(AC5*'Hypothése des ventes'!$L$18)</f>
        <v>-14.55</v>
      </c>
      <c r="AL5" s="41">
        <f t="shared" si="4"/>
        <v>0</v>
      </c>
      <c r="AM5" s="41">
        <f t="shared" si="5"/>
        <v>192.76</v>
      </c>
      <c r="AN5" s="107">
        <f t="shared" si="6"/>
        <v>1.3248109965635739</v>
      </c>
      <c r="AO5" s="107">
        <f t="shared" si="7"/>
        <v>47.259999999999991</v>
      </c>
      <c r="AP5" s="108">
        <f t="shared" si="8"/>
        <v>0.24517534758248596</v>
      </c>
      <c r="AQ5" s="85"/>
      <c r="AR5" s="85"/>
      <c r="AS5" s="85"/>
      <c r="AT5" s="85"/>
      <c r="AU5" s="85"/>
      <c r="AV5" s="85"/>
      <c r="AW5" s="85"/>
      <c r="AX5" s="85"/>
      <c r="AY5" s="85"/>
      <c r="AZ5" s="85"/>
      <c r="BA5" s="85"/>
      <c r="BB5" s="85"/>
      <c r="BC5" s="85"/>
    </row>
    <row r="6" spans="1:55" s="83" customFormat="1" hidden="1" x14ac:dyDescent="0.3">
      <c r="A6" s="16" t="s">
        <v>23</v>
      </c>
      <c r="B6" s="17" t="s">
        <v>34</v>
      </c>
      <c r="C6" s="18" t="s">
        <v>186</v>
      </c>
      <c r="D6" s="19" t="s">
        <v>35</v>
      </c>
      <c r="E6" s="28" t="s">
        <v>36</v>
      </c>
      <c r="F6" s="21" t="s">
        <v>33</v>
      </c>
      <c r="G6" s="22">
        <v>4</v>
      </c>
      <c r="H6" s="30">
        <v>39</v>
      </c>
      <c r="I6" s="6">
        <v>0.03</v>
      </c>
      <c r="J6" s="31">
        <v>90</v>
      </c>
      <c r="K6" s="23"/>
      <c r="L6" s="24"/>
      <c r="M6" s="186">
        <f t="shared" si="0"/>
        <v>156</v>
      </c>
      <c r="N6" s="25" t="s">
        <v>184</v>
      </c>
      <c r="O6" s="29"/>
      <c r="P6" s="29"/>
      <c r="Q6" s="29"/>
      <c r="R6" s="29"/>
      <c r="S6" s="27"/>
      <c r="T6" s="3"/>
      <c r="U6" s="3"/>
      <c r="V6" s="3"/>
      <c r="W6" s="3">
        <v>1</v>
      </c>
      <c r="X6" s="3">
        <v>1</v>
      </c>
      <c r="Y6" s="3">
        <v>1</v>
      </c>
      <c r="Z6" s="3">
        <v>1</v>
      </c>
      <c r="AA6" s="3"/>
      <c r="AB6" s="4"/>
      <c r="AC6" s="107">
        <f t="shared" si="1"/>
        <v>151.32</v>
      </c>
      <c r="AD6" s="41">
        <f t="shared" si="2"/>
        <v>360</v>
      </c>
      <c r="AE6" s="107">
        <f t="shared" si="3"/>
        <v>2.3790642347343378</v>
      </c>
      <c r="AF6" s="41">
        <f>AD6*'Hypothése des ventes'!$G$18</f>
        <v>144</v>
      </c>
      <c r="AG6" s="41">
        <f>(AD6-(AD6*'Hypothése des ventes'!$H$17))*'Hypothése des ventes'!$H$18</f>
        <v>32.4</v>
      </c>
      <c r="AH6" s="41">
        <f>(AD6-(AD6*'Hypothése des ventes'!$I$17))*'Hypothése des ventes'!$I$18</f>
        <v>0</v>
      </c>
      <c r="AI6" s="41">
        <f>(AD6-(AD6*'Hypothése des ventes'!$J$17))*'Hypothése des ventes'!$J$18</f>
        <v>50.400000000000006</v>
      </c>
      <c r="AJ6" s="41">
        <f>(AD6-(AD6*'Hypothése des ventes'!$K$17))*'Hypothése des ventes'!$K$18</f>
        <v>36</v>
      </c>
      <c r="AK6" s="41">
        <f>-(AC6*'Hypothése des ventes'!$L$18)</f>
        <v>-15.132</v>
      </c>
      <c r="AL6" s="41">
        <f t="shared" si="4"/>
        <v>0</v>
      </c>
      <c r="AM6" s="41">
        <f t="shared" si="5"/>
        <v>198.13440000000003</v>
      </c>
      <c r="AN6" s="107">
        <f t="shared" si="6"/>
        <v>1.3093735130848536</v>
      </c>
      <c r="AO6" s="107">
        <f t="shared" si="7"/>
        <v>46.814400000000035</v>
      </c>
      <c r="AP6" s="108">
        <f t="shared" si="8"/>
        <v>0.23627598236348674</v>
      </c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</row>
    <row r="7" spans="1:55" s="83" customFormat="1" hidden="1" x14ac:dyDescent="0.3">
      <c r="A7" s="16" t="s">
        <v>23</v>
      </c>
      <c r="B7" s="17" t="s">
        <v>34</v>
      </c>
      <c r="C7" s="18" t="s">
        <v>186</v>
      </c>
      <c r="D7" s="32" t="s">
        <v>37</v>
      </c>
      <c r="E7" s="33" t="s">
        <v>36</v>
      </c>
      <c r="F7" s="21" t="s">
        <v>33</v>
      </c>
      <c r="G7" s="17">
        <v>4</v>
      </c>
      <c r="H7" s="30">
        <v>39</v>
      </c>
      <c r="I7" s="6">
        <v>0.03</v>
      </c>
      <c r="J7" s="31">
        <v>90</v>
      </c>
      <c r="K7" s="23"/>
      <c r="L7" s="24"/>
      <c r="M7" s="186">
        <f t="shared" si="0"/>
        <v>156</v>
      </c>
      <c r="N7" s="25" t="s">
        <v>184</v>
      </c>
      <c r="O7" s="35"/>
      <c r="P7" s="35"/>
      <c r="Q7" s="35"/>
      <c r="R7" s="35"/>
      <c r="S7" s="86"/>
      <c r="T7" s="86"/>
      <c r="U7" s="86"/>
      <c r="V7" s="86"/>
      <c r="W7" s="86">
        <v>1</v>
      </c>
      <c r="X7" s="86">
        <v>1</v>
      </c>
      <c r="Y7" s="86">
        <v>1</v>
      </c>
      <c r="Z7" s="86">
        <v>1</v>
      </c>
      <c r="AA7" s="86"/>
      <c r="AB7" s="87"/>
      <c r="AC7" s="107">
        <f t="shared" si="1"/>
        <v>151.32</v>
      </c>
      <c r="AD7" s="41">
        <f t="shared" si="2"/>
        <v>360</v>
      </c>
      <c r="AE7" s="107">
        <f t="shared" si="3"/>
        <v>2.3790642347343378</v>
      </c>
      <c r="AF7" s="41">
        <f>AD7*'Hypothése des ventes'!$G$18</f>
        <v>144</v>
      </c>
      <c r="AG7" s="41">
        <f>(AD7-(AD7*'Hypothése des ventes'!$H$17))*'Hypothése des ventes'!$H$18</f>
        <v>32.4</v>
      </c>
      <c r="AH7" s="41">
        <f>(AD7-(AD7*'Hypothése des ventes'!$I$17))*'Hypothése des ventes'!$I$18</f>
        <v>0</v>
      </c>
      <c r="AI7" s="41">
        <f>(AD7-(AD7*'Hypothése des ventes'!$J$17))*'Hypothése des ventes'!$J$18</f>
        <v>50.400000000000006</v>
      </c>
      <c r="AJ7" s="41">
        <f>(AD7-(AD7*'Hypothése des ventes'!$K$17))*'Hypothése des ventes'!$K$18</f>
        <v>36</v>
      </c>
      <c r="AK7" s="41">
        <f>-(AC7*'Hypothése des ventes'!$L$18)</f>
        <v>-15.132</v>
      </c>
      <c r="AL7" s="41">
        <f t="shared" si="4"/>
        <v>0</v>
      </c>
      <c r="AM7" s="41">
        <f t="shared" si="5"/>
        <v>198.13440000000003</v>
      </c>
      <c r="AN7" s="107">
        <f t="shared" si="6"/>
        <v>1.3093735130848536</v>
      </c>
      <c r="AO7" s="107">
        <f t="shared" si="7"/>
        <v>46.814400000000035</v>
      </c>
      <c r="AP7" s="108">
        <f t="shared" si="8"/>
        <v>0.23627598236348674</v>
      </c>
      <c r="AQ7" s="85"/>
      <c r="AR7" s="85"/>
      <c r="AS7" s="85"/>
      <c r="AT7" s="85"/>
      <c r="AU7" s="85"/>
      <c r="AV7" s="85"/>
      <c r="AW7" s="85"/>
      <c r="AX7" s="85"/>
      <c r="AY7" s="85"/>
      <c r="AZ7" s="85"/>
      <c r="BA7" s="85"/>
      <c r="BB7" s="85"/>
      <c r="BC7" s="85"/>
    </row>
    <row r="8" spans="1:55" s="83" customFormat="1" hidden="1" x14ac:dyDescent="0.3">
      <c r="A8" s="16" t="s">
        <v>23</v>
      </c>
      <c r="B8" s="17" t="s">
        <v>34</v>
      </c>
      <c r="C8" s="18" t="s">
        <v>186</v>
      </c>
      <c r="D8" s="32" t="s">
        <v>38</v>
      </c>
      <c r="E8" s="33" t="s">
        <v>39</v>
      </c>
      <c r="F8" s="21" t="s">
        <v>33</v>
      </c>
      <c r="G8" s="17">
        <v>5</v>
      </c>
      <c r="H8" s="30">
        <v>35</v>
      </c>
      <c r="I8" s="6">
        <v>0.03</v>
      </c>
      <c r="J8" s="31">
        <v>80</v>
      </c>
      <c r="K8" s="23"/>
      <c r="L8" s="24"/>
      <c r="M8" s="186">
        <f t="shared" si="0"/>
        <v>175</v>
      </c>
      <c r="N8" s="25" t="s">
        <v>184</v>
      </c>
      <c r="O8" s="35"/>
      <c r="P8" s="35"/>
      <c r="Q8" s="35"/>
      <c r="R8" s="35"/>
      <c r="S8" s="86"/>
      <c r="T8" s="86"/>
      <c r="U8" s="86"/>
      <c r="V8" s="86"/>
      <c r="W8" s="86">
        <v>1</v>
      </c>
      <c r="X8" s="86">
        <v>1</v>
      </c>
      <c r="Y8" s="86">
        <v>1</v>
      </c>
      <c r="Z8" s="86">
        <v>1</v>
      </c>
      <c r="AA8" s="86">
        <v>1</v>
      </c>
      <c r="AB8" s="87"/>
      <c r="AC8" s="107">
        <f t="shared" si="1"/>
        <v>169.75</v>
      </c>
      <c r="AD8" s="41">
        <f t="shared" si="2"/>
        <v>400</v>
      </c>
      <c r="AE8" s="107">
        <f t="shared" si="3"/>
        <v>2.3564064801178204</v>
      </c>
      <c r="AF8" s="41">
        <f>AD8*'Hypothése des ventes'!$G$18</f>
        <v>160</v>
      </c>
      <c r="AG8" s="41">
        <f>(AD8-(AD8*'Hypothése des ventes'!$H$17))*'Hypothése des ventes'!$H$18</f>
        <v>36</v>
      </c>
      <c r="AH8" s="41">
        <f>(AD8-(AD8*'Hypothése des ventes'!$I$17))*'Hypothése des ventes'!$I$18</f>
        <v>0</v>
      </c>
      <c r="AI8" s="41">
        <f>(AD8-(AD8*'Hypothése des ventes'!$J$17))*'Hypothése des ventes'!$J$18</f>
        <v>56</v>
      </c>
      <c r="AJ8" s="41">
        <f>(AD8-(AD8*'Hypothése des ventes'!$K$17))*'Hypothése des ventes'!$K$18</f>
        <v>40</v>
      </c>
      <c r="AK8" s="41">
        <f>-(AC8*'Hypothése des ventes'!$L$18)</f>
        <v>-16.975000000000001</v>
      </c>
      <c r="AL8" s="41">
        <f t="shared" si="4"/>
        <v>0</v>
      </c>
      <c r="AM8" s="41">
        <f t="shared" si="5"/>
        <v>220.01999999999998</v>
      </c>
      <c r="AN8" s="107">
        <f t="shared" si="6"/>
        <v>1.296141384388807</v>
      </c>
      <c r="AO8" s="107">
        <f t="shared" si="7"/>
        <v>50.269999999999982</v>
      </c>
      <c r="AP8" s="108">
        <f t="shared" si="8"/>
        <v>0.22847922916098531</v>
      </c>
      <c r="AQ8" s="85"/>
      <c r="AR8" s="85"/>
      <c r="AS8" s="85"/>
      <c r="AT8" s="85"/>
      <c r="AU8" s="85"/>
      <c r="AV8" s="85"/>
      <c r="AW8" s="85"/>
      <c r="AX8" s="85"/>
      <c r="AY8" s="85"/>
      <c r="AZ8" s="85"/>
      <c r="BA8" s="85"/>
      <c r="BB8" s="85"/>
      <c r="BC8" s="85"/>
    </row>
    <row r="9" spans="1:55" s="83" customFormat="1" hidden="1" x14ac:dyDescent="0.3">
      <c r="A9" s="16" t="s">
        <v>23</v>
      </c>
      <c r="B9" s="17" t="s">
        <v>40</v>
      </c>
      <c r="C9" s="18" t="s">
        <v>186</v>
      </c>
      <c r="D9" s="32" t="s">
        <v>41</v>
      </c>
      <c r="E9" s="33" t="s">
        <v>42</v>
      </c>
      <c r="F9" s="21" t="s">
        <v>33</v>
      </c>
      <c r="G9" s="17">
        <v>5</v>
      </c>
      <c r="H9" s="30">
        <v>43</v>
      </c>
      <c r="I9" s="6">
        <v>0.03</v>
      </c>
      <c r="J9" s="31">
        <v>100</v>
      </c>
      <c r="K9" s="23"/>
      <c r="L9" s="24"/>
      <c r="M9" s="186">
        <f t="shared" si="0"/>
        <v>215</v>
      </c>
      <c r="N9" s="25" t="s">
        <v>184</v>
      </c>
      <c r="O9" s="35"/>
      <c r="P9" s="35"/>
      <c r="Q9" s="35"/>
      <c r="R9" s="35"/>
      <c r="S9" s="86"/>
      <c r="T9" s="86"/>
      <c r="U9" s="86"/>
      <c r="V9" s="86">
        <v>2</v>
      </c>
      <c r="W9" s="86">
        <v>1</v>
      </c>
      <c r="X9" s="86">
        <v>1</v>
      </c>
      <c r="Y9" s="86">
        <v>1</v>
      </c>
      <c r="Z9" s="86"/>
      <c r="AA9" s="86"/>
      <c r="AB9" s="87"/>
      <c r="AC9" s="107">
        <f t="shared" si="1"/>
        <v>208.55</v>
      </c>
      <c r="AD9" s="41">
        <f t="shared" si="2"/>
        <v>500</v>
      </c>
      <c r="AE9" s="107">
        <f t="shared" si="3"/>
        <v>2.397506593143131</v>
      </c>
      <c r="AF9" s="41">
        <f>AD9*'Hypothése des ventes'!$G$18</f>
        <v>200</v>
      </c>
      <c r="AG9" s="41">
        <f>(AD9-(AD9*'Hypothése des ventes'!$H$17))*'Hypothése des ventes'!$H$18</f>
        <v>45</v>
      </c>
      <c r="AH9" s="41">
        <f>(AD9-(AD9*'Hypothése des ventes'!$I$17))*'Hypothése des ventes'!$I$18</f>
        <v>0</v>
      </c>
      <c r="AI9" s="41">
        <f>(AD9-(AD9*'Hypothése des ventes'!$J$17))*'Hypothése des ventes'!$J$18</f>
        <v>70</v>
      </c>
      <c r="AJ9" s="41">
        <f>(AD9-(AD9*'Hypothése des ventes'!$K$17))*'Hypothése des ventes'!$K$18</f>
        <v>50</v>
      </c>
      <c r="AK9" s="41">
        <f>-(AC9*'Hypothése des ventes'!$L$18)</f>
        <v>-20.855000000000004</v>
      </c>
      <c r="AL9" s="41">
        <f t="shared" si="4"/>
        <v>0</v>
      </c>
      <c r="AM9" s="41">
        <f t="shared" si="5"/>
        <v>275.31599999999997</v>
      </c>
      <c r="AN9" s="107">
        <f t="shared" si="6"/>
        <v>1.3201438503955885</v>
      </c>
      <c r="AO9" s="107">
        <f t="shared" si="7"/>
        <v>66.765999999999963</v>
      </c>
      <c r="AP9" s="108">
        <f t="shared" si="8"/>
        <v>0.2425067921951502</v>
      </c>
      <c r="AQ9" s="85"/>
      <c r="AR9" s="85"/>
      <c r="AS9" s="85"/>
      <c r="AT9" s="85"/>
      <c r="AU9" s="85"/>
      <c r="AV9" s="85"/>
      <c r="AW9" s="85"/>
      <c r="AX9" s="85"/>
      <c r="AY9" s="85"/>
      <c r="AZ9" s="85"/>
      <c r="BA9" s="85"/>
      <c r="BB9" s="85"/>
      <c r="BC9" s="85"/>
    </row>
    <row r="10" spans="1:55" s="83" customFormat="1" hidden="1" x14ac:dyDescent="0.3">
      <c r="A10" s="16" t="s">
        <v>23</v>
      </c>
      <c r="B10" s="17" t="s">
        <v>40</v>
      </c>
      <c r="C10" s="18" t="s">
        <v>186</v>
      </c>
      <c r="D10" s="32" t="s">
        <v>43</v>
      </c>
      <c r="E10" s="33" t="s">
        <v>42</v>
      </c>
      <c r="F10" s="21" t="s">
        <v>33</v>
      </c>
      <c r="G10" s="17">
        <v>5</v>
      </c>
      <c r="H10" s="30">
        <v>43</v>
      </c>
      <c r="I10" s="6">
        <v>0.03</v>
      </c>
      <c r="J10" s="31">
        <v>100</v>
      </c>
      <c r="K10" s="23"/>
      <c r="L10" s="24"/>
      <c r="M10" s="186">
        <f t="shared" si="0"/>
        <v>215</v>
      </c>
      <c r="N10" s="25" t="s">
        <v>184</v>
      </c>
      <c r="O10" s="35"/>
      <c r="P10" s="35"/>
      <c r="Q10" s="35"/>
      <c r="R10" s="35"/>
      <c r="S10" s="86"/>
      <c r="T10" s="86"/>
      <c r="U10" s="86">
        <v>1</v>
      </c>
      <c r="V10" s="86">
        <v>2</v>
      </c>
      <c r="W10" s="86">
        <v>1</v>
      </c>
      <c r="X10" s="86">
        <v>1</v>
      </c>
      <c r="Y10" s="86"/>
      <c r="Z10" s="86"/>
      <c r="AA10" s="86"/>
      <c r="AB10" s="87"/>
      <c r="AC10" s="107">
        <f t="shared" si="1"/>
        <v>208.55</v>
      </c>
      <c r="AD10" s="41">
        <f t="shared" si="2"/>
        <v>500</v>
      </c>
      <c r="AE10" s="107">
        <f t="shared" si="3"/>
        <v>2.397506593143131</v>
      </c>
      <c r="AF10" s="41">
        <f>AD10*'Hypothése des ventes'!$G$18</f>
        <v>200</v>
      </c>
      <c r="AG10" s="41">
        <f>(AD10-(AD10*'Hypothése des ventes'!$H$17))*'Hypothése des ventes'!$H$18</f>
        <v>45</v>
      </c>
      <c r="AH10" s="41">
        <f>(AD10-(AD10*'Hypothése des ventes'!$I$17))*'Hypothése des ventes'!$I$18</f>
        <v>0</v>
      </c>
      <c r="AI10" s="41">
        <f>(AD10-(AD10*'Hypothése des ventes'!$J$17))*'Hypothése des ventes'!$J$18</f>
        <v>70</v>
      </c>
      <c r="AJ10" s="41">
        <f>(AD10-(AD10*'Hypothése des ventes'!$K$17))*'Hypothése des ventes'!$K$18</f>
        <v>50</v>
      </c>
      <c r="AK10" s="41">
        <f>-(AC10*'Hypothése des ventes'!$L$18)</f>
        <v>-20.855000000000004</v>
      </c>
      <c r="AL10" s="41">
        <f t="shared" si="4"/>
        <v>0</v>
      </c>
      <c r="AM10" s="41">
        <f t="shared" si="5"/>
        <v>275.31599999999997</v>
      </c>
      <c r="AN10" s="107">
        <f t="shared" si="6"/>
        <v>1.3201438503955885</v>
      </c>
      <c r="AO10" s="107">
        <f t="shared" si="7"/>
        <v>66.765999999999963</v>
      </c>
      <c r="AP10" s="108">
        <f t="shared" si="8"/>
        <v>0.2425067921951502</v>
      </c>
      <c r="AQ10" s="85"/>
      <c r="AR10" s="85"/>
      <c r="AS10" s="85"/>
      <c r="AT10" s="85"/>
      <c r="AU10" s="85"/>
      <c r="AV10" s="85"/>
      <c r="AW10" s="85"/>
      <c r="AX10" s="85"/>
      <c r="AY10" s="85"/>
      <c r="AZ10" s="85"/>
      <c r="BA10" s="85"/>
      <c r="BB10" s="85"/>
      <c r="BC10" s="85"/>
    </row>
    <row r="11" spans="1:55" s="83" customFormat="1" hidden="1" x14ac:dyDescent="0.3">
      <c r="A11" s="16" t="s">
        <v>23</v>
      </c>
      <c r="B11" s="17" t="s">
        <v>44</v>
      </c>
      <c r="C11" s="18" t="s">
        <v>186</v>
      </c>
      <c r="D11" s="32" t="s">
        <v>45</v>
      </c>
      <c r="E11" s="33" t="s">
        <v>46</v>
      </c>
      <c r="F11" s="21" t="s">
        <v>33</v>
      </c>
      <c r="G11" s="17">
        <v>6</v>
      </c>
      <c r="H11" s="30">
        <v>61</v>
      </c>
      <c r="I11" s="6">
        <v>0.03</v>
      </c>
      <c r="J11" s="31">
        <v>140</v>
      </c>
      <c r="K11" s="23"/>
      <c r="L11" s="24"/>
      <c r="M11" s="186">
        <f t="shared" si="0"/>
        <v>366</v>
      </c>
      <c r="N11" s="25" t="s">
        <v>184</v>
      </c>
      <c r="O11" s="35"/>
      <c r="P11" s="35"/>
      <c r="Q11" s="35"/>
      <c r="R11" s="35"/>
      <c r="S11" s="86"/>
      <c r="T11" s="86"/>
      <c r="U11" s="86"/>
      <c r="V11" s="86">
        <v>1</v>
      </c>
      <c r="W11" s="86">
        <v>1</v>
      </c>
      <c r="X11" s="86">
        <v>2</v>
      </c>
      <c r="Y11" s="86">
        <v>1</v>
      </c>
      <c r="Z11" s="86">
        <v>1</v>
      </c>
      <c r="AA11" s="86"/>
      <c r="AB11" s="87"/>
      <c r="AC11" s="107">
        <f t="shared" si="1"/>
        <v>355.02</v>
      </c>
      <c r="AD11" s="41">
        <f t="shared" si="2"/>
        <v>840</v>
      </c>
      <c r="AE11" s="107">
        <f t="shared" si="3"/>
        <v>2.3660638837248609</v>
      </c>
      <c r="AF11" s="41">
        <f>AD11*'Hypothése des ventes'!$G$18</f>
        <v>336</v>
      </c>
      <c r="AG11" s="41">
        <f>(AD11-(AD11*'Hypothése des ventes'!$H$17))*'Hypothése des ventes'!$H$18</f>
        <v>75.600000000000009</v>
      </c>
      <c r="AH11" s="41">
        <f>(AD11-(AD11*'Hypothése des ventes'!$I$17))*'Hypothése des ventes'!$I$18</f>
        <v>0</v>
      </c>
      <c r="AI11" s="41">
        <f>(AD11-(AD11*'Hypothése des ventes'!$J$17))*'Hypothése des ventes'!$J$18</f>
        <v>117.60000000000001</v>
      </c>
      <c r="AJ11" s="41">
        <f>(AD11-(AD11*'Hypothése des ventes'!$K$17))*'Hypothése des ventes'!$K$18</f>
        <v>84</v>
      </c>
      <c r="AK11" s="41">
        <f>-(AC11*'Hypothése des ventes'!$L$18)</f>
        <v>-35.502000000000002</v>
      </c>
      <c r="AL11" s="41">
        <f t="shared" si="4"/>
        <v>0</v>
      </c>
      <c r="AM11" s="41">
        <f t="shared" si="5"/>
        <v>462.15840000000009</v>
      </c>
      <c r="AN11" s="107">
        <f t="shared" si="6"/>
        <v>1.3017813080953189</v>
      </c>
      <c r="AO11" s="107">
        <f t="shared" si="7"/>
        <v>107.1384000000001</v>
      </c>
      <c r="AP11" s="108">
        <f t="shared" si="8"/>
        <v>0.23182181693549242</v>
      </c>
      <c r="AQ11" s="85"/>
      <c r="AR11" s="85"/>
      <c r="AS11" s="85"/>
      <c r="AT11" s="85"/>
      <c r="AU11" s="85"/>
      <c r="AV11" s="85"/>
      <c r="AW11" s="85"/>
      <c r="AX11" s="85"/>
      <c r="AY11" s="85"/>
      <c r="AZ11" s="85"/>
      <c r="BA11" s="85"/>
      <c r="BB11" s="85"/>
      <c r="BC11" s="85"/>
    </row>
    <row r="12" spans="1:55" s="83" customFormat="1" hidden="1" x14ac:dyDescent="0.3">
      <c r="A12" s="16" t="s">
        <v>23</v>
      </c>
      <c r="B12" s="17" t="s">
        <v>44</v>
      </c>
      <c r="C12" s="18" t="s">
        <v>186</v>
      </c>
      <c r="D12" s="32" t="s">
        <v>47</v>
      </c>
      <c r="E12" s="33" t="s">
        <v>46</v>
      </c>
      <c r="F12" s="21" t="s">
        <v>33</v>
      </c>
      <c r="G12" s="17">
        <v>5</v>
      </c>
      <c r="H12" s="30">
        <v>61</v>
      </c>
      <c r="I12" s="6">
        <v>0.03</v>
      </c>
      <c r="J12" s="31">
        <v>140</v>
      </c>
      <c r="K12" s="23"/>
      <c r="L12" s="24"/>
      <c r="M12" s="186">
        <f t="shared" si="0"/>
        <v>305</v>
      </c>
      <c r="N12" s="25" t="s">
        <v>184</v>
      </c>
      <c r="O12" s="35"/>
      <c r="P12" s="35"/>
      <c r="Q12" s="35"/>
      <c r="R12" s="35"/>
      <c r="S12" s="86"/>
      <c r="T12" s="86"/>
      <c r="U12" s="86"/>
      <c r="V12" s="86"/>
      <c r="W12" s="86">
        <v>1</v>
      </c>
      <c r="X12" s="86">
        <v>1</v>
      </c>
      <c r="Y12" s="86">
        <v>1</v>
      </c>
      <c r="Z12" s="86">
        <v>1</v>
      </c>
      <c r="AA12" s="86">
        <v>1</v>
      </c>
      <c r="AB12" s="87"/>
      <c r="AC12" s="107">
        <f t="shared" si="1"/>
        <v>295.85000000000002</v>
      </c>
      <c r="AD12" s="41">
        <f t="shared" si="2"/>
        <v>700</v>
      </c>
      <c r="AE12" s="107">
        <f t="shared" si="3"/>
        <v>2.3660638837248604</v>
      </c>
      <c r="AF12" s="41">
        <f>AD12*'Hypothése des ventes'!$G$18</f>
        <v>280</v>
      </c>
      <c r="AG12" s="41">
        <f>(AD12-(AD12*'Hypothése des ventes'!$H$17))*'Hypothése des ventes'!$H$18</f>
        <v>63</v>
      </c>
      <c r="AH12" s="41">
        <f>(AD12-(AD12*'Hypothése des ventes'!$I$17))*'Hypothése des ventes'!$I$18</f>
        <v>0</v>
      </c>
      <c r="AI12" s="41">
        <f>(AD12-(AD12*'Hypothése des ventes'!$J$17))*'Hypothése des ventes'!$J$18</f>
        <v>98</v>
      </c>
      <c r="AJ12" s="41">
        <f>(AD12-(AD12*'Hypothése des ventes'!$K$17))*'Hypothése des ventes'!$K$18</f>
        <v>70</v>
      </c>
      <c r="AK12" s="41">
        <f>-(AC12*'Hypothése des ventes'!$L$18)</f>
        <v>-29.585000000000004</v>
      </c>
      <c r="AL12" s="41">
        <f t="shared" si="4"/>
        <v>0</v>
      </c>
      <c r="AM12" s="41">
        <f t="shared" si="5"/>
        <v>385.13200000000006</v>
      </c>
      <c r="AN12" s="107">
        <f t="shared" si="6"/>
        <v>1.3017813080953187</v>
      </c>
      <c r="AO12" s="107">
        <f t="shared" si="7"/>
        <v>89.282000000000039</v>
      </c>
      <c r="AP12" s="108">
        <f t="shared" si="8"/>
        <v>0.23182181693549231</v>
      </c>
      <c r="AQ12" s="85"/>
      <c r="AR12" s="85"/>
      <c r="AS12" s="85"/>
      <c r="AT12" s="85"/>
      <c r="AU12" s="85"/>
      <c r="AV12" s="85"/>
      <c r="AW12" s="85"/>
      <c r="AX12" s="85"/>
      <c r="AY12" s="85"/>
      <c r="AZ12" s="85"/>
      <c r="BA12" s="85"/>
      <c r="BB12" s="85"/>
      <c r="BC12" s="85"/>
    </row>
    <row r="13" spans="1:55" s="83" customFormat="1" hidden="1" x14ac:dyDescent="0.3">
      <c r="A13" s="16" t="s">
        <v>23</v>
      </c>
      <c r="B13" s="17" t="s">
        <v>44</v>
      </c>
      <c r="C13" s="18" t="s">
        <v>186</v>
      </c>
      <c r="D13" s="32" t="s">
        <v>48</v>
      </c>
      <c r="E13" s="33" t="s">
        <v>49</v>
      </c>
      <c r="F13" s="21" t="s">
        <v>33</v>
      </c>
      <c r="G13" s="17">
        <v>6</v>
      </c>
      <c r="H13" s="30">
        <v>70</v>
      </c>
      <c r="I13" s="6">
        <v>0.03</v>
      </c>
      <c r="J13" s="31">
        <v>160</v>
      </c>
      <c r="K13" s="23"/>
      <c r="L13" s="24"/>
      <c r="M13" s="186">
        <f t="shared" si="0"/>
        <v>420</v>
      </c>
      <c r="N13" s="25" t="s">
        <v>184</v>
      </c>
      <c r="O13" s="38"/>
      <c r="P13" s="38"/>
      <c r="Q13" s="38"/>
      <c r="R13" s="38"/>
      <c r="S13" s="86"/>
      <c r="T13" s="86"/>
      <c r="U13" s="86"/>
      <c r="V13" s="86">
        <v>1</v>
      </c>
      <c r="W13" s="86">
        <v>1</v>
      </c>
      <c r="X13" s="86">
        <v>2</v>
      </c>
      <c r="Y13" s="86">
        <v>1</v>
      </c>
      <c r="Z13" s="86">
        <v>1</v>
      </c>
      <c r="AA13" s="86"/>
      <c r="AB13" s="87"/>
      <c r="AC13" s="107">
        <f t="shared" si="1"/>
        <v>407.40000000000003</v>
      </c>
      <c r="AD13" s="41">
        <f t="shared" si="2"/>
        <v>960</v>
      </c>
      <c r="AE13" s="107">
        <f t="shared" si="3"/>
        <v>2.3564064801178199</v>
      </c>
      <c r="AF13" s="41">
        <f>AD13*'Hypothése des ventes'!$G$18</f>
        <v>384</v>
      </c>
      <c r="AG13" s="41">
        <f>(AD13-(AD13*'Hypothése des ventes'!$H$17))*'Hypothése des ventes'!$H$18</f>
        <v>86.4</v>
      </c>
      <c r="AH13" s="41">
        <f>(AD13-(AD13*'Hypothése des ventes'!$I$17))*'Hypothése des ventes'!$I$18</f>
        <v>0</v>
      </c>
      <c r="AI13" s="41">
        <f>(AD13-(AD13*'Hypothése des ventes'!$J$17))*'Hypothése des ventes'!$J$18</f>
        <v>134.4</v>
      </c>
      <c r="AJ13" s="41">
        <f>(AD13-(AD13*'Hypothése des ventes'!$K$17))*'Hypothése des ventes'!$K$18</f>
        <v>96</v>
      </c>
      <c r="AK13" s="41">
        <f>-(AC13*'Hypothése des ventes'!$L$18)</f>
        <v>-40.740000000000009</v>
      </c>
      <c r="AL13" s="41">
        <f t="shared" si="4"/>
        <v>0</v>
      </c>
      <c r="AM13" s="41">
        <f t="shared" si="5"/>
        <v>528.048</v>
      </c>
      <c r="AN13" s="107">
        <f t="shared" si="6"/>
        <v>1.296141384388807</v>
      </c>
      <c r="AO13" s="107">
        <f t="shared" si="7"/>
        <v>120.64799999999997</v>
      </c>
      <c r="AP13" s="108">
        <f t="shared" si="8"/>
        <v>0.22847922916098531</v>
      </c>
      <c r="AQ13" s="85"/>
      <c r="AR13" s="85"/>
      <c r="AS13" s="85"/>
      <c r="AT13" s="85"/>
      <c r="AU13" s="85"/>
      <c r="AV13" s="85"/>
      <c r="AW13" s="85"/>
      <c r="AX13" s="85"/>
      <c r="AY13" s="85"/>
      <c r="AZ13" s="85"/>
      <c r="BA13" s="85"/>
      <c r="BB13" s="85"/>
      <c r="BC13" s="85"/>
    </row>
    <row r="14" spans="1:55" s="83" customFormat="1" hidden="1" x14ac:dyDescent="0.3">
      <c r="A14" s="16" t="s">
        <v>23</v>
      </c>
      <c r="B14" s="17" t="s">
        <v>50</v>
      </c>
      <c r="C14" s="18" t="s">
        <v>186</v>
      </c>
      <c r="D14" s="32" t="s">
        <v>51</v>
      </c>
      <c r="E14" s="33" t="s">
        <v>52</v>
      </c>
      <c r="F14" s="21" t="s">
        <v>27</v>
      </c>
      <c r="G14" s="17">
        <v>3</v>
      </c>
      <c r="H14" s="30">
        <v>13</v>
      </c>
      <c r="I14" s="6">
        <v>0.03</v>
      </c>
      <c r="J14" s="31">
        <v>30</v>
      </c>
      <c r="K14" s="23"/>
      <c r="L14" s="24"/>
      <c r="M14" s="186">
        <f t="shared" si="0"/>
        <v>39</v>
      </c>
      <c r="N14" s="25" t="s">
        <v>184</v>
      </c>
      <c r="O14" s="35"/>
      <c r="P14" s="35"/>
      <c r="Q14" s="35"/>
      <c r="R14" s="35"/>
      <c r="S14" s="86"/>
      <c r="T14" s="86"/>
      <c r="U14" s="86"/>
      <c r="V14" s="86"/>
      <c r="W14" s="86"/>
      <c r="X14" s="86"/>
      <c r="Y14" s="86"/>
      <c r="Z14" s="86"/>
      <c r="AA14" s="86"/>
      <c r="AB14" s="87"/>
      <c r="AC14" s="107">
        <f t="shared" si="1"/>
        <v>37.83</v>
      </c>
      <c r="AD14" s="41">
        <f t="shared" si="2"/>
        <v>90</v>
      </c>
      <c r="AE14" s="107">
        <f t="shared" si="3"/>
        <v>2.3790642347343378</v>
      </c>
      <c r="AF14" s="41">
        <f>AD14*'Hypothése des ventes'!$G$18</f>
        <v>36</v>
      </c>
      <c r="AG14" s="41">
        <f>(AD14-(AD14*'Hypothése des ventes'!$H$17))*'Hypothése des ventes'!$H$18</f>
        <v>8.1</v>
      </c>
      <c r="AH14" s="41">
        <f>(AD14-(AD14*'Hypothése des ventes'!$I$17))*'Hypothése des ventes'!$I$18</f>
        <v>0</v>
      </c>
      <c r="AI14" s="41">
        <f>(AD14-(AD14*'Hypothése des ventes'!$J$17))*'Hypothése des ventes'!$J$18</f>
        <v>12.600000000000001</v>
      </c>
      <c r="AJ14" s="41">
        <f>(AD14-(AD14*'Hypothése des ventes'!$K$17))*'Hypothése des ventes'!$K$18</f>
        <v>9</v>
      </c>
      <c r="AK14" s="41">
        <f>-(AC14*'Hypothése des ventes'!$L$18)</f>
        <v>-3.7829999999999999</v>
      </c>
      <c r="AL14" s="41">
        <f t="shared" si="4"/>
        <v>0</v>
      </c>
      <c r="AM14" s="41">
        <f t="shared" si="5"/>
        <v>49.533600000000007</v>
      </c>
      <c r="AN14" s="107">
        <f t="shared" si="6"/>
        <v>1.3093735130848536</v>
      </c>
      <c r="AO14" s="107">
        <f t="shared" si="7"/>
        <v>11.703600000000009</v>
      </c>
      <c r="AP14" s="108">
        <f t="shared" si="8"/>
        <v>0.23627598236348674</v>
      </c>
      <c r="AQ14" s="85"/>
      <c r="AR14" s="85"/>
      <c r="AS14" s="85"/>
      <c r="AT14" s="85"/>
      <c r="AU14" s="85"/>
      <c r="AV14" s="85"/>
      <c r="AW14" s="85"/>
      <c r="AX14" s="85"/>
      <c r="AY14" s="85"/>
      <c r="AZ14" s="85"/>
      <c r="BA14" s="85"/>
      <c r="BB14" s="85"/>
      <c r="BC14" s="85"/>
    </row>
    <row r="15" spans="1:55" s="83" customFormat="1" hidden="1" x14ac:dyDescent="0.3">
      <c r="A15" s="16" t="s">
        <v>23</v>
      </c>
      <c r="B15" s="17" t="s">
        <v>50</v>
      </c>
      <c r="C15" s="18" t="s">
        <v>186</v>
      </c>
      <c r="D15" s="32" t="s">
        <v>53</v>
      </c>
      <c r="E15" s="33" t="s">
        <v>52</v>
      </c>
      <c r="F15" s="21" t="s">
        <v>27</v>
      </c>
      <c r="G15" s="17">
        <v>3</v>
      </c>
      <c r="H15" s="30">
        <v>13</v>
      </c>
      <c r="I15" s="6">
        <v>0.03</v>
      </c>
      <c r="J15" s="31">
        <v>30</v>
      </c>
      <c r="K15" s="23"/>
      <c r="L15" s="24"/>
      <c r="M15" s="186">
        <f t="shared" si="0"/>
        <v>39</v>
      </c>
      <c r="N15" s="25" t="s">
        <v>184</v>
      </c>
      <c r="O15" s="35"/>
      <c r="P15" s="35"/>
      <c r="Q15" s="35"/>
      <c r="R15" s="35"/>
      <c r="S15" s="86"/>
      <c r="T15" s="86"/>
      <c r="U15" s="86"/>
      <c r="V15" s="86"/>
      <c r="W15" s="86"/>
      <c r="X15" s="86"/>
      <c r="Y15" s="86"/>
      <c r="Z15" s="86"/>
      <c r="AA15" s="86"/>
      <c r="AB15" s="87"/>
      <c r="AC15" s="107">
        <f t="shared" si="1"/>
        <v>37.83</v>
      </c>
      <c r="AD15" s="41">
        <f t="shared" si="2"/>
        <v>90</v>
      </c>
      <c r="AE15" s="107">
        <f t="shared" si="3"/>
        <v>2.3790642347343378</v>
      </c>
      <c r="AF15" s="41">
        <f>AD15*'Hypothése des ventes'!$G$18</f>
        <v>36</v>
      </c>
      <c r="AG15" s="41">
        <f>(AD15-(AD15*'Hypothése des ventes'!$H$17))*'Hypothése des ventes'!$H$18</f>
        <v>8.1</v>
      </c>
      <c r="AH15" s="41">
        <f>(AD15-(AD15*'Hypothése des ventes'!$I$17))*'Hypothése des ventes'!$I$18</f>
        <v>0</v>
      </c>
      <c r="AI15" s="41">
        <f>(AD15-(AD15*'Hypothése des ventes'!$J$17))*'Hypothése des ventes'!$J$18</f>
        <v>12.600000000000001</v>
      </c>
      <c r="AJ15" s="41">
        <f>(AD15-(AD15*'Hypothése des ventes'!$K$17))*'Hypothése des ventes'!$K$18</f>
        <v>9</v>
      </c>
      <c r="AK15" s="41">
        <f>-(AC15*'Hypothése des ventes'!$L$18)</f>
        <v>-3.7829999999999999</v>
      </c>
      <c r="AL15" s="41">
        <f t="shared" si="4"/>
        <v>0</v>
      </c>
      <c r="AM15" s="41">
        <f t="shared" si="5"/>
        <v>49.533600000000007</v>
      </c>
      <c r="AN15" s="107">
        <f t="shared" si="6"/>
        <v>1.3093735130848536</v>
      </c>
      <c r="AO15" s="107">
        <f t="shared" si="7"/>
        <v>11.703600000000009</v>
      </c>
      <c r="AP15" s="108">
        <f t="shared" si="8"/>
        <v>0.23627598236348674</v>
      </c>
      <c r="AQ15" s="85"/>
      <c r="AR15" s="85"/>
      <c r="AS15" s="85"/>
      <c r="AT15" s="85"/>
      <c r="AU15" s="85"/>
      <c r="AV15" s="85"/>
      <c r="AW15" s="85"/>
      <c r="AX15" s="85"/>
      <c r="AY15" s="85"/>
      <c r="AZ15" s="85"/>
      <c r="BA15" s="85"/>
      <c r="BB15" s="85"/>
      <c r="BC15" s="85"/>
    </row>
    <row r="16" spans="1:55" s="83" customFormat="1" hidden="1" x14ac:dyDescent="0.3">
      <c r="A16" s="16" t="s">
        <v>54</v>
      </c>
      <c r="B16" s="17" t="s">
        <v>34</v>
      </c>
      <c r="C16" s="18" t="s">
        <v>185</v>
      </c>
      <c r="D16" s="32" t="s">
        <v>63</v>
      </c>
      <c r="E16" s="33" t="s">
        <v>64</v>
      </c>
      <c r="F16" s="21" t="s">
        <v>33</v>
      </c>
      <c r="G16" s="17">
        <v>7</v>
      </c>
      <c r="H16" s="30">
        <v>32.56</v>
      </c>
      <c r="I16" s="39">
        <v>0.15</v>
      </c>
      <c r="J16" s="31">
        <v>70</v>
      </c>
      <c r="K16" s="23"/>
      <c r="L16" s="24"/>
      <c r="M16" s="186">
        <f t="shared" si="0"/>
        <v>227.92000000000002</v>
      </c>
      <c r="N16" s="25" t="s">
        <v>184</v>
      </c>
      <c r="O16" s="35"/>
      <c r="P16" s="35"/>
      <c r="Q16" s="35"/>
      <c r="R16" s="35"/>
      <c r="S16" s="86"/>
      <c r="T16" s="86"/>
      <c r="U16" s="86"/>
      <c r="V16" s="86"/>
      <c r="W16" s="86">
        <v>1</v>
      </c>
      <c r="X16" s="86">
        <v>2</v>
      </c>
      <c r="Y16" s="86">
        <v>2</v>
      </c>
      <c r="Z16" s="86">
        <v>2</v>
      </c>
      <c r="AA16" s="86"/>
      <c r="AB16" s="87"/>
      <c r="AC16" s="107">
        <f t="shared" si="1"/>
        <v>193.73200000000003</v>
      </c>
      <c r="AD16" s="41">
        <f t="shared" si="2"/>
        <v>490</v>
      </c>
      <c r="AE16" s="107">
        <f t="shared" si="3"/>
        <v>2.5292672351495877</v>
      </c>
      <c r="AF16" s="41">
        <f>AD16*'Hypothése des ventes'!$G$18</f>
        <v>196</v>
      </c>
      <c r="AG16" s="41">
        <f>(AD16-(AD16*'Hypothése des ventes'!$H$17))*'Hypothése des ventes'!$H$18</f>
        <v>44.1</v>
      </c>
      <c r="AH16" s="41">
        <f>(AD16-(AD16*'Hypothése des ventes'!$I$17))*'Hypothése des ventes'!$I$18</f>
        <v>0</v>
      </c>
      <c r="AI16" s="41">
        <f>(AD16-(AD16*'Hypothése des ventes'!$J$17))*'Hypothése des ventes'!$J$18</f>
        <v>68.600000000000009</v>
      </c>
      <c r="AJ16" s="41">
        <f>(AD16-(AD16*'Hypothése des ventes'!$K$17))*'Hypothése des ventes'!$K$18</f>
        <v>49</v>
      </c>
      <c r="AK16" s="41">
        <f>-(AC16*'Hypothése des ventes'!$L$18)</f>
        <v>-19.373200000000004</v>
      </c>
      <c r="AL16" s="41">
        <f t="shared" si="4"/>
        <v>0</v>
      </c>
      <c r="AM16" s="41">
        <f t="shared" si="5"/>
        <v>270.66144000000003</v>
      </c>
      <c r="AN16" s="107">
        <f t="shared" si="6"/>
        <v>1.3970920653273593</v>
      </c>
      <c r="AO16" s="107">
        <f t="shared" si="7"/>
        <v>76.92944</v>
      </c>
      <c r="AP16" s="108">
        <f t="shared" si="8"/>
        <v>0.28422755749766199</v>
      </c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</row>
    <row r="17" spans="1:55" s="83" customFormat="1" hidden="1" x14ac:dyDescent="0.3">
      <c r="A17" s="16" t="s">
        <v>54</v>
      </c>
      <c r="B17" s="17" t="s">
        <v>24</v>
      </c>
      <c r="C17" s="18" t="s">
        <v>186</v>
      </c>
      <c r="D17" s="32" t="s">
        <v>65</v>
      </c>
      <c r="E17" s="33" t="s">
        <v>66</v>
      </c>
      <c r="F17" s="21" t="s">
        <v>27</v>
      </c>
      <c r="G17" s="17">
        <v>6</v>
      </c>
      <c r="H17" s="30">
        <v>13</v>
      </c>
      <c r="I17" s="39">
        <v>0.15</v>
      </c>
      <c r="J17" s="31">
        <v>26</v>
      </c>
      <c r="K17" s="23"/>
      <c r="L17" s="24"/>
      <c r="M17" s="186">
        <f t="shared" si="0"/>
        <v>78</v>
      </c>
      <c r="N17" s="25" t="s">
        <v>184</v>
      </c>
      <c r="O17" s="35"/>
      <c r="P17" s="35"/>
      <c r="Q17" s="35"/>
      <c r="R17" s="35"/>
      <c r="S17" s="86"/>
      <c r="T17" s="86"/>
      <c r="U17" s="86"/>
      <c r="V17" s="86"/>
      <c r="W17" s="86"/>
      <c r="X17" s="86"/>
      <c r="Y17" s="86"/>
      <c r="Z17" s="86"/>
      <c r="AA17" s="86"/>
      <c r="AB17" s="87"/>
      <c r="AC17" s="107">
        <f t="shared" si="1"/>
        <v>66.300000000000011</v>
      </c>
      <c r="AD17" s="41">
        <f t="shared" si="2"/>
        <v>156</v>
      </c>
      <c r="AE17" s="107">
        <f t="shared" si="3"/>
        <v>2.3529411764705879</v>
      </c>
      <c r="AF17" s="41">
        <f>AD17*'Hypothése des ventes'!$G$18</f>
        <v>62.400000000000006</v>
      </c>
      <c r="AG17" s="41">
        <f>(AD17-(AD17*'Hypothése des ventes'!$H$17))*'Hypothése des ventes'!$H$18</f>
        <v>14.040000000000001</v>
      </c>
      <c r="AH17" s="41">
        <f>(AD17-(AD17*'Hypothése des ventes'!$I$17))*'Hypothése des ventes'!$I$18</f>
        <v>0</v>
      </c>
      <c r="AI17" s="41">
        <f>(AD17-(AD17*'Hypothése des ventes'!$J$17))*'Hypothése des ventes'!$J$18</f>
        <v>21.840000000000003</v>
      </c>
      <c r="AJ17" s="41">
        <f>(AD17-(AD17*'Hypothése des ventes'!$K$17))*'Hypothése des ventes'!$K$18</f>
        <v>15.600000000000001</v>
      </c>
      <c r="AK17" s="41">
        <f>-(AC17*'Hypothése des ventes'!$L$18)</f>
        <v>-6.6300000000000017</v>
      </c>
      <c r="AL17" s="41">
        <f t="shared" si="4"/>
        <v>0</v>
      </c>
      <c r="AM17" s="41">
        <f t="shared" si="5"/>
        <v>85.800000000000026</v>
      </c>
      <c r="AN17" s="107">
        <f t="shared" si="6"/>
        <v>1.2941176470588236</v>
      </c>
      <c r="AO17" s="107">
        <f t="shared" si="7"/>
        <v>19.500000000000014</v>
      </c>
      <c r="AP17" s="108">
        <f t="shared" si="8"/>
        <v>0.22727272727272738</v>
      </c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</row>
    <row r="18" spans="1:55" s="83" customFormat="1" hidden="1" x14ac:dyDescent="0.3">
      <c r="A18" s="16" t="s">
        <v>54</v>
      </c>
      <c r="B18" s="17" t="s">
        <v>67</v>
      </c>
      <c r="C18" s="18" t="s">
        <v>185</v>
      </c>
      <c r="D18" s="32" t="s">
        <v>68</v>
      </c>
      <c r="E18" s="33" t="s">
        <v>69</v>
      </c>
      <c r="F18" s="17" t="s">
        <v>70</v>
      </c>
      <c r="G18" s="17">
        <v>12</v>
      </c>
      <c r="H18" s="30">
        <v>8</v>
      </c>
      <c r="I18" s="39">
        <v>0.15</v>
      </c>
      <c r="J18" s="31">
        <v>16</v>
      </c>
      <c r="K18" s="23"/>
      <c r="L18" s="24"/>
      <c r="M18" s="186">
        <f t="shared" si="0"/>
        <v>96</v>
      </c>
      <c r="N18" s="25" t="s">
        <v>184</v>
      </c>
      <c r="O18" s="35"/>
      <c r="P18" s="35"/>
      <c r="Q18" s="35"/>
      <c r="R18" s="35"/>
      <c r="S18" s="86"/>
      <c r="T18" s="86"/>
      <c r="U18" s="86"/>
      <c r="V18" s="86"/>
      <c r="W18" s="86"/>
      <c r="X18" s="86"/>
      <c r="Y18" s="86"/>
      <c r="Z18" s="86"/>
      <c r="AA18" s="86"/>
      <c r="AB18" s="87"/>
      <c r="AC18" s="107">
        <f t="shared" si="1"/>
        <v>81.599999999999994</v>
      </c>
      <c r="AD18" s="41">
        <f t="shared" si="2"/>
        <v>192</v>
      </c>
      <c r="AE18" s="107">
        <f t="shared" si="3"/>
        <v>2.3529411764705883</v>
      </c>
      <c r="AF18" s="41">
        <f>AD18*'Hypothése des ventes'!$G$18</f>
        <v>76.800000000000011</v>
      </c>
      <c r="AG18" s="41">
        <f>(AD18-(AD18*'Hypothése des ventes'!$H$17))*'Hypothése des ventes'!$H$18</f>
        <v>17.28</v>
      </c>
      <c r="AH18" s="41">
        <f>(AD18-(AD18*'Hypothése des ventes'!$I$17))*'Hypothése des ventes'!$I$18</f>
        <v>0</v>
      </c>
      <c r="AI18" s="41">
        <f>(AD18-(AD18*'Hypothése des ventes'!$J$17))*'Hypothése des ventes'!$J$18</f>
        <v>26.880000000000003</v>
      </c>
      <c r="AJ18" s="41">
        <f>(AD18-(AD18*'Hypothése des ventes'!$K$17))*'Hypothése des ventes'!$K$18</f>
        <v>19.200000000000003</v>
      </c>
      <c r="AK18" s="41">
        <f>-(AC18*'Hypothése des ventes'!$L$18)</f>
        <v>-8.16</v>
      </c>
      <c r="AL18" s="41">
        <f t="shared" si="4"/>
        <v>0</v>
      </c>
      <c r="AM18" s="41">
        <f t="shared" si="5"/>
        <v>105.60000000000002</v>
      </c>
      <c r="AN18" s="107">
        <f t="shared" si="6"/>
        <v>1.2941176470588238</v>
      </c>
      <c r="AO18" s="107">
        <f t="shared" si="7"/>
        <v>24.000000000000028</v>
      </c>
      <c r="AP18" s="108">
        <f t="shared" si="8"/>
        <v>0.22727272727272749</v>
      </c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</row>
    <row r="19" spans="1:55" s="83" customFormat="1" hidden="1" x14ac:dyDescent="0.3">
      <c r="A19" s="16" t="s">
        <v>54</v>
      </c>
      <c r="B19" s="17"/>
      <c r="C19" s="18" t="s">
        <v>185</v>
      </c>
      <c r="D19" s="32" t="s">
        <v>71</v>
      </c>
      <c r="E19" s="33" t="s">
        <v>72</v>
      </c>
      <c r="F19" s="21" t="s">
        <v>33</v>
      </c>
      <c r="G19" s="17">
        <v>5</v>
      </c>
      <c r="H19" s="30">
        <v>39.53</v>
      </c>
      <c r="I19" s="39">
        <v>0.15</v>
      </c>
      <c r="J19" s="31">
        <v>85</v>
      </c>
      <c r="K19" s="23"/>
      <c r="L19" s="24"/>
      <c r="M19" s="186">
        <f t="shared" si="0"/>
        <v>197.65</v>
      </c>
      <c r="N19" s="25" t="s">
        <v>184</v>
      </c>
      <c r="O19" s="35"/>
      <c r="P19" s="35"/>
      <c r="Q19" s="35"/>
      <c r="R19" s="35"/>
      <c r="S19" s="86"/>
      <c r="T19" s="86"/>
      <c r="U19" s="86"/>
      <c r="V19" s="86"/>
      <c r="W19" s="86">
        <v>1</v>
      </c>
      <c r="X19" s="86">
        <v>1</v>
      </c>
      <c r="Y19" s="86">
        <v>1</v>
      </c>
      <c r="Z19" s="86">
        <v>1</v>
      </c>
      <c r="AA19" s="86">
        <v>1</v>
      </c>
      <c r="AB19" s="87"/>
      <c r="AC19" s="107">
        <f t="shared" si="1"/>
        <v>168.00250000000003</v>
      </c>
      <c r="AD19" s="41">
        <f t="shared" si="2"/>
        <v>425</v>
      </c>
      <c r="AE19" s="107">
        <f t="shared" si="3"/>
        <v>2.5297242600556538</v>
      </c>
      <c r="AF19" s="41">
        <f>AD19*'Hypothése des ventes'!$G$18</f>
        <v>170</v>
      </c>
      <c r="AG19" s="41">
        <f>(AD19-(AD19*'Hypothése des ventes'!$H$17))*'Hypothése des ventes'!$H$18</f>
        <v>38.25</v>
      </c>
      <c r="AH19" s="41">
        <f>(AD19-(AD19*'Hypothése des ventes'!$I$17))*'Hypothése des ventes'!$I$18</f>
        <v>0</v>
      </c>
      <c r="AI19" s="41">
        <f>(AD19-(AD19*'Hypothése des ventes'!$J$17))*'Hypothése des ventes'!$J$18</f>
        <v>59.5</v>
      </c>
      <c r="AJ19" s="41">
        <f>(AD19-(AD19*'Hypothése des ventes'!$K$17))*'Hypothése des ventes'!$K$18</f>
        <v>42.5</v>
      </c>
      <c r="AK19" s="41">
        <f>-(AC19*'Hypothése des ventes'!$L$18)</f>
        <v>-16.800250000000002</v>
      </c>
      <c r="AL19" s="41">
        <f t="shared" si="4"/>
        <v>0</v>
      </c>
      <c r="AM19" s="41">
        <f t="shared" si="5"/>
        <v>234.75980000000001</v>
      </c>
      <c r="AN19" s="107">
        <f t="shared" si="6"/>
        <v>1.3973589678725018</v>
      </c>
      <c r="AO19" s="107">
        <f t="shared" si="7"/>
        <v>66.757299999999987</v>
      </c>
      <c r="AP19" s="108">
        <f t="shared" si="8"/>
        <v>0.28436427361072886</v>
      </c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</row>
    <row r="20" spans="1:55" s="83" customFormat="1" hidden="1" x14ac:dyDescent="0.3">
      <c r="A20" s="16" t="s">
        <v>54</v>
      </c>
      <c r="B20" s="17" t="s">
        <v>44</v>
      </c>
      <c r="C20" s="18" t="s">
        <v>185</v>
      </c>
      <c r="D20" s="32" t="s">
        <v>73</v>
      </c>
      <c r="E20" s="33" t="s">
        <v>74</v>
      </c>
      <c r="F20" s="21" t="s">
        <v>33</v>
      </c>
      <c r="G20" s="17">
        <v>8</v>
      </c>
      <c r="H20" s="30">
        <v>79.069999999999993</v>
      </c>
      <c r="I20" s="39">
        <v>0.15</v>
      </c>
      <c r="J20" s="31">
        <v>170</v>
      </c>
      <c r="K20" s="23"/>
      <c r="L20" s="24"/>
      <c r="M20" s="186">
        <f t="shared" si="0"/>
        <v>632.55999999999995</v>
      </c>
      <c r="N20" s="25" t="s">
        <v>184</v>
      </c>
      <c r="O20" s="35"/>
      <c r="P20" s="35"/>
      <c r="Q20" s="35"/>
      <c r="R20" s="35"/>
      <c r="S20" s="86"/>
      <c r="T20" s="86"/>
      <c r="U20" s="86"/>
      <c r="V20" s="86"/>
      <c r="W20" s="86">
        <v>1</v>
      </c>
      <c r="X20" s="86">
        <v>2</v>
      </c>
      <c r="Y20" s="86">
        <v>2</v>
      </c>
      <c r="Z20" s="86">
        <v>2</v>
      </c>
      <c r="AA20" s="86">
        <v>1</v>
      </c>
      <c r="AB20" s="87"/>
      <c r="AC20" s="107">
        <f t="shared" si="1"/>
        <v>537.67599999999993</v>
      </c>
      <c r="AD20" s="41">
        <f t="shared" si="2"/>
        <v>1360</v>
      </c>
      <c r="AE20" s="107">
        <f t="shared" si="3"/>
        <v>2.5294043252813965</v>
      </c>
      <c r="AF20" s="41">
        <f>AD20*'Hypothése des ventes'!$G$18</f>
        <v>544</v>
      </c>
      <c r="AG20" s="41">
        <f>(AD20-(AD20*'Hypothése des ventes'!$H$17))*'Hypothése des ventes'!$H$18</f>
        <v>122.4</v>
      </c>
      <c r="AH20" s="41">
        <f>(AD20-(AD20*'Hypothése des ventes'!$I$17))*'Hypothése des ventes'!$I$18</f>
        <v>0</v>
      </c>
      <c r="AI20" s="41">
        <f>(AD20-(AD20*'Hypothése des ventes'!$J$17))*'Hypothése des ventes'!$J$18</f>
        <v>190.4</v>
      </c>
      <c r="AJ20" s="41">
        <f>(AD20-(AD20*'Hypothése des ventes'!$K$17))*'Hypothése des ventes'!$K$18</f>
        <v>136</v>
      </c>
      <c r="AK20" s="41">
        <f>-(AC20*'Hypothése des ventes'!$L$18)</f>
        <v>-53.767599999999995</v>
      </c>
      <c r="AL20" s="41">
        <f t="shared" si="4"/>
        <v>0</v>
      </c>
      <c r="AM20" s="41">
        <f t="shared" si="5"/>
        <v>751.22591999999997</v>
      </c>
      <c r="AN20" s="107">
        <f t="shared" si="6"/>
        <v>1.3971721259643355</v>
      </c>
      <c r="AO20" s="107">
        <f t="shared" si="7"/>
        <v>213.54992000000004</v>
      </c>
      <c r="AP20" s="108">
        <f t="shared" si="8"/>
        <v>0.28426857262859095</v>
      </c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</row>
    <row r="21" spans="1:55" s="83" customFormat="1" hidden="1" x14ac:dyDescent="0.3">
      <c r="A21" s="16" t="s">
        <v>54</v>
      </c>
      <c r="B21" s="17" t="s">
        <v>44</v>
      </c>
      <c r="C21" s="18" t="s">
        <v>185</v>
      </c>
      <c r="D21" s="32" t="s">
        <v>75</v>
      </c>
      <c r="E21" s="33" t="s">
        <v>76</v>
      </c>
      <c r="F21" s="21" t="s">
        <v>33</v>
      </c>
      <c r="G21" s="17">
        <v>8</v>
      </c>
      <c r="H21" s="30">
        <v>62.79</v>
      </c>
      <c r="I21" s="39">
        <v>0.15</v>
      </c>
      <c r="J21" s="31">
        <v>135</v>
      </c>
      <c r="K21" s="23"/>
      <c r="L21" s="24"/>
      <c r="M21" s="186">
        <f t="shared" si="0"/>
        <v>502.32</v>
      </c>
      <c r="N21" s="25" t="s">
        <v>184</v>
      </c>
      <c r="O21" s="35"/>
      <c r="P21" s="35"/>
      <c r="Q21" s="35"/>
      <c r="R21" s="35"/>
      <c r="S21" s="86"/>
      <c r="T21" s="86"/>
      <c r="U21" s="86"/>
      <c r="V21" s="86"/>
      <c r="W21" s="86">
        <v>1</v>
      </c>
      <c r="X21" s="86">
        <v>2</v>
      </c>
      <c r="Y21" s="86">
        <v>2</v>
      </c>
      <c r="Z21" s="86">
        <v>2</v>
      </c>
      <c r="AA21" s="86">
        <v>1</v>
      </c>
      <c r="AB21" s="87"/>
      <c r="AC21" s="107">
        <f t="shared" si="1"/>
        <v>426.97199999999998</v>
      </c>
      <c r="AD21" s="41">
        <f t="shared" si="2"/>
        <v>1080</v>
      </c>
      <c r="AE21" s="107">
        <f t="shared" si="3"/>
        <v>2.5294398695933222</v>
      </c>
      <c r="AF21" s="41">
        <f>AD21*'Hypothése des ventes'!$G$18</f>
        <v>432</v>
      </c>
      <c r="AG21" s="41">
        <f>(AD21-(AD21*'Hypothése des ventes'!$H$17))*'Hypothése des ventes'!$H$18</f>
        <v>97.2</v>
      </c>
      <c r="AH21" s="41">
        <f>(AD21-(AD21*'Hypothése des ventes'!$I$17))*'Hypothése des ventes'!$I$18</f>
        <v>0</v>
      </c>
      <c r="AI21" s="41">
        <f>(AD21-(AD21*'Hypothése des ventes'!$J$17))*'Hypothése des ventes'!$J$18</f>
        <v>151.20000000000002</v>
      </c>
      <c r="AJ21" s="41">
        <f>(AD21-(AD21*'Hypothése des ventes'!$K$17))*'Hypothése des ventes'!$K$18</f>
        <v>108</v>
      </c>
      <c r="AK21" s="41">
        <f>-(AC21*'Hypothése des ventes'!$L$18)</f>
        <v>-42.697200000000002</v>
      </c>
      <c r="AL21" s="41">
        <f t="shared" si="4"/>
        <v>0</v>
      </c>
      <c r="AM21" s="41">
        <f t="shared" si="5"/>
        <v>596.56224000000009</v>
      </c>
      <c r="AN21" s="107">
        <f t="shared" si="6"/>
        <v>1.3971928838425005</v>
      </c>
      <c r="AO21" s="107">
        <f t="shared" si="7"/>
        <v>169.59024000000011</v>
      </c>
      <c r="AP21" s="108">
        <f t="shared" si="8"/>
        <v>0.28427920613949698</v>
      </c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</row>
    <row r="22" spans="1:55" s="83" customFormat="1" hidden="1" x14ac:dyDescent="0.3">
      <c r="A22" s="16" t="s">
        <v>54</v>
      </c>
      <c r="B22" s="17" t="s">
        <v>77</v>
      </c>
      <c r="C22" s="18" t="s">
        <v>185</v>
      </c>
      <c r="D22" s="32" t="s">
        <v>78</v>
      </c>
      <c r="E22" s="33" t="s">
        <v>79</v>
      </c>
      <c r="F22" s="17" t="s">
        <v>70</v>
      </c>
      <c r="G22" s="17">
        <v>6</v>
      </c>
      <c r="H22" s="30">
        <v>10</v>
      </c>
      <c r="I22" s="39">
        <v>0.15</v>
      </c>
      <c r="J22" s="31">
        <v>20</v>
      </c>
      <c r="K22" s="23"/>
      <c r="L22" s="24"/>
      <c r="M22" s="186">
        <f t="shared" si="0"/>
        <v>60</v>
      </c>
      <c r="N22" s="25" t="s">
        <v>184</v>
      </c>
      <c r="O22" s="35"/>
      <c r="P22" s="35"/>
      <c r="Q22" s="35"/>
      <c r="R22" s="35"/>
      <c r="S22" s="86"/>
      <c r="T22" s="86"/>
      <c r="U22" s="86"/>
      <c r="V22" s="86"/>
      <c r="W22" s="86"/>
      <c r="X22" s="86"/>
      <c r="Y22" s="86"/>
      <c r="Z22" s="86"/>
      <c r="AA22" s="86"/>
      <c r="AB22" s="87"/>
      <c r="AC22" s="107">
        <f t="shared" si="1"/>
        <v>51</v>
      </c>
      <c r="AD22" s="41">
        <f t="shared" si="2"/>
        <v>120</v>
      </c>
      <c r="AE22" s="107">
        <f t="shared" si="3"/>
        <v>2.3529411764705883</v>
      </c>
      <c r="AF22" s="41">
        <f>AD22*'Hypothése des ventes'!$G$18</f>
        <v>48</v>
      </c>
      <c r="AG22" s="41">
        <f>(AD22-(AD22*'Hypothése des ventes'!$H$17))*'Hypothése des ventes'!$H$18</f>
        <v>10.8</v>
      </c>
      <c r="AH22" s="41">
        <f>(AD22-(AD22*'Hypothése des ventes'!$I$17))*'Hypothése des ventes'!$I$18</f>
        <v>0</v>
      </c>
      <c r="AI22" s="41">
        <f>(AD22-(AD22*'Hypothése des ventes'!$J$17))*'Hypothése des ventes'!$J$18</f>
        <v>16.8</v>
      </c>
      <c r="AJ22" s="41">
        <f>(AD22-(AD22*'Hypothése des ventes'!$K$17))*'Hypothése des ventes'!$K$18</f>
        <v>12</v>
      </c>
      <c r="AK22" s="41">
        <f>-(AC22*'Hypothése des ventes'!$L$18)</f>
        <v>-5.1000000000000005</v>
      </c>
      <c r="AL22" s="41">
        <f t="shared" si="4"/>
        <v>0</v>
      </c>
      <c r="AM22" s="41">
        <f t="shared" si="5"/>
        <v>66</v>
      </c>
      <c r="AN22" s="107">
        <f t="shared" si="6"/>
        <v>1.2941176470588236</v>
      </c>
      <c r="AO22" s="107">
        <f t="shared" si="7"/>
        <v>15</v>
      </c>
      <c r="AP22" s="108">
        <f t="shared" si="8"/>
        <v>0.22727272727272727</v>
      </c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</row>
    <row r="23" spans="1:55" s="83" customFormat="1" hidden="1" x14ac:dyDescent="0.3">
      <c r="A23" s="16" t="s">
        <v>54</v>
      </c>
      <c r="B23" s="17"/>
      <c r="C23" s="18" t="s">
        <v>185</v>
      </c>
      <c r="D23" s="32" t="s">
        <v>80</v>
      </c>
      <c r="E23" s="33" t="s">
        <v>81</v>
      </c>
      <c r="F23" s="21" t="s">
        <v>33</v>
      </c>
      <c r="G23" s="17">
        <v>5</v>
      </c>
      <c r="H23" s="30">
        <v>39.53</v>
      </c>
      <c r="I23" s="39">
        <v>0.15</v>
      </c>
      <c r="J23" s="31">
        <v>85</v>
      </c>
      <c r="K23" s="23"/>
      <c r="L23" s="24"/>
      <c r="M23" s="186">
        <f t="shared" si="0"/>
        <v>197.65</v>
      </c>
      <c r="N23" s="25" t="s">
        <v>184</v>
      </c>
      <c r="O23" s="35"/>
      <c r="P23" s="35"/>
      <c r="Q23" s="35"/>
      <c r="R23" s="35"/>
      <c r="S23" s="86"/>
      <c r="T23" s="86"/>
      <c r="U23" s="86"/>
      <c r="V23" s="86">
        <v>1</v>
      </c>
      <c r="W23" s="86">
        <v>1</v>
      </c>
      <c r="X23" s="86">
        <v>1</v>
      </c>
      <c r="Y23" s="86">
        <v>1</v>
      </c>
      <c r="Z23" s="86">
        <v>1</v>
      </c>
      <c r="AA23" s="86"/>
      <c r="AB23" s="87"/>
      <c r="AC23" s="107">
        <f t="shared" si="1"/>
        <v>168.00250000000003</v>
      </c>
      <c r="AD23" s="41">
        <f t="shared" si="2"/>
        <v>425</v>
      </c>
      <c r="AE23" s="107">
        <f t="shared" si="3"/>
        <v>2.5297242600556538</v>
      </c>
      <c r="AF23" s="41">
        <f>AD23*'Hypothése des ventes'!$G$18</f>
        <v>170</v>
      </c>
      <c r="AG23" s="41">
        <f>(AD23-(AD23*'Hypothése des ventes'!$H$17))*'Hypothése des ventes'!$H$18</f>
        <v>38.25</v>
      </c>
      <c r="AH23" s="41">
        <f>(AD23-(AD23*'Hypothése des ventes'!$I$17))*'Hypothése des ventes'!$I$18</f>
        <v>0</v>
      </c>
      <c r="AI23" s="41">
        <f>(AD23-(AD23*'Hypothése des ventes'!$J$17))*'Hypothése des ventes'!$J$18</f>
        <v>59.5</v>
      </c>
      <c r="AJ23" s="41">
        <f>(AD23-(AD23*'Hypothése des ventes'!$K$17))*'Hypothése des ventes'!$K$18</f>
        <v>42.5</v>
      </c>
      <c r="AK23" s="41">
        <f>-(AC23*'Hypothése des ventes'!$L$18)</f>
        <v>-16.800250000000002</v>
      </c>
      <c r="AL23" s="41">
        <f t="shared" si="4"/>
        <v>0</v>
      </c>
      <c r="AM23" s="41">
        <f t="shared" si="5"/>
        <v>234.75980000000001</v>
      </c>
      <c r="AN23" s="107">
        <f t="shared" si="6"/>
        <v>1.3973589678725018</v>
      </c>
      <c r="AO23" s="107">
        <f t="shared" si="7"/>
        <v>66.757299999999987</v>
      </c>
      <c r="AP23" s="108">
        <f t="shared" si="8"/>
        <v>0.28436427361072886</v>
      </c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</row>
    <row r="24" spans="1:55" s="83" customFormat="1" hidden="1" x14ac:dyDescent="0.3">
      <c r="A24" s="16" t="s">
        <v>54</v>
      </c>
      <c r="B24" s="17" t="s">
        <v>40</v>
      </c>
      <c r="C24" s="18" t="s">
        <v>185</v>
      </c>
      <c r="D24" s="32" t="s">
        <v>82</v>
      </c>
      <c r="E24" s="33" t="s">
        <v>83</v>
      </c>
      <c r="F24" s="21" t="s">
        <v>33</v>
      </c>
      <c r="G24" s="17">
        <v>9</v>
      </c>
      <c r="H24" s="30">
        <v>51.16</v>
      </c>
      <c r="I24" s="39">
        <v>0.15</v>
      </c>
      <c r="J24" s="31">
        <v>110</v>
      </c>
      <c r="K24" s="23"/>
      <c r="L24" s="24"/>
      <c r="M24" s="186">
        <f t="shared" si="0"/>
        <v>460.43999999999994</v>
      </c>
      <c r="N24" s="25" t="s">
        <v>184</v>
      </c>
      <c r="O24" s="35"/>
      <c r="P24" s="35"/>
      <c r="Q24" s="35"/>
      <c r="R24" s="35"/>
      <c r="S24" s="86"/>
      <c r="T24" s="86"/>
      <c r="U24" s="86"/>
      <c r="V24" s="86">
        <v>1</v>
      </c>
      <c r="W24" s="86">
        <v>1</v>
      </c>
      <c r="X24" s="86">
        <v>2</v>
      </c>
      <c r="Y24" s="86">
        <v>2</v>
      </c>
      <c r="Z24" s="86">
        <v>2</v>
      </c>
      <c r="AA24" s="86">
        <v>1</v>
      </c>
      <c r="AB24" s="87"/>
      <c r="AC24" s="107">
        <f t="shared" si="1"/>
        <v>391.37399999999997</v>
      </c>
      <c r="AD24" s="41">
        <f t="shared" si="2"/>
        <v>990</v>
      </c>
      <c r="AE24" s="107">
        <f t="shared" si="3"/>
        <v>2.5295497401462543</v>
      </c>
      <c r="AF24" s="41">
        <f>AD24*'Hypothése des ventes'!$G$18</f>
        <v>396</v>
      </c>
      <c r="AG24" s="41">
        <f>(AD24-(AD24*'Hypothése des ventes'!$H$17))*'Hypothése des ventes'!$H$18</f>
        <v>89.100000000000009</v>
      </c>
      <c r="AH24" s="41">
        <f>(AD24-(AD24*'Hypothése des ventes'!$I$17))*'Hypothése des ventes'!$I$18</f>
        <v>0</v>
      </c>
      <c r="AI24" s="41">
        <f>(AD24-(AD24*'Hypothése des ventes'!$J$17))*'Hypothése des ventes'!$J$18</f>
        <v>138.6</v>
      </c>
      <c r="AJ24" s="41">
        <f>(AD24-(AD24*'Hypothése des ventes'!$K$17))*'Hypothése des ventes'!$K$18</f>
        <v>99</v>
      </c>
      <c r="AK24" s="41">
        <f>-(AC24*'Hypothése des ventes'!$L$18)</f>
        <v>-39.1374</v>
      </c>
      <c r="AL24" s="41">
        <f t="shared" si="4"/>
        <v>0</v>
      </c>
      <c r="AM24" s="41">
        <f t="shared" si="5"/>
        <v>546.85008000000005</v>
      </c>
      <c r="AN24" s="107">
        <f t="shared" si="6"/>
        <v>1.3972570482454125</v>
      </c>
      <c r="AO24" s="107">
        <f t="shared" si="7"/>
        <v>155.47608000000008</v>
      </c>
      <c r="AP24" s="108">
        <f t="shared" si="8"/>
        <v>0.28431207324683955</v>
      </c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</row>
    <row r="25" spans="1:55" s="83" customFormat="1" hidden="1" x14ac:dyDescent="0.3">
      <c r="A25" s="16" t="s">
        <v>54</v>
      </c>
      <c r="B25" s="17" t="s">
        <v>40</v>
      </c>
      <c r="C25" s="18" t="s">
        <v>185</v>
      </c>
      <c r="D25" s="32" t="s">
        <v>82</v>
      </c>
      <c r="E25" s="33" t="s">
        <v>84</v>
      </c>
      <c r="F25" s="21" t="s">
        <v>33</v>
      </c>
      <c r="G25" s="17">
        <v>9</v>
      </c>
      <c r="H25" s="30">
        <v>51.16</v>
      </c>
      <c r="I25" s="39">
        <v>0.15</v>
      </c>
      <c r="J25" s="31">
        <v>110</v>
      </c>
      <c r="K25" s="23"/>
      <c r="L25" s="24"/>
      <c r="M25" s="186">
        <f t="shared" si="0"/>
        <v>460.43999999999994</v>
      </c>
      <c r="N25" s="25" t="s">
        <v>184</v>
      </c>
      <c r="O25" s="35"/>
      <c r="P25" s="35"/>
      <c r="Q25" s="35"/>
      <c r="R25" s="35"/>
      <c r="S25" s="86"/>
      <c r="T25" s="86"/>
      <c r="U25" s="86"/>
      <c r="V25" s="86">
        <v>1</v>
      </c>
      <c r="W25" s="86">
        <v>1</v>
      </c>
      <c r="X25" s="86">
        <v>2</v>
      </c>
      <c r="Y25" s="86">
        <v>2</v>
      </c>
      <c r="Z25" s="86">
        <v>2</v>
      </c>
      <c r="AA25" s="86">
        <v>1</v>
      </c>
      <c r="AB25" s="87"/>
      <c r="AC25" s="107">
        <f t="shared" si="1"/>
        <v>391.37399999999997</v>
      </c>
      <c r="AD25" s="41">
        <f t="shared" si="2"/>
        <v>990</v>
      </c>
      <c r="AE25" s="107">
        <f t="shared" si="3"/>
        <v>2.5295497401462543</v>
      </c>
      <c r="AF25" s="41">
        <f>AD25*'Hypothése des ventes'!$G$18</f>
        <v>396</v>
      </c>
      <c r="AG25" s="41">
        <f>(AD25-(AD25*'Hypothése des ventes'!$H$17))*'Hypothése des ventes'!$H$18</f>
        <v>89.100000000000009</v>
      </c>
      <c r="AH25" s="41">
        <f>(AD25-(AD25*'Hypothése des ventes'!$I$17))*'Hypothése des ventes'!$I$18</f>
        <v>0</v>
      </c>
      <c r="AI25" s="41">
        <f>(AD25-(AD25*'Hypothése des ventes'!$J$17))*'Hypothése des ventes'!$J$18</f>
        <v>138.6</v>
      </c>
      <c r="AJ25" s="41">
        <f>(AD25-(AD25*'Hypothése des ventes'!$K$17))*'Hypothése des ventes'!$K$18</f>
        <v>99</v>
      </c>
      <c r="AK25" s="41">
        <f>-(AC25*'Hypothése des ventes'!$L$18)</f>
        <v>-39.1374</v>
      </c>
      <c r="AL25" s="41">
        <f t="shared" si="4"/>
        <v>0</v>
      </c>
      <c r="AM25" s="41">
        <f t="shared" si="5"/>
        <v>546.85008000000005</v>
      </c>
      <c r="AN25" s="107">
        <f t="shared" si="6"/>
        <v>1.3972570482454125</v>
      </c>
      <c r="AO25" s="107">
        <f t="shared" si="7"/>
        <v>155.47608000000008</v>
      </c>
      <c r="AP25" s="108">
        <f t="shared" si="8"/>
        <v>0.28431207324683955</v>
      </c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</row>
    <row r="26" spans="1:55" s="83" customFormat="1" hidden="1" x14ac:dyDescent="0.3">
      <c r="A26" s="16" t="s">
        <v>54</v>
      </c>
      <c r="B26" s="17" t="s">
        <v>77</v>
      </c>
      <c r="C26" s="18" t="s">
        <v>186</v>
      </c>
      <c r="D26" s="32" t="s">
        <v>85</v>
      </c>
      <c r="E26" s="33" t="s">
        <v>86</v>
      </c>
      <c r="F26" s="17" t="s">
        <v>70</v>
      </c>
      <c r="G26" s="17">
        <v>2</v>
      </c>
      <c r="H26" s="30">
        <v>12.5</v>
      </c>
      <c r="I26" s="39">
        <v>0.15</v>
      </c>
      <c r="J26" s="31">
        <v>25</v>
      </c>
      <c r="K26" s="23"/>
      <c r="L26" s="24"/>
      <c r="M26" s="186">
        <f t="shared" si="0"/>
        <v>25</v>
      </c>
      <c r="N26" s="25" t="s">
        <v>184</v>
      </c>
      <c r="O26" s="35"/>
      <c r="P26" s="35"/>
      <c r="Q26" s="35"/>
      <c r="R26" s="35"/>
      <c r="S26" s="86"/>
      <c r="T26" s="86"/>
      <c r="U26" s="86"/>
      <c r="V26" s="86"/>
      <c r="W26" s="86"/>
      <c r="X26" s="86"/>
      <c r="Y26" s="86"/>
      <c r="Z26" s="86"/>
      <c r="AA26" s="86"/>
      <c r="AB26" s="87"/>
      <c r="AC26" s="107">
        <f t="shared" si="1"/>
        <v>21.25</v>
      </c>
      <c r="AD26" s="41">
        <f t="shared" si="2"/>
        <v>50</v>
      </c>
      <c r="AE26" s="107">
        <f t="shared" si="3"/>
        <v>2.3529411764705883</v>
      </c>
      <c r="AF26" s="41">
        <f>AD26*'Hypothése des ventes'!$G$18</f>
        <v>20</v>
      </c>
      <c r="AG26" s="41">
        <f>(AD26-(AD26*'Hypothése des ventes'!$H$17))*'Hypothése des ventes'!$H$18</f>
        <v>4.5</v>
      </c>
      <c r="AH26" s="41">
        <f>(AD26-(AD26*'Hypothése des ventes'!$I$17))*'Hypothése des ventes'!$I$18</f>
        <v>0</v>
      </c>
      <c r="AI26" s="41">
        <f>(AD26-(AD26*'Hypothése des ventes'!$J$17))*'Hypothése des ventes'!$J$18</f>
        <v>7</v>
      </c>
      <c r="AJ26" s="41">
        <f>(AD26-(AD26*'Hypothése des ventes'!$K$17))*'Hypothése des ventes'!$K$18</f>
        <v>5</v>
      </c>
      <c r="AK26" s="41">
        <f>-(AC26*'Hypothése des ventes'!$L$18)</f>
        <v>-2.125</v>
      </c>
      <c r="AL26" s="41">
        <f t="shared" si="4"/>
        <v>0</v>
      </c>
      <c r="AM26" s="41">
        <f t="shared" si="5"/>
        <v>27.5</v>
      </c>
      <c r="AN26" s="107">
        <f t="shared" si="6"/>
        <v>1.2941176470588236</v>
      </c>
      <c r="AO26" s="107">
        <f t="shared" si="7"/>
        <v>6.25</v>
      </c>
      <c r="AP26" s="108">
        <f t="shared" si="8"/>
        <v>0.22727272727272727</v>
      </c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</row>
    <row r="27" spans="1:55" s="83" customFormat="1" hidden="1" x14ac:dyDescent="0.3">
      <c r="A27" s="16" t="s">
        <v>54</v>
      </c>
      <c r="B27" s="17" t="s">
        <v>40</v>
      </c>
      <c r="C27" s="18" t="s">
        <v>186</v>
      </c>
      <c r="D27" s="32" t="s">
        <v>87</v>
      </c>
      <c r="E27" s="33" t="s">
        <v>88</v>
      </c>
      <c r="F27" s="21" t="s">
        <v>33</v>
      </c>
      <c r="G27" s="17">
        <v>6</v>
      </c>
      <c r="H27" s="30">
        <v>44.19</v>
      </c>
      <c r="I27" s="39">
        <v>0.15</v>
      </c>
      <c r="J27" s="31">
        <v>95</v>
      </c>
      <c r="K27" s="23"/>
      <c r="L27" s="24"/>
      <c r="M27" s="186">
        <f t="shared" si="0"/>
        <v>265.14</v>
      </c>
      <c r="N27" s="25" t="s">
        <v>184</v>
      </c>
      <c r="O27" s="35"/>
      <c r="P27" s="35"/>
      <c r="Q27" s="35"/>
      <c r="R27" s="35"/>
      <c r="S27" s="86"/>
      <c r="T27" s="86"/>
      <c r="U27" s="86"/>
      <c r="V27" s="86">
        <v>1</v>
      </c>
      <c r="W27" s="86">
        <v>2</v>
      </c>
      <c r="X27" s="86">
        <v>2</v>
      </c>
      <c r="Y27" s="86">
        <v>1</v>
      </c>
      <c r="Z27" s="86"/>
      <c r="AA27" s="86"/>
      <c r="AB27" s="87"/>
      <c r="AC27" s="107">
        <f t="shared" si="1"/>
        <v>225.36899999999997</v>
      </c>
      <c r="AD27" s="41">
        <f t="shared" si="2"/>
        <v>570</v>
      </c>
      <c r="AE27" s="107">
        <f t="shared" si="3"/>
        <v>2.5291854691639046</v>
      </c>
      <c r="AF27" s="41">
        <f>AD27*'Hypothése des ventes'!$G$18</f>
        <v>228</v>
      </c>
      <c r="AG27" s="41">
        <f>(AD27-(AD27*'Hypothése des ventes'!$H$17))*'Hypothése des ventes'!$H$18</f>
        <v>51.300000000000004</v>
      </c>
      <c r="AH27" s="41">
        <f>(AD27-(AD27*'Hypothése des ventes'!$I$17))*'Hypothése des ventes'!$I$18</f>
        <v>0</v>
      </c>
      <c r="AI27" s="41">
        <f>(AD27-(AD27*'Hypothése des ventes'!$J$17))*'Hypothése des ventes'!$J$18</f>
        <v>79.800000000000011</v>
      </c>
      <c r="AJ27" s="41">
        <f>(AD27-(AD27*'Hypothése des ventes'!$K$17))*'Hypothése des ventes'!$K$18</f>
        <v>57</v>
      </c>
      <c r="AK27" s="41">
        <f>-(AC27*'Hypothése des ventes'!$L$18)</f>
        <v>-22.536899999999999</v>
      </c>
      <c r="AL27" s="41">
        <f t="shared" si="4"/>
        <v>0</v>
      </c>
      <c r="AM27" s="41">
        <f t="shared" si="5"/>
        <v>314.85048000000006</v>
      </c>
      <c r="AN27" s="107">
        <f t="shared" si="6"/>
        <v>1.3970443139917208</v>
      </c>
      <c r="AO27" s="107">
        <f t="shared" si="7"/>
        <v>89.48148000000009</v>
      </c>
      <c r="AP27" s="108">
        <f t="shared" si="8"/>
        <v>0.28420309221062667</v>
      </c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</row>
    <row r="28" spans="1:55" s="83" customFormat="1" hidden="1" x14ac:dyDescent="0.3">
      <c r="A28" s="16" t="s">
        <v>54</v>
      </c>
      <c r="B28" s="17" t="s">
        <v>40</v>
      </c>
      <c r="C28" s="18" t="s">
        <v>186</v>
      </c>
      <c r="D28" s="32" t="s">
        <v>87</v>
      </c>
      <c r="E28" s="33" t="s">
        <v>89</v>
      </c>
      <c r="F28" s="21" t="s">
        <v>33</v>
      </c>
      <c r="G28" s="17">
        <v>7</v>
      </c>
      <c r="H28" s="30">
        <v>44.19</v>
      </c>
      <c r="I28" s="39">
        <v>0.15</v>
      </c>
      <c r="J28" s="31">
        <v>95</v>
      </c>
      <c r="K28" s="23"/>
      <c r="L28" s="24"/>
      <c r="M28" s="186">
        <f t="shared" si="0"/>
        <v>309.33</v>
      </c>
      <c r="N28" s="25" t="s">
        <v>184</v>
      </c>
      <c r="O28" s="35"/>
      <c r="P28" s="35"/>
      <c r="Q28" s="35"/>
      <c r="R28" s="35"/>
      <c r="S28" s="86"/>
      <c r="T28" s="86"/>
      <c r="U28" s="86"/>
      <c r="V28" s="86">
        <v>2</v>
      </c>
      <c r="W28" s="86">
        <v>2</v>
      </c>
      <c r="X28" s="86">
        <v>2</v>
      </c>
      <c r="Y28" s="86">
        <v>1</v>
      </c>
      <c r="Z28" s="86"/>
      <c r="AA28" s="86"/>
      <c r="AB28" s="87"/>
      <c r="AC28" s="107">
        <f t="shared" si="1"/>
        <v>262.93049999999994</v>
      </c>
      <c r="AD28" s="41">
        <f t="shared" si="2"/>
        <v>665</v>
      </c>
      <c r="AE28" s="107">
        <f t="shared" si="3"/>
        <v>2.5291854691639051</v>
      </c>
      <c r="AF28" s="41">
        <f>AD28*'Hypothése des ventes'!$G$18</f>
        <v>266</v>
      </c>
      <c r="AG28" s="41">
        <f>(AD28-(AD28*'Hypothése des ventes'!$H$17))*'Hypothése des ventes'!$H$18</f>
        <v>59.85</v>
      </c>
      <c r="AH28" s="41">
        <f>(AD28-(AD28*'Hypothése des ventes'!$I$17))*'Hypothése des ventes'!$I$18</f>
        <v>0</v>
      </c>
      <c r="AI28" s="41">
        <f>(AD28-(AD28*'Hypothése des ventes'!$J$17))*'Hypothése des ventes'!$J$18</f>
        <v>93.100000000000009</v>
      </c>
      <c r="AJ28" s="41">
        <f>(AD28-(AD28*'Hypothése des ventes'!$K$17))*'Hypothése des ventes'!$K$18</f>
        <v>66.5</v>
      </c>
      <c r="AK28" s="41">
        <f>-(AC28*'Hypothése des ventes'!$L$18)</f>
        <v>-26.293049999999994</v>
      </c>
      <c r="AL28" s="41">
        <f t="shared" si="4"/>
        <v>0</v>
      </c>
      <c r="AM28" s="41">
        <f t="shared" si="5"/>
        <v>367.32556000000005</v>
      </c>
      <c r="AN28" s="107">
        <f t="shared" si="6"/>
        <v>1.3970443139917208</v>
      </c>
      <c r="AO28" s="107">
        <f t="shared" si="7"/>
        <v>104.39506000000011</v>
      </c>
      <c r="AP28" s="108">
        <f t="shared" si="8"/>
        <v>0.28420309221062673</v>
      </c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</row>
    <row r="29" spans="1:55" s="83" customFormat="1" hidden="1" x14ac:dyDescent="0.3">
      <c r="A29" s="16" t="s">
        <v>54</v>
      </c>
      <c r="B29" s="17"/>
      <c r="C29" s="18" t="s">
        <v>186</v>
      </c>
      <c r="D29" s="32" t="s">
        <v>90</v>
      </c>
      <c r="E29" s="33" t="s">
        <v>91</v>
      </c>
      <c r="F29" s="21" t="s">
        <v>33</v>
      </c>
      <c r="G29" s="17">
        <v>8</v>
      </c>
      <c r="H29" s="30">
        <v>39.53</v>
      </c>
      <c r="I29" s="39">
        <v>0.15</v>
      </c>
      <c r="J29" s="31">
        <v>85</v>
      </c>
      <c r="K29" s="23"/>
      <c r="L29" s="24"/>
      <c r="M29" s="186">
        <f t="shared" si="0"/>
        <v>316.24</v>
      </c>
      <c r="N29" s="25" t="s">
        <v>184</v>
      </c>
      <c r="O29" s="35"/>
      <c r="P29" s="35"/>
      <c r="Q29" s="35"/>
      <c r="R29" s="35"/>
      <c r="S29" s="86"/>
      <c r="T29" s="86"/>
      <c r="U29" s="86"/>
      <c r="V29" s="86">
        <v>1</v>
      </c>
      <c r="W29" s="86">
        <v>2</v>
      </c>
      <c r="X29" s="86">
        <v>2</v>
      </c>
      <c r="Y29" s="86">
        <v>2</v>
      </c>
      <c r="Z29" s="86">
        <v>1</v>
      </c>
      <c r="AA29" s="86"/>
      <c r="AB29" s="87"/>
      <c r="AC29" s="107">
        <f t="shared" si="1"/>
        <v>268.80400000000003</v>
      </c>
      <c r="AD29" s="41">
        <f t="shared" si="2"/>
        <v>680</v>
      </c>
      <c r="AE29" s="107">
        <f t="shared" si="3"/>
        <v>2.5297242600556538</v>
      </c>
      <c r="AF29" s="41">
        <f>AD29*'Hypothése des ventes'!$G$18</f>
        <v>272</v>
      </c>
      <c r="AG29" s="41">
        <f>(AD29-(AD29*'Hypothése des ventes'!$H$17))*'Hypothése des ventes'!$H$18</f>
        <v>61.2</v>
      </c>
      <c r="AH29" s="41">
        <f>(AD29-(AD29*'Hypothése des ventes'!$I$17))*'Hypothése des ventes'!$I$18</f>
        <v>0</v>
      </c>
      <c r="AI29" s="41">
        <f>(AD29-(AD29*'Hypothése des ventes'!$J$17))*'Hypothése des ventes'!$J$18</f>
        <v>95.2</v>
      </c>
      <c r="AJ29" s="41">
        <f>(AD29-(AD29*'Hypothése des ventes'!$K$17))*'Hypothése des ventes'!$K$18</f>
        <v>68</v>
      </c>
      <c r="AK29" s="41">
        <f>-(AC29*'Hypothése des ventes'!$L$18)</f>
        <v>-26.880400000000005</v>
      </c>
      <c r="AL29" s="41">
        <f t="shared" si="4"/>
        <v>0</v>
      </c>
      <c r="AM29" s="41">
        <f t="shared" si="5"/>
        <v>375.61568</v>
      </c>
      <c r="AN29" s="107">
        <f t="shared" si="6"/>
        <v>1.3973589678725018</v>
      </c>
      <c r="AO29" s="107">
        <f t="shared" si="7"/>
        <v>106.81167999999997</v>
      </c>
      <c r="AP29" s="108">
        <f t="shared" si="8"/>
        <v>0.28436427361072886</v>
      </c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</row>
    <row r="30" spans="1:55" s="83" customFormat="1" hidden="1" x14ac:dyDescent="0.3">
      <c r="A30" s="16" t="s">
        <v>54</v>
      </c>
      <c r="B30" s="17"/>
      <c r="C30" s="18" t="s">
        <v>186</v>
      </c>
      <c r="D30" s="32" t="s">
        <v>92</v>
      </c>
      <c r="E30" s="33" t="s">
        <v>93</v>
      </c>
      <c r="F30" s="21" t="s">
        <v>33</v>
      </c>
      <c r="G30" s="17">
        <v>8</v>
      </c>
      <c r="H30" s="30">
        <v>58.14</v>
      </c>
      <c r="I30" s="39">
        <v>0.15</v>
      </c>
      <c r="J30" s="31">
        <v>125</v>
      </c>
      <c r="K30" s="23"/>
      <c r="L30" s="24"/>
      <c r="M30" s="186">
        <f t="shared" si="0"/>
        <v>465.12</v>
      </c>
      <c r="N30" s="25" t="s">
        <v>184</v>
      </c>
      <c r="O30" s="35"/>
      <c r="P30" s="35"/>
      <c r="Q30" s="35"/>
      <c r="R30" s="35"/>
      <c r="S30" s="86"/>
      <c r="T30" s="86"/>
      <c r="U30" s="86"/>
      <c r="V30" s="86">
        <v>1</v>
      </c>
      <c r="W30" s="86">
        <v>2</v>
      </c>
      <c r="X30" s="86">
        <v>2</v>
      </c>
      <c r="Y30" s="86">
        <v>2</v>
      </c>
      <c r="Z30" s="86">
        <v>1</v>
      </c>
      <c r="AA30" s="86"/>
      <c r="AB30" s="87"/>
      <c r="AC30" s="107">
        <f t="shared" si="1"/>
        <v>395.35199999999998</v>
      </c>
      <c r="AD30" s="41">
        <f t="shared" si="2"/>
        <v>1000</v>
      </c>
      <c r="AE30" s="107">
        <f t="shared" si="3"/>
        <v>2.5293915295736458</v>
      </c>
      <c r="AF30" s="41">
        <f>AD30*'Hypothése des ventes'!$G$18</f>
        <v>400</v>
      </c>
      <c r="AG30" s="41">
        <f>(AD30-(AD30*'Hypothése des ventes'!$H$17))*'Hypothése des ventes'!$H$18</f>
        <v>90</v>
      </c>
      <c r="AH30" s="41">
        <f>(AD30-(AD30*'Hypothése des ventes'!$I$17))*'Hypothése des ventes'!$I$18</f>
        <v>0</v>
      </c>
      <c r="AI30" s="41">
        <f>(AD30-(AD30*'Hypothése des ventes'!$J$17))*'Hypothése des ventes'!$J$18</f>
        <v>140</v>
      </c>
      <c r="AJ30" s="41">
        <f>(AD30-(AD30*'Hypothése des ventes'!$K$17))*'Hypothése des ventes'!$K$18</f>
        <v>100</v>
      </c>
      <c r="AK30" s="41">
        <f>-(AC30*'Hypothése des ventes'!$L$18)</f>
        <v>-39.535200000000003</v>
      </c>
      <c r="AL30" s="41">
        <f t="shared" si="4"/>
        <v>0</v>
      </c>
      <c r="AM30" s="41">
        <f t="shared" si="5"/>
        <v>552.37184000000002</v>
      </c>
      <c r="AN30" s="107">
        <f t="shared" si="6"/>
        <v>1.3971646532710094</v>
      </c>
      <c r="AO30" s="107">
        <f t="shared" si="7"/>
        <v>157.01984000000004</v>
      </c>
      <c r="AP30" s="108">
        <f t="shared" si="8"/>
        <v>0.28426474456047585</v>
      </c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</row>
    <row r="31" spans="1:55" s="83" customFormat="1" hidden="1" x14ac:dyDescent="0.3">
      <c r="A31" s="16" t="s">
        <v>54</v>
      </c>
      <c r="B31" s="17"/>
      <c r="C31" s="18" t="s">
        <v>186</v>
      </c>
      <c r="D31" s="32" t="s">
        <v>94</v>
      </c>
      <c r="E31" s="33" t="s">
        <v>95</v>
      </c>
      <c r="F31" s="21" t="s">
        <v>33</v>
      </c>
      <c r="G31" s="17">
        <v>5</v>
      </c>
      <c r="H31" s="30">
        <v>69.77</v>
      </c>
      <c r="I31" s="39">
        <v>0.15</v>
      </c>
      <c r="J31" s="31">
        <v>150</v>
      </c>
      <c r="K31" s="23"/>
      <c r="L31" s="24"/>
      <c r="M31" s="186">
        <f t="shared" si="0"/>
        <v>348.84999999999997</v>
      </c>
      <c r="N31" s="25" t="s">
        <v>184</v>
      </c>
      <c r="O31" s="35"/>
      <c r="P31" s="35"/>
      <c r="Q31" s="35"/>
      <c r="R31" s="35"/>
      <c r="S31" s="86"/>
      <c r="T31" s="86"/>
      <c r="U31" s="86"/>
      <c r="V31" s="86">
        <v>1</v>
      </c>
      <c r="W31" s="86">
        <v>1</v>
      </c>
      <c r="X31" s="86">
        <v>1</v>
      </c>
      <c r="Y31" s="86">
        <v>1</v>
      </c>
      <c r="Z31" s="86">
        <v>1</v>
      </c>
      <c r="AA31" s="86"/>
      <c r="AB31" s="87"/>
      <c r="AC31" s="107">
        <f t="shared" si="1"/>
        <v>296.52249999999998</v>
      </c>
      <c r="AD31" s="41">
        <f t="shared" si="2"/>
        <v>750</v>
      </c>
      <c r="AE31" s="107">
        <f t="shared" si="3"/>
        <v>2.5293190230083722</v>
      </c>
      <c r="AF31" s="41">
        <f>AD31*'Hypothése des ventes'!$G$18</f>
        <v>300</v>
      </c>
      <c r="AG31" s="41">
        <f>(AD31-(AD31*'Hypothése des ventes'!$H$17))*'Hypothése des ventes'!$H$18</f>
        <v>67.5</v>
      </c>
      <c r="AH31" s="41">
        <f>(AD31-(AD31*'Hypothése des ventes'!$I$17))*'Hypothése des ventes'!$I$18</f>
        <v>0</v>
      </c>
      <c r="AI31" s="41">
        <f>(AD31-(AD31*'Hypothése des ventes'!$J$17))*'Hypothése des ventes'!$J$18</f>
        <v>105</v>
      </c>
      <c r="AJ31" s="41">
        <f>(AD31-(AD31*'Hypothése des ventes'!$K$17))*'Hypothése des ventes'!$K$18</f>
        <v>75</v>
      </c>
      <c r="AK31" s="41">
        <f>-(AC31*'Hypothése des ventes'!$L$18)</f>
        <v>-29.652249999999999</v>
      </c>
      <c r="AL31" s="41">
        <f t="shared" si="4"/>
        <v>0</v>
      </c>
      <c r="AM31" s="41">
        <f t="shared" si="5"/>
        <v>414.27820000000003</v>
      </c>
      <c r="AN31" s="107">
        <f t="shared" si="6"/>
        <v>1.3971223094368894</v>
      </c>
      <c r="AO31" s="107">
        <f t="shared" si="7"/>
        <v>117.75570000000005</v>
      </c>
      <c r="AP31" s="108">
        <f t="shared" si="8"/>
        <v>0.28424305213260087</v>
      </c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</row>
    <row r="32" spans="1:55" s="83" customFormat="1" hidden="1" x14ac:dyDescent="0.3">
      <c r="A32" s="16" t="s">
        <v>54</v>
      </c>
      <c r="B32" s="17" t="s">
        <v>24</v>
      </c>
      <c r="C32" s="18" t="s">
        <v>186</v>
      </c>
      <c r="D32" s="32" t="s">
        <v>96</v>
      </c>
      <c r="E32" s="33" t="s">
        <v>97</v>
      </c>
      <c r="F32" s="21" t="s">
        <v>27</v>
      </c>
      <c r="G32" s="17">
        <v>6</v>
      </c>
      <c r="H32" s="30">
        <v>12</v>
      </c>
      <c r="I32" s="39">
        <v>0.15</v>
      </c>
      <c r="J32" s="31">
        <v>24</v>
      </c>
      <c r="K32" s="23"/>
      <c r="L32" s="24"/>
      <c r="M32" s="186">
        <f t="shared" si="0"/>
        <v>72</v>
      </c>
      <c r="N32" s="25" t="s">
        <v>184</v>
      </c>
      <c r="O32" s="35"/>
      <c r="P32" s="35"/>
      <c r="Q32" s="35"/>
      <c r="R32" s="35"/>
      <c r="S32" s="86"/>
      <c r="T32" s="86"/>
      <c r="U32" s="86"/>
      <c r="V32" s="86"/>
      <c r="W32" s="86"/>
      <c r="X32" s="86"/>
      <c r="Y32" s="86"/>
      <c r="Z32" s="86"/>
      <c r="AA32" s="86"/>
      <c r="AB32" s="87"/>
      <c r="AC32" s="107">
        <f t="shared" si="1"/>
        <v>61.199999999999996</v>
      </c>
      <c r="AD32" s="41">
        <f t="shared" si="2"/>
        <v>144</v>
      </c>
      <c r="AE32" s="107">
        <f t="shared" si="3"/>
        <v>2.3529411764705883</v>
      </c>
      <c r="AF32" s="41">
        <f>AD32*'Hypothése des ventes'!$G$18</f>
        <v>57.6</v>
      </c>
      <c r="AG32" s="41">
        <f>(AD32-(AD32*'Hypothése des ventes'!$H$17))*'Hypothése des ventes'!$H$18</f>
        <v>12.96</v>
      </c>
      <c r="AH32" s="41">
        <f>(AD32-(AD32*'Hypothése des ventes'!$I$17))*'Hypothése des ventes'!$I$18</f>
        <v>0</v>
      </c>
      <c r="AI32" s="41">
        <f>(AD32-(AD32*'Hypothése des ventes'!$J$17))*'Hypothése des ventes'!$J$18</f>
        <v>20.160000000000004</v>
      </c>
      <c r="AJ32" s="41">
        <f>(AD32-(AD32*'Hypothése des ventes'!$K$17))*'Hypothése des ventes'!$K$18</f>
        <v>14.4</v>
      </c>
      <c r="AK32" s="41">
        <f>-(AC32*'Hypothése des ventes'!$L$18)</f>
        <v>-6.12</v>
      </c>
      <c r="AL32" s="41">
        <f t="shared" si="4"/>
        <v>0</v>
      </c>
      <c r="AM32" s="41">
        <f t="shared" si="5"/>
        <v>79.2</v>
      </c>
      <c r="AN32" s="107">
        <f t="shared" si="6"/>
        <v>1.2941176470588236</v>
      </c>
      <c r="AO32" s="107">
        <f t="shared" si="7"/>
        <v>18.000000000000007</v>
      </c>
      <c r="AP32" s="108">
        <f t="shared" si="8"/>
        <v>0.22727272727272735</v>
      </c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</row>
    <row r="33" spans="1:55" s="83" customFormat="1" hidden="1" x14ac:dyDescent="0.3">
      <c r="A33" s="16" t="s">
        <v>54</v>
      </c>
      <c r="B33" s="17" t="s">
        <v>30</v>
      </c>
      <c r="C33" s="18" t="s">
        <v>186</v>
      </c>
      <c r="D33" s="32" t="s">
        <v>98</v>
      </c>
      <c r="E33" s="33" t="s">
        <v>99</v>
      </c>
      <c r="F33" s="21" t="s">
        <v>33</v>
      </c>
      <c r="G33" s="17">
        <v>7</v>
      </c>
      <c r="H33" s="30">
        <v>23.26</v>
      </c>
      <c r="I33" s="39">
        <v>0.15</v>
      </c>
      <c r="J33" s="31">
        <v>50</v>
      </c>
      <c r="K33" s="23"/>
      <c r="L33" s="24"/>
      <c r="M33" s="186">
        <f t="shared" si="0"/>
        <v>162.82000000000002</v>
      </c>
      <c r="N33" s="25" t="s">
        <v>184</v>
      </c>
      <c r="O33" s="35"/>
      <c r="P33" s="35"/>
      <c r="Q33" s="35"/>
      <c r="R33" s="35"/>
      <c r="S33" s="86"/>
      <c r="T33" s="86"/>
      <c r="U33" s="86"/>
      <c r="V33" s="86"/>
      <c r="W33" s="86"/>
      <c r="X33" s="86">
        <v>1</v>
      </c>
      <c r="Y33" s="86">
        <v>2</v>
      </c>
      <c r="Z33" s="86">
        <v>2</v>
      </c>
      <c r="AA33" s="86">
        <v>2</v>
      </c>
      <c r="AB33" s="87"/>
      <c r="AC33" s="107">
        <f t="shared" si="1"/>
        <v>138.39699999999999</v>
      </c>
      <c r="AD33" s="41">
        <f t="shared" si="2"/>
        <v>350</v>
      </c>
      <c r="AE33" s="107">
        <f t="shared" si="3"/>
        <v>2.5289565525264277</v>
      </c>
      <c r="AF33" s="41">
        <f>AD33*'Hypothése des ventes'!$G$18</f>
        <v>140</v>
      </c>
      <c r="AG33" s="41">
        <f>(AD33-(AD33*'Hypothése des ventes'!$H$17))*'Hypothése des ventes'!$H$18</f>
        <v>31.5</v>
      </c>
      <c r="AH33" s="41">
        <f>(AD33-(AD33*'Hypothése des ventes'!$I$17))*'Hypothése des ventes'!$I$18</f>
        <v>0</v>
      </c>
      <c r="AI33" s="41">
        <f>(AD33-(AD33*'Hypothése des ventes'!$J$17))*'Hypothése des ventes'!$J$18</f>
        <v>49</v>
      </c>
      <c r="AJ33" s="41">
        <f>(AD33-(AD33*'Hypothése des ventes'!$K$17))*'Hypothése des ventes'!$K$18</f>
        <v>35</v>
      </c>
      <c r="AK33" s="41">
        <f>-(AC33*'Hypothése des ventes'!$L$18)</f>
        <v>-13.839700000000001</v>
      </c>
      <c r="AL33" s="41">
        <f t="shared" si="4"/>
        <v>0</v>
      </c>
      <c r="AM33" s="41">
        <f t="shared" si="5"/>
        <v>193.32824000000002</v>
      </c>
      <c r="AN33" s="107">
        <f t="shared" si="6"/>
        <v>1.3969106266754339</v>
      </c>
      <c r="AO33" s="107">
        <f t="shared" si="7"/>
        <v>54.931240000000031</v>
      </c>
      <c r="AP33" s="108">
        <f t="shared" si="8"/>
        <v>0.28413458892503252</v>
      </c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</row>
    <row r="34" spans="1:55" hidden="1" x14ac:dyDescent="0.3">
      <c r="A34" s="16" t="s">
        <v>100</v>
      </c>
      <c r="B34" s="17" t="s">
        <v>105</v>
      </c>
      <c r="C34" s="18" t="s">
        <v>185</v>
      </c>
      <c r="D34" s="32" t="s">
        <v>106</v>
      </c>
      <c r="E34" s="33" t="s">
        <v>107</v>
      </c>
      <c r="F34" s="21" t="s">
        <v>33</v>
      </c>
      <c r="G34" s="17">
        <v>5</v>
      </c>
      <c r="H34" s="30">
        <v>80.930000000000007</v>
      </c>
      <c r="I34" s="39">
        <v>0.16</v>
      </c>
      <c r="J34" s="31">
        <v>169</v>
      </c>
      <c r="K34" s="40">
        <v>0.02</v>
      </c>
      <c r="L34" s="24"/>
      <c r="M34" s="186">
        <f t="shared" si="0"/>
        <v>404.65000000000003</v>
      </c>
      <c r="N34" s="25" t="s">
        <v>184</v>
      </c>
      <c r="O34" s="35">
        <v>43709</v>
      </c>
      <c r="P34" s="35"/>
      <c r="Q34" s="35"/>
      <c r="R34" s="35"/>
      <c r="S34" s="86"/>
      <c r="T34" s="86"/>
      <c r="U34" s="86"/>
      <c r="V34" s="86"/>
      <c r="W34" s="86">
        <v>1</v>
      </c>
      <c r="X34" s="86">
        <v>2</v>
      </c>
      <c r="Y34" s="86">
        <v>2</v>
      </c>
      <c r="Z34" s="86"/>
      <c r="AA34" s="86"/>
      <c r="AB34" s="87"/>
      <c r="AC34" s="107">
        <f t="shared" si="1"/>
        <v>333.10788000000002</v>
      </c>
      <c r="AD34" s="41">
        <f t="shared" si="2"/>
        <v>845</v>
      </c>
      <c r="AE34" s="107">
        <f t="shared" si="3"/>
        <v>2.5367157330532075</v>
      </c>
      <c r="AF34" s="41">
        <f>AD34*'Hypothése des ventes'!$G$18</f>
        <v>338</v>
      </c>
      <c r="AG34" s="41">
        <f>(AD34-(AD34*'Hypothése des ventes'!$H$17))*'Hypothése des ventes'!$H$18</f>
        <v>76.05</v>
      </c>
      <c r="AH34" s="41">
        <f>(AD34-(AD34*'Hypothése des ventes'!$I$17))*'Hypothése des ventes'!$I$18</f>
        <v>0</v>
      </c>
      <c r="AI34" s="41">
        <f>(AD34-(AD34*'Hypothése des ventes'!$J$17))*'Hypothése des ventes'!$J$18</f>
        <v>118.30000000000001</v>
      </c>
      <c r="AJ34" s="41">
        <f>(AD34-(AD34*'Hypothése des ventes'!$K$17))*'Hypothése des ventes'!$K$18</f>
        <v>84.5</v>
      </c>
      <c r="AK34" s="41">
        <f>-(AC34*'Hypothése des ventes'!$L$18)</f>
        <v>-33.310788000000002</v>
      </c>
      <c r="AL34" s="41">
        <f t="shared" si="4"/>
        <v>0</v>
      </c>
      <c r="AM34" s="41">
        <f t="shared" si="5"/>
        <v>466.83136960000002</v>
      </c>
      <c r="AN34" s="107">
        <f t="shared" si="6"/>
        <v>1.4014419881030733</v>
      </c>
      <c r="AO34" s="107">
        <f t="shared" si="7"/>
        <v>133.72348959999999</v>
      </c>
      <c r="AP34" s="108">
        <f t="shared" si="8"/>
        <v>0.28644923693662594</v>
      </c>
    </row>
    <row r="35" spans="1:55" hidden="1" x14ac:dyDescent="0.3">
      <c r="A35" s="16" t="s">
        <v>100</v>
      </c>
      <c r="B35" s="17" t="s">
        <v>34</v>
      </c>
      <c r="C35" s="18" t="s">
        <v>185</v>
      </c>
      <c r="D35" s="32" t="s">
        <v>108</v>
      </c>
      <c r="E35" s="33" t="s">
        <v>109</v>
      </c>
      <c r="F35" s="21" t="s">
        <v>33</v>
      </c>
      <c r="G35" s="17">
        <v>7</v>
      </c>
      <c r="H35" s="30">
        <v>42.83</v>
      </c>
      <c r="I35" s="39">
        <v>0.16</v>
      </c>
      <c r="J35" s="31">
        <v>89</v>
      </c>
      <c r="K35" s="40">
        <v>0.02</v>
      </c>
      <c r="L35" s="24"/>
      <c r="M35" s="186">
        <f t="shared" si="0"/>
        <v>299.81</v>
      </c>
      <c r="N35" s="25" t="s">
        <v>184</v>
      </c>
      <c r="O35" s="38"/>
      <c r="P35" s="38"/>
      <c r="Q35" s="38"/>
      <c r="R35" s="38"/>
      <c r="S35" s="86"/>
      <c r="T35" s="86"/>
      <c r="U35" s="86"/>
      <c r="V35" s="86">
        <v>1</v>
      </c>
      <c r="W35" s="86">
        <v>2</v>
      </c>
      <c r="X35" s="86">
        <v>2</v>
      </c>
      <c r="Y35" s="86">
        <v>2</v>
      </c>
      <c r="Z35" s="86"/>
      <c r="AA35" s="86"/>
      <c r="AB35" s="87"/>
      <c r="AC35" s="107">
        <f t="shared" si="1"/>
        <v>246.80359199999998</v>
      </c>
      <c r="AD35" s="41">
        <f t="shared" si="2"/>
        <v>623</v>
      </c>
      <c r="AE35" s="107">
        <f t="shared" si="3"/>
        <v>2.5242744441093872</v>
      </c>
      <c r="AF35" s="41">
        <f>AD35*'Hypothése des ventes'!$G$18</f>
        <v>249.20000000000002</v>
      </c>
      <c r="AG35" s="41">
        <f>(AD35-(AD35*'Hypothése des ventes'!$H$17))*'Hypothése des ventes'!$H$18</f>
        <v>56.070000000000007</v>
      </c>
      <c r="AH35" s="41">
        <f>(AD35-(AD35*'Hypothése des ventes'!$I$17))*'Hypothése des ventes'!$I$18</f>
        <v>0</v>
      </c>
      <c r="AI35" s="41">
        <f>(AD35-(AD35*'Hypothése des ventes'!$J$17))*'Hypothése des ventes'!$J$18</f>
        <v>87.220000000000013</v>
      </c>
      <c r="AJ35" s="41">
        <f>(AD35-(AD35*'Hypothése des ventes'!$K$17))*'Hypothése des ventes'!$K$18</f>
        <v>62.300000000000004</v>
      </c>
      <c r="AK35" s="41">
        <f>-(AC35*'Hypothése des ventes'!$L$18)</f>
        <v>-24.680359199999998</v>
      </c>
      <c r="AL35" s="41">
        <f t="shared" si="4"/>
        <v>0</v>
      </c>
      <c r="AM35" s="41">
        <f t="shared" si="5"/>
        <v>344.08771264000006</v>
      </c>
      <c r="AN35" s="107">
        <f t="shared" si="6"/>
        <v>1.3941762753598825</v>
      </c>
      <c r="AO35" s="107">
        <f t="shared" si="7"/>
        <v>97.284120640000083</v>
      </c>
      <c r="AP35" s="108">
        <f t="shared" si="8"/>
        <v>0.28273058602875212</v>
      </c>
    </row>
    <row r="36" spans="1:55" hidden="1" x14ac:dyDescent="0.3">
      <c r="A36" s="16" t="s">
        <v>100</v>
      </c>
      <c r="B36" s="17" t="s">
        <v>110</v>
      </c>
      <c r="C36" s="18" t="s">
        <v>185</v>
      </c>
      <c r="D36" s="32" t="s">
        <v>111</v>
      </c>
      <c r="E36" s="33" t="s">
        <v>112</v>
      </c>
      <c r="F36" s="21" t="s">
        <v>33</v>
      </c>
      <c r="G36" s="17">
        <v>4</v>
      </c>
      <c r="H36" s="30">
        <v>52.35</v>
      </c>
      <c r="I36" s="39">
        <v>0.16</v>
      </c>
      <c r="J36" s="31">
        <v>109</v>
      </c>
      <c r="K36" s="40">
        <v>0.02</v>
      </c>
      <c r="L36" s="24"/>
      <c r="M36" s="186">
        <f t="shared" si="0"/>
        <v>209.4</v>
      </c>
      <c r="N36" s="25" t="s">
        <v>184</v>
      </c>
      <c r="O36" s="38"/>
      <c r="P36" s="38"/>
      <c r="Q36" s="38"/>
      <c r="R36" s="38"/>
      <c r="S36" s="86"/>
      <c r="T36" s="86"/>
      <c r="U36" s="86"/>
      <c r="V36" s="86">
        <v>1</v>
      </c>
      <c r="W36" s="86">
        <v>1</v>
      </c>
      <c r="X36" s="86">
        <v>1</v>
      </c>
      <c r="Y36" s="86">
        <v>1</v>
      </c>
      <c r="Z36" s="86"/>
      <c r="AA36" s="86"/>
      <c r="AB36" s="87"/>
      <c r="AC36" s="107">
        <f t="shared" si="1"/>
        <v>172.37808000000001</v>
      </c>
      <c r="AD36" s="41">
        <f t="shared" si="2"/>
        <v>436</v>
      </c>
      <c r="AE36" s="107">
        <f t="shared" si="3"/>
        <v>2.5293239140382582</v>
      </c>
      <c r="AF36" s="41">
        <f>AD36*'Hypothése des ventes'!$G$18</f>
        <v>174.4</v>
      </c>
      <c r="AG36" s="41">
        <f>(AD36-(AD36*'Hypothése des ventes'!$H$17))*'Hypothése des ventes'!$H$18</f>
        <v>39.24</v>
      </c>
      <c r="AH36" s="41">
        <f>(AD36-(AD36*'Hypothése des ventes'!$I$17))*'Hypothése des ventes'!$I$18</f>
        <v>0</v>
      </c>
      <c r="AI36" s="41">
        <f>(AD36-(AD36*'Hypothése des ventes'!$J$17))*'Hypothése des ventes'!$J$18</f>
        <v>61.040000000000013</v>
      </c>
      <c r="AJ36" s="41">
        <f>(AD36-(AD36*'Hypothése des ventes'!$K$17))*'Hypothése des ventes'!$K$18</f>
        <v>43.6</v>
      </c>
      <c r="AK36" s="41">
        <f>-(AC36*'Hypothése des ventes'!$L$18)</f>
        <v>-17.237808000000001</v>
      </c>
      <c r="AL36" s="41">
        <f t="shared" si="4"/>
        <v>0</v>
      </c>
      <c r="AM36" s="41">
        <f t="shared" si="5"/>
        <v>240.83375360000002</v>
      </c>
      <c r="AN36" s="107">
        <f t="shared" si="6"/>
        <v>1.3971251657983428</v>
      </c>
      <c r="AO36" s="107">
        <f t="shared" si="7"/>
        <v>68.455673600000011</v>
      </c>
      <c r="AP36" s="108">
        <f t="shared" si="8"/>
        <v>0.28424451546645663</v>
      </c>
    </row>
    <row r="37" spans="1:55" hidden="1" x14ac:dyDescent="0.3">
      <c r="A37" s="16" t="s">
        <v>100</v>
      </c>
      <c r="B37" s="17" t="s">
        <v>40</v>
      </c>
      <c r="C37" s="18" t="s">
        <v>185</v>
      </c>
      <c r="D37" s="32" t="s">
        <v>113</v>
      </c>
      <c r="E37" s="33" t="s">
        <v>114</v>
      </c>
      <c r="F37" s="21" t="s">
        <v>33</v>
      </c>
      <c r="G37" s="17">
        <v>6</v>
      </c>
      <c r="H37" s="30">
        <v>47.59</v>
      </c>
      <c r="I37" s="39">
        <v>0.16</v>
      </c>
      <c r="J37" s="31">
        <v>99</v>
      </c>
      <c r="K37" s="40">
        <v>0.02</v>
      </c>
      <c r="L37" s="24"/>
      <c r="M37" s="186">
        <f t="shared" si="0"/>
        <v>285.54000000000002</v>
      </c>
      <c r="N37" s="25" t="s">
        <v>184</v>
      </c>
      <c r="O37" s="38"/>
      <c r="P37" s="38"/>
      <c r="Q37" s="38"/>
      <c r="R37" s="38"/>
      <c r="S37" s="86"/>
      <c r="T37" s="86"/>
      <c r="U37" s="86"/>
      <c r="V37" s="86"/>
      <c r="W37" s="86">
        <v>1</v>
      </c>
      <c r="X37" s="86">
        <v>2</v>
      </c>
      <c r="Y37" s="86">
        <v>2</v>
      </c>
      <c r="Z37" s="86">
        <v>1</v>
      </c>
      <c r="AA37" s="86"/>
      <c r="AB37" s="87"/>
      <c r="AC37" s="107">
        <f t="shared" si="1"/>
        <v>235.05652800000001</v>
      </c>
      <c r="AD37" s="41">
        <f t="shared" si="2"/>
        <v>594</v>
      </c>
      <c r="AE37" s="107">
        <f t="shared" si="3"/>
        <v>2.5270517056220618</v>
      </c>
      <c r="AF37" s="41">
        <f>AD37*'Hypothése des ventes'!$G$18</f>
        <v>237.60000000000002</v>
      </c>
      <c r="AG37" s="41">
        <f>(AD37-(AD37*'Hypothése des ventes'!$H$17))*'Hypothése des ventes'!$H$18</f>
        <v>53.460000000000008</v>
      </c>
      <c r="AH37" s="41">
        <f>(AD37-(AD37*'Hypothése des ventes'!$I$17))*'Hypothése des ventes'!$I$18</f>
        <v>0</v>
      </c>
      <c r="AI37" s="41">
        <f>(AD37-(AD37*'Hypothése des ventes'!$J$17))*'Hypothése des ventes'!$J$18</f>
        <v>83.160000000000011</v>
      </c>
      <c r="AJ37" s="41">
        <f>(AD37-(AD37*'Hypothése des ventes'!$K$17))*'Hypothése des ventes'!$K$18</f>
        <v>59.400000000000006</v>
      </c>
      <c r="AK37" s="41">
        <f>-(AC37*'Hypothése des ventes'!$L$18)</f>
        <v>-23.505652800000004</v>
      </c>
      <c r="AL37" s="41">
        <f t="shared" si="4"/>
        <v>0</v>
      </c>
      <c r="AM37" s="41">
        <f t="shared" si="5"/>
        <v>328.09147776000009</v>
      </c>
      <c r="AN37" s="107">
        <f t="shared" si="6"/>
        <v>1.3957981960832846</v>
      </c>
      <c r="AO37" s="107">
        <f t="shared" si="7"/>
        <v>93.034949760000075</v>
      </c>
      <c r="AP37" s="108">
        <f>AO37/AM37</f>
        <v>0.283564054742243</v>
      </c>
    </row>
    <row r="38" spans="1:55" hidden="1" x14ac:dyDescent="0.3">
      <c r="A38" s="16" t="s">
        <v>100</v>
      </c>
      <c r="B38" s="17" t="s">
        <v>40</v>
      </c>
      <c r="C38" s="18" t="s">
        <v>185</v>
      </c>
      <c r="D38" s="32" t="s">
        <v>115</v>
      </c>
      <c r="E38" s="33" t="s">
        <v>114</v>
      </c>
      <c r="F38" s="21" t="s">
        <v>33</v>
      </c>
      <c r="G38" s="17">
        <v>6</v>
      </c>
      <c r="H38" s="30">
        <v>47.59</v>
      </c>
      <c r="I38" s="39">
        <v>0.16</v>
      </c>
      <c r="J38" s="31">
        <v>99</v>
      </c>
      <c r="K38" s="40">
        <v>0.02</v>
      </c>
      <c r="L38" s="24"/>
      <c r="M38" s="186">
        <f t="shared" si="0"/>
        <v>285.54000000000002</v>
      </c>
      <c r="N38" s="25" t="s">
        <v>184</v>
      </c>
      <c r="O38" s="38"/>
      <c r="P38" s="38"/>
      <c r="Q38" s="38"/>
      <c r="R38" s="38"/>
      <c r="S38" s="86"/>
      <c r="T38" s="86"/>
      <c r="U38" s="86"/>
      <c r="V38" s="86"/>
      <c r="W38" s="86">
        <v>1</v>
      </c>
      <c r="X38" s="86">
        <v>3</v>
      </c>
      <c r="Y38" s="86">
        <v>1</v>
      </c>
      <c r="Z38" s="86">
        <v>1</v>
      </c>
      <c r="AA38" s="86"/>
      <c r="AB38" s="87"/>
      <c r="AC38" s="107">
        <f t="shared" si="1"/>
        <v>235.05652800000001</v>
      </c>
      <c r="AD38" s="41">
        <f t="shared" si="2"/>
        <v>594</v>
      </c>
      <c r="AE38" s="107">
        <f t="shared" si="3"/>
        <v>2.5270517056220618</v>
      </c>
      <c r="AF38" s="41">
        <f>AD38*'Hypothése des ventes'!$G$18</f>
        <v>237.60000000000002</v>
      </c>
      <c r="AG38" s="41">
        <f>(AD38-(AD38*'Hypothése des ventes'!$H$17))*'Hypothése des ventes'!$H$18</f>
        <v>53.460000000000008</v>
      </c>
      <c r="AH38" s="41">
        <f>(AD38-(AD38*'Hypothése des ventes'!$I$17))*'Hypothése des ventes'!$I$18</f>
        <v>0</v>
      </c>
      <c r="AI38" s="41">
        <f>(AD38-(AD38*'Hypothése des ventes'!$J$17))*'Hypothése des ventes'!$J$18</f>
        <v>83.160000000000011</v>
      </c>
      <c r="AJ38" s="41">
        <f>(AD38-(AD38*'Hypothése des ventes'!$K$17))*'Hypothése des ventes'!$K$18</f>
        <v>59.400000000000006</v>
      </c>
      <c r="AK38" s="41">
        <f>-(AC38*'Hypothése des ventes'!$L$18)</f>
        <v>-23.505652800000004</v>
      </c>
      <c r="AL38" s="41">
        <f t="shared" si="4"/>
        <v>0</v>
      </c>
      <c r="AM38" s="41">
        <f t="shared" si="5"/>
        <v>328.09147776000009</v>
      </c>
      <c r="AN38" s="107">
        <f t="shared" si="6"/>
        <v>1.3957981960832846</v>
      </c>
      <c r="AO38" s="107">
        <f t="shared" si="7"/>
        <v>93.034949760000075</v>
      </c>
      <c r="AP38" s="108">
        <f t="shared" si="8"/>
        <v>0.283564054742243</v>
      </c>
    </row>
    <row r="39" spans="1:55" hidden="1" x14ac:dyDescent="0.3">
      <c r="A39" s="16" t="s">
        <v>100</v>
      </c>
      <c r="B39" s="17" t="s">
        <v>105</v>
      </c>
      <c r="C39" s="18" t="s">
        <v>185</v>
      </c>
      <c r="D39" s="32" t="s">
        <v>116</v>
      </c>
      <c r="E39" s="33" t="s">
        <v>117</v>
      </c>
      <c r="F39" s="21" t="s">
        <v>33</v>
      </c>
      <c r="G39" s="17">
        <v>4</v>
      </c>
      <c r="H39" s="30">
        <v>71.400000000000006</v>
      </c>
      <c r="I39" s="39">
        <v>0.16</v>
      </c>
      <c r="J39" s="31">
        <v>149</v>
      </c>
      <c r="K39" s="40">
        <v>0.02</v>
      </c>
      <c r="L39" s="24"/>
      <c r="M39" s="186">
        <f t="shared" si="0"/>
        <v>285.60000000000002</v>
      </c>
      <c r="N39" s="25" t="s">
        <v>184</v>
      </c>
      <c r="O39" s="38"/>
      <c r="P39" s="38"/>
      <c r="Q39" s="38"/>
      <c r="R39" s="38"/>
      <c r="S39" s="86"/>
      <c r="T39" s="86"/>
      <c r="U39" s="86"/>
      <c r="V39" s="86"/>
      <c r="W39" s="86">
        <v>1</v>
      </c>
      <c r="X39" s="86">
        <v>2</v>
      </c>
      <c r="Y39" s="86">
        <v>1</v>
      </c>
      <c r="Z39" s="86"/>
      <c r="AA39" s="86"/>
      <c r="AB39" s="87"/>
      <c r="AC39" s="107">
        <f t="shared" si="1"/>
        <v>235.10592000000003</v>
      </c>
      <c r="AD39" s="41">
        <f t="shared" si="2"/>
        <v>596</v>
      </c>
      <c r="AE39" s="107">
        <f t="shared" si="3"/>
        <v>2.535027616488772</v>
      </c>
      <c r="AF39" s="41">
        <f>AD39*'Hypothése des ventes'!$G$18</f>
        <v>238.4</v>
      </c>
      <c r="AG39" s="41">
        <f>(AD39-(AD39*'Hypothése des ventes'!$H$17))*'Hypothése des ventes'!$H$18</f>
        <v>53.64</v>
      </c>
      <c r="AH39" s="41">
        <f>(AD39-(AD39*'Hypothése des ventes'!$I$17))*'Hypothése des ventes'!$I$18</f>
        <v>0</v>
      </c>
      <c r="AI39" s="41">
        <f>(AD39-(AD39*'Hypothése des ventes'!$J$17))*'Hypothése des ventes'!$J$18</f>
        <v>83.440000000000012</v>
      </c>
      <c r="AJ39" s="41">
        <f>(AD39-(AD39*'Hypothése des ventes'!$K$17))*'Hypothése des ventes'!$K$18</f>
        <v>59.6</v>
      </c>
      <c r="AK39" s="41">
        <f>-(AC39*'Hypothése des ventes'!$L$18)</f>
        <v>-23.510592000000003</v>
      </c>
      <c r="AL39" s="41">
        <f t="shared" si="4"/>
        <v>0</v>
      </c>
      <c r="AM39" s="41">
        <f t="shared" si="5"/>
        <v>329.25552640000006</v>
      </c>
      <c r="AN39" s="107">
        <f t="shared" si="6"/>
        <v>1.4004561280294432</v>
      </c>
      <c r="AO39" s="107">
        <f t="shared" si="7"/>
        <v>94.149606400000039</v>
      </c>
      <c r="AP39" s="108">
        <f t="shared" si="8"/>
        <v>0.28594692830036589</v>
      </c>
    </row>
    <row r="40" spans="1:55" hidden="1" x14ac:dyDescent="0.3">
      <c r="A40" s="16" t="s">
        <v>100</v>
      </c>
      <c r="B40" s="17" t="s">
        <v>40</v>
      </c>
      <c r="C40" s="18" t="s">
        <v>185</v>
      </c>
      <c r="D40" s="32" t="s">
        <v>118</v>
      </c>
      <c r="E40" s="33" t="s">
        <v>119</v>
      </c>
      <c r="F40" s="21" t="s">
        <v>33</v>
      </c>
      <c r="G40" s="17">
        <v>6</v>
      </c>
      <c r="H40" s="30">
        <v>76.16</v>
      </c>
      <c r="I40" s="39">
        <v>0.16</v>
      </c>
      <c r="J40" s="31">
        <v>159</v>
      </c>
      <c r="K40" s="40">
        <v>0.02</v>
      </c>
      <c r="L40" s="24"/>
      <c r="M40" s="186">
        <f t="shared" si="0"/>
        <v>456.96</v>
      </c>
      <c r="N40" s="25" t="s">
        <v>184</v>
      </c>
      <c r="O40" s="38"/>
      <c r="P40" s="38"/>
      <c r="Q40" s="38"/>
      <c r="R40" s="38"/>
      <c r="S40" s="86"/>
      <c r="T40" s="86"/>
      <c r="U40" s="86"/>
      <c r="V40" s="86"/>
      <c r="W40" s="86">
        <v>1</v>
      </c>
      <c r="X40" s="86">
        <v>2</v>
      </c>
      <c r="Y40" s="86">
        <v>2</v>
      </c>
      <c r="Z40" s="86">
        <v>1</v>
      </c>
      <c r="AA40" s="86"/>
      <c r="AB40" s="87"/>
      <c r="AC40" s="107">
        <f t="shared" si="1"/>
        <v>376.16947199999998</v>
      </c>
      <c r="AD40" s="41">
        <f t="shared" si="2"/>
        <v>954</v>
      </c>
      <c r="AE40" s="107">
        <f t="shared" si="3"/>
        <v>2.5360909669990446</v>
      </c>
      <c r="AF40" s="41">
        <f>AD40*'Hypothése des ventes'!$G$18</f>
        <v>381.6</v>
      </c>
      <c r="AG40" s="41">
        <f>(AD40-(AD40*'Hypothése des ventes'!$H$17))*'Hypothése des ventes'!$H$18</f>
        <v>85.860000000000014</v>
      </c>
      <c r="AH40" s="41">
        <f>(AD40-(AD40*'Hypothése des ventes'!$I$17))*'Hypothése des ventes'!$I$18</f>
        <v>0</v>
      </c>
      <c r="AI40" s="41">
        <f>(AD40-(AD40*'Hypothése des ventes'!$J$17))*'Hypothése des ventes'!$J$18</f>
        <v>133.56</v>
      </c>
      <c r="AJ40" s="41">
        <f>(AD40-(AD40*'Hypothése des ventes'!$K$17))*'Hypothése des ventes'!$K$18</f>
        <v>95.4</v>
      </c>
      <c r="AK40" s="41">
        <f>-(AC40*'Hypothése des ventes'!$L$18)</f>
        <v>-37.616947199999998</v>
      </c>
      <c r="AL40" s="41">
        <f t="shared" si="4"/>
        <v>0</v>
      </c>
      <c r="AM40" s="41">
        <f t="shared" si="5"/>
        <v>527.04244224000001</v>
      </c>
      <c r="AN40" s="107">
        <f t="shared" si="6"/>
        <v>1.4010771247274421</v>
      </c>
      <c r="AO40" s="107">
        <f t="shared" si="7"/>
        <v>150.87297024000003</v>
      </c>
      <c r="AP40" s="108">
        <f t="shared" si="8"/>
        <v>0.28626341665914035</v>
      </c>
    </row>
    <row r="41" spans="1:55" hidden="1" x14ac:dyDescent="0.3">
      <c r="A41" s="16" t="s">
        <v>100</v>
      </c>
      <c r="B41" s="17" t="s">
        <v>120</v>
      </c>
      <c r="C41" s="18" t="s">
        <v>185</v>
      </c>
      <c r="D41" s="32" t="s">
        <v>121</v>
      </c>
      <c r="E41" s="33" t="s">
        <v>122</v>
      </c>
      <c r="F41" s="21" t="s">
        <v>33</v>
      </c>
      <c r="G41" s="17">
        <v>3</v>
      </c>
      <c r="H41" s="30">
        <v>61.88</v>
      </c>
      <c r="I41" s="39">
        <v>0.16</v>
      </c>
      <c r="J41" s="31">
        <v>129</v>
      </c>
      <c r="K41" s="40">
        <v>0.02</v>
      </c>
      <c r="L41" s="24"/>
      <c r="M41" s="186">
        <f t="shared" si="0"/>
        <v>185.64000000000001</v>
      </c>
      <c r="N41" s="25" t="s">
        <v>184</v>
      </c>
      <c r="O41" s="38"/>
      <c r="P41" s="38"/>
      <c r="Q41" s="38"/>
      <c r="R41" s="38"/>
      <c r="S41" s="86"/>
      <c r="T41" s="86"/>
      <c r="U41" s="86"/>
      <c r="V41" s="86"/>
      <c r="W41" s="86">
        <v>1</v>
      </c>
      <c r="X41" s="86">
        <v>1</v>
      </c>
      <c r="Y41" s="86">
        <v>1</v>
      </c>
      <c r="Z41" s="86"/>
      <c r="AA41" s="86"/>
      <c r="AB41" s="87"/>
      <c r="AC41" s="107">
        <f t="shared" si="1"/>
        <v>152.81884800000003</v>
      </c>
      <c r="AD41" s="41">
        <f t="shared" si="2"/>
        <v>387</v>
      </c>
      <c r="AE41" s="107">
        <f t="shared" si="3"/>
        <v>2.5324101383096402</v>
      </c>
      <c r="AF41" s="41">
        <f>AD41*'Hypothése des ventes'!$G$18</f>
        <v>154.80000000000001</v>
      </c>
      <c r="AG41" s="41">
        <f>(AD41-(AD41*'Hypothése des ventes'!$H$17))*'Hypothése des ventes'!$H$18</f>
        <v>34.830000000000005</v>
      </c>
      <c r="AH41" s="41">
        <f>(AD41-(AD41*'Hypothése des ventes'!$I$17))*'Hypothése des ventes'!$I$18</f>
        <v>0</v>
      </c>
      <c r="AI41" s="41">
        <f>(AD41-(AD41*'Hypothése des ventes'!$J$17))*'Hypothése des ventes'!$J$18</f>
        <v>54.18</v>
      </c>
      <c r="AJ41" s="41">
        <f>(AD41-(AD41*'Hypothése des ventes'!$K$17))*'Hypothése des ventes'!$K$18</f>
        <v>38.700000000000003</v>
      </c>
      <c r="AK41" s="41">
        <f>-(AC41*'Hypothése des ventes'!$L$18)</f>
        <v>-15.281884800000004</v>
      </c>
      <c r="AL41" s="41">
        <f t="shared" si="4"/>
        <v>0</v>
      </c>
      <c r="AM41" s="41">
        <f t="shared" si="5"/>
        <v>213.78249216000006</v>
      </c>
      <c r="AN41" s="107">
        <f t="shared" si="6"/>
        <v>1.3989275207728304</v>
      </c>
      <c r="AO41" s="107">
        <f t="shared" si="7"/>
        <v>60.96364416000003</v>
      </c>
      <c r="AP41" s="108">
        <f t="shared" si="8"/>
        <v>0.28516668294040348</v>
      </c>
    </row>
    <row r="42" spans="1:55" hidden="1" x14ac:dyDescent="0.3">
      <c r="A42" s="16" t="s">
        <v>100</v>
      </c>
      <c r="B42" s="17" t="s">
        <v>105</v>
      </c>
      <c r="C42" s="18" t="s">
        <v>185</v>
      </c>
      <c r="D42" s="32" t="s">
        <v>123</v>
      </c>
      <c r="E42" s="33" t="s">
        <v>124</v>
      </c>
      <c r="F42" s="21" t="s">
        <v>33</v>
      </c>
      <c r="G42" s="17">
        <v>3</v>
      </c>
      <c r="H42" s="30">
        <v>76.16</v>
      </c>
      <c r="I42" s="39">
        <v>0.16</v>
      </c>
      <c r="J42" s="31">
        <v>159</v>
      </c>
      <c r="K42" s="40">
        <v>0.02</v>
      </c>
      <c r="L42" s="24"/>
      <c r="M42" s="186">
        <f t="shared" si="0"/>
        <v>228.48</v>
      </c>
      <c r="N42" s="25" t="s">
        <v>184</v>
      </c>
      <c r="O42" s="38"/>
      <c r="P42" s="38"/>
      <c r="Q42" s="38"/>
      <c r="R42" s="38"/>
      <c r="S42" s="86"/>
      <c r="T42" s="86"/>
      <c r="U42" s="86"/>
      <c r="V42" s="86"/>
      <c r="W42" s="86">
        <v>1</v>
      </c>
      <c r="X42" s="86">
        <v>1</v>
      </c>
      <c r="Y42" s="86">
        <v>1</v>
      </c>
      <c r="Z42" s="86"/>
      <c r="AA42" s="86"/>
      <c r="AB42" s="87"/>
      <c r="AC42" s="107">
        <f t="shared" si="1"/>
        <v>188.08473599999999</v>
      </c>
      <c r="AD42" s="41">
        <f t="shared" si="2"/>
        <v>477</v>
      </c>
      <c r="AE42" s="107">
        <f t="shared" si="3"/>
        <v>2.5360909669990446</v>
      </c>
      <c r="AF42" s="41">
        <f>AD42*'Hypothése des ventes'!$G$18</f>
        <v>190.8</v>
      </c>
      <c r="AG42" s="41">
        <f>(AD42-(AD42*'Hypothése des ventes'!$H$17))*'Hypothése des ventes'!$H$18</f>
        <v>42.930000000000007</v>
      </c>
      <c r="AH42" s="41">
        <f>(AD42-(AD42*'Hypothése des ventes'!$I$17))*'Hypothése des ventes'!$I$18</f>
        <v>0</v>
      </c>
      <c r="AI42" s="41">
        <f>(AD42-(AD42*'Hypothése des ventes'!$J$17))*'Hypothése des ventes'!$J$18</f>
        <v>66.78</v>
      </c>
      <c r="AJ42" s="41">
        <f>(AD42-(AD42*'Hypothése des ventes'!$K$17))*'Hypothése des ventes'!$K$18</f>
        <v>47.7</v>
      </c>
      <c r="AK42" s="41">
        <f>-(AC42*'Hypothése des ventes'!$L$18)</f>
        <v>-18.808473599999999</v>
      </c>
      <c r="AL42" s="41">
        <f t="shared" si="4"/>
        <v>0</v>
      </c>
      <c r="AM42" s="41">
        <f t="shared" si="5"/>
        <v>263.52122112000001</v>
      </c>
      <c r="AN42" s="107">
        <f t="shared" si="6"/>
        <v>1.4010771247274421</v>
      </c>
      <c r="AO42" s="107">
        <f t="shared" si="7"/>
        <v>75.436485120000015</v>
      </c>
      <c r="AP42" s="108">
        <f t="shared" si="8"/>
        <v>0.28626341665914035</v>
      </c>
    </row>
    <row r="43" spans="1:55" s="83" customFormat="1" hidden="1" x14ac:dyDescent="0.3">
      <c r="A43" s="16" t="s">
        <v>100</v>
      </c>
      <c r="B43" s="17" t="s">
        <v>24</v>
      </c>
      <c r="C43" s="18" t="s">
        <v>185</v>
      </c>
      <c r="D43" s="32" t="s">
        <v>125</v>
      </c>
      <c r="E43" s="33" t="s">
        <v>126</v>
      </c>
      <c r="F43" s="21" t="s">
        <v>27</v>
      </c>
      <c r="G43" s="17">
        <v>2</v>
      </c>
      <c r="H43" s="30">
        <v>13.3</v>
      </c>
      <c r="I43" s="39">
        <v>0.16</v>
      </c>
      <c r="J43" s="31">
        <v>28</v>
      </c>
      <c r="K43" s="40">
        <v>0.02</v>
      </c>
      <c r="L43" s="24"/>
      <c r="M43" s="186">
        <f t="shared" si="0"/>
        <v>26.6</v>
      </c>
      <c r="N43" s="25" t="s">
        <v>184</v>
      </c>
      <c r="O43" s="38"/>
      <c r="P43" s="38"/>
      <c r="Q43" s="38"/>
      <c r="R43" s="38"/>
      <c r="S43" s="86"/>
      <c r="T43" s="86"/>
      <c r="U43" s="86"/>
      <c r="V43" s="86"/>
      <c r="W43" s="86"/>
      <c r="X43" s="86"/>
      <c r="Y43" s="86"/>
      <c r="Z43" s="86"/>
      <c r="AA43" s="86"/>
      <c r="AB43" s="87"/>
      <c r="AC43" s="107">
        <f t="shared" si="1"/>
        <v>21.897120000000001</v>
      </c>
      <c r="AD43" s="41">
        <f t="shared" si="2"/>
        <v>56</v>
      </c>
      <c r="AE43" s="107">
        <f t="shared" si="3"/>
        <v>2.5574139430208174</v>
      </c>
      <c r="AF43" s="41">
        <f>AD43*'Hypothése des ventes'!$G$18</f>
        <v>22.400000000000002</v>
      </c>
      <c r="AG43" s="41">
        <f>(AD43-(AD43*'Hypothése des ventes'!$H$17))*'Hypothése des ventes'!$H$18</f>
        <v>5.04</v>
      </c>
      <c r="AH43" s="41">
        <f>(AD43-(AD43*'Hypothése des ventes'!$I$17))*'Hypothése des ventes'!$I$18</f>
        <v>0</v>
      </c>
      <c r="AI43" s="41">
        <f>(AD43-(AD43*'Hypothése des ventes'!$J$17))*'Hypothése des ventes'!$J$18</f>
        <v>7.8400000000000007</v>
      </c>
      <c r="AJ43" s="41">
        <f>(AD43-(AD43*'Hypothése des ventes'!$K$17))*'Hypothése des ventes'!$K$18</f>
        <v>5.6000000000000005</v>
      </c>
      <c r="AK43" s="41">
        <f>-(AC43*'Hypothése des ventes'!$L$18)</f>
        <v>-2.1897120000000001</v>
      </c>
      <c r="AL43" s="41">
        <f t="shared" si="4"/>
        <v>0</v>
      </c>
      <c r="AM43" s="41">
        <f t="shared" si="5"/>
        <v>30.952230400000005</v>
      </c>
      <c r="AN43" s="107">
        <f t="shared" si="6"/>
        <v>1.4135297427241575</v>
      </c>
      <c r="AO43" s="107">
        <f t="shared" si="7"/>
        <v>9.0551104000000038</v>
      </c>
      <c r="AP43" s="108">
        <f t="shared" si="8"/>
        <v>0.29255114358414708</v>
      </c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</row>
    <row r="44" spans="1:55" s="83" customFormat="1" hidden="1" x14ac:dyDescent="0.3">
      <c r="A44" s="16" t="s">
        <v>100</v>
      </c>
      <c r="B44" s="17" t="s">
        <v>77</v>
      </c>
      <c r="C44" s="18" t="s">
        <v>185</v>
      </c>
      <c r="D44" s="32" t="s">
        <v>127</v>
      </c>
      <c r="E44" s="33" t="s">
        <v>128</v>
      </c>
      <c r="F44" s="17" t="s">
        <v>70</v>
      </c>
      <c r="G44" s="17">
        <v>2</v>
      </c>
      <c r="H44" s="30">
        <v>23.78</v>
      </c>
      <c r="I44" s="39">
        <v>0.16</v>
      </c>
      <c r="J44" s="31">
        <v>49</v>
      </c>
      <c r="K44" s="40">
        <v>0.02</v>
      </c>
      <c r="L44" s="24"/>
      <c r="M44" s="186">
        <f t="shared" si="0"/>
        <v>47.56</v>
      </c>
      <c r="N44" s="25" t="s">
        <v>184</v>
      </c>
      <c r="O44" s="38"/>
      <c r="P44" s="38"/>
      <c r="Q44" s="38"/>
      <c r="R44" s="38"/>
      <c r="S44" s="86"/>
      <c r="T44" s="86"/>
      <c r="U44" s="86"/>
      <c r="V44" s="86"/>
      <c r="W44" s="86"/>
      <c r="X44" s="86"/>
      <c r="Y44" s="86"/>
      <c r="Z44" s="86"/>
      <c r="AA44" s="86"/>
      <c r="AB44" s="87"/>
      <c r="AC44" s="107">
        <f t="shared" si="1"/>
        <v>39.151392000000001</v>
      </c>
      <c r="AD44" s="41">
        <f t="shared" si="2"/>
        <v>98</v>
      </c>
      <c r="AE44" s="107">
        <f t="shared" si="3"/>
        <v>2.5031038487724779</v>
      </c>
      <c r="AF44" s="41">
        <f>AD44*'Hypothése des ventes'!$G$18</f>
        <v>39.200000000000003</v>
      </c>
      <c r="AG44" s="41">
        <f>(AD44-(AD44*'Hypothése des ventes'!$H$17))*'Hypothése des ventes'!$H$18</f>
        <v>8.82</v>
      </c>
      <c r="AH44" s="41">
        <f>(AD44-(AD44*'Hypothése des ventes'!$I$17))*'Hypothése des ventes'!$I$18</f>
        <v>0</v>
      </c>
      <c r="AI44" s="41">
        <f>(AD44-(AD44*'Hypothése des ventes'!$J$17))*'Hypothése des ventes'!$J$18</f>
        <v>13.719999999999999</v>
      </c>
      <c r="AJ44" s="41">
        <f>(AD44-(AD44*'Hypothése des ventes'!$K$17))*'Hypothése des ventes'!$K$18</f>
        <v>9.8000000000000007</v>
      </c>
      <c r="AK44" s="41">
        <f>-(AC44*'Hypothése des ventes'!$L$18)</f>
        <v>-3.9151392000000005</v>
      </c>
      <c r="AL44" s="41">
        <f t="shared" si="4"/>
        <v>0</v>
      </c>
      <c r="AM44" s="41">
        <f t="shared" si="5"/>
        <v>54.09988864000001</v>
      </c>
      <c r="AN44" s="107">
        <f t="shared" si="6"/>
        <v>1.3818126476831274</v>
      </c>
      <c r="AO44" s="107">
        <f t="shared" si="7"/>
        <v>14.948496640000009</v>
      </c>
      <c r="AP44" s="108">
        <f t="shared" si="8"/>
        <v>0.27631289113130431</v>
      </c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</row>
    <row r="45" spans="1:55" s="83" customFormat="1" hidden="1" x14ac:dyDescent="0.3">
      <c r="A45" s="16" t="s">
        <v>100</v>
      </c>
      <c r="B45" s="17" t="s">
        <v>67</v>
      </c>
      <c r="C45" s="18" t="s">
        <v>185</v>
      </c>
      <c r="D45" s="32" t="s">
        <v>129</v>
      </c>
      <c r="E45" s="33" t="s">
        <v>130</v>
      </c>
      <c r="F45" s="17" t="s">
        <v>70</v>
      </c>
      <c r="G45" s="17">
        <v>12</v>
      </c>
      <c r="H45" s="30">
        <v>6.16</v>
      </c>
      <c r="I45" s="39">
        <v>0.16</v>
      </c>
      <c r="J45" s="31">
        <v>13</v>
      </c>
      <c r="K45" s="40">
        <v>0.02</v>
      </c>
      <c r="L45" s="24"/>
      <c r="M45" s="186">
        <f t="shared" si="0"/>
        <v>73.92</v>
      </c>
      <c r="N45" s="25" t="s">
        <v>184</v>
      </c>
      <c r="O45" s="38"/>
      <c r="P45" s="38"/>
      <c r="Q45" s="38"/>
      <c r="R45" s="38"/>
      <c r="S45" s="86"/>
      <c r="T45" s="86"/>
      <c r="U45" s="86"/>
      <c r="V45" s="86"/>
      <c r="W45" s="86"/>
      <c r="X45" s="86"/>
      <c r="Y45" s="86"/>
      <c r="Z45" s="86"/>
      <c r="AA45" s="86"/>
      <c r="AB45" s="87"/>
      <c r="AC45" s="107">
        <f t="shared" si="1"/>
        <v>60.850944000000005</v>
      </c>
      <c r="AD45" s="41">
        <f t="shared" si="2"/>
        <v>156</v>
      </c>
      <c r="AE45" s="107">
        <f t="shared" si="3"/>
        <v>2.5636414120379132</v>
      </c>
      <c r="AF45" s="41">
        <f>AD45*'Hypothése des ventes'!$G$18</f>
        <v>62.400000000000006</v>
      </c>
      <c r="AG45" s="41">
        <f>(AD45-(AD45*'Hypothése des ventes'!$H$17))*'Hypothése des ventes'!$H$18</f>
        <v>14.040000000000001</v>
      </c>
      <c r="AH45" s="41">
        <f>(AD45-(AD45*'Hypothése des ventes'!$I$17))*'Hypothése des ventes'!$I$18</f>
        <v>0</v>
      </c>
      <c r="AI45" s="41">
        <f>(AD45-(AD45*'Hypothése des ventes'!$J$17))*'Hypothése des ventes'!$J$18</f>
        <v>21.840000000000003</v>
      </c>
      <c r="AJ45" s="41">
        <f>(AD45-(AD45*'Hypothése des ventes'!$K$17))*'Hypothése des ventes'!$K$18</f>
        <v>15.600000000000001</v>
      </c>
      <c r="AK45" s="41">
        <f>-(AC45*'Hypothése des ventes'!$L$18)</f>
        <v>-6.0850944000000009</v>
      </c>
      <c r="AL45" s="41">
        <f t="shared" si="4"/>
        <v>0</v>
      </c>
      <c r="AM45" s="41">
        <f t="shared" si="5"/>
        <v>86.235924480000023</v>
      </c>
      <c r="AN45" s="107">
        <f t="shared" si="6"/>
        <v>1.4171665846301418</v>
      </c>
      <c r="AO45" s="107">
        <f t="shared" si="7"/>
        <v>25.384980480000017</v>
      </c>
      <c r="AP45" s="108">
        <f t="shared" si="8"/>
        <v>0.2943666532604674</v>
      </c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</row>
    <row r="46" spans="1:55" s="83" customFormat="1" hidden="1" x14ac:dyDescent="0.3">
      <c r="A46" s="16" t="s">
        <v>100</v>
      </c>
      <c r="B46" s="17" t="s">
        <v>70</v>
      </c>
      <c r="C46" s="18" t="s">
        <v>185</v>
      </c>
      <c r="D46" s="32" t="s">
        <v>131</v>
      </c>
      <c r="E46" s="33" t="s">
        <v>132</v>
      </c>
      <c r="F46" s="17" t="s">
        <v>70</v>
      </c>
      <c r="G46" s="17">
        <v>2</v>
      </c>
      <c r="H46" s="30">
        <v>9.5</v>
      </c>
      <c r="I46" s="39">
        <v>0.16</v>
      </c>
      <c r="J46" s="31">
        <v>20</v>
      </c>
      <c r="K46" s="40">
        <v>0.02</v>
      </c>
      <c r="L46" s="24"/>
      <c r="M46" s="186">
        <f t="shared" si="0"/>
        <v>19</v>
      </c>
      <c r="N46" s="25" t="s">
        <v>184</v>
      </c>
      <c r="O46" s="38"/>
      <c r="P46" s="38"/>
      <c r="Q46" s="38"/>
      <c r="R46" s="38"/>
      <c r="S46" s="86"/>
      <c r="T46" s="86"/>
      <c r="U46" s="86"/>
      <c r="V46" s="86"/>
      <c r="W46" s="86"/>
      <c r="X46" s="86"/>
      <c r="Y46" s="86"/>
      <c r="Z46" s="86"/>
      <c r="AA46" s="86"/>
      <c r="AB46" s="87"/>
      <c r="AC46" s="107">
        <f t="shared" si="1"/>
        <v>15.6408</v>
      </c>
      <c r="AD46" s="41">
        <f t="shared" si="2"/>
        <v>40</v>
      </c>
      <c r="AE46" s="107">
        <f t="shared" si="3"/>
        <v>2.5574139430208174</v>
      </c>
      <c r="AF46" s="41">
        <f>AD46*'Hypothése des ventes'!$G$18</f>
        <v>16</v>
      </c>
      <c r="AG46" s="41">
        <f>(AD46-(AD46*'Hypothése des ventes'!$H$17))*'Hypothése des ventes'!$H$18</f>
        <v>3.6</v>
      </c>
      <c r="AH46" s="41">
        <f>(AD46-(AD46*'Hypothése des ventes'!$I$17))*'Hypothése des ventes'!$I$18</f>
        <v>0</v>
      </c>
      <c r="AI46" s="41">
        <f>(AD46-(AD46*'Hypothése des ventes'!$J$17))*'Hypothése des ventes'!$J$18</f>
        <v>5.6000000000000005</v>
      </c>
      <c r="AJ46" s="41">
        <f>(AD46-(AD46*'Hypothése des ventes'!$K$17))*'Hypothése des ventes'!$K$18</f>
        <v>4</v>
      </c>
      <c r="AK46" s="41">
        <f>-(AC46*'Hypothése des ventes'!$L$18)</f>
        <v>-1.5640800000000001</v>
      </c>
      <c r="AL46" s="41">
        <f t="shared" si="4"/>
        <v>0</v>
      </c>
      <c r="AM46" s="41">
        <f t="shared" si="5"/>
        <v>22.108736000000004</v>
      </c>
      <c r="AN46" s="107">
        <f t="shared" si="6"/>
        <v>1.4135297427241575</v>
      </c>
      <c r="AO46" s="107">
        <f t="shared" si="7"/>
        <v>6.4679360000000035</v>
      </c>
      <c r="AP46" s="108">
        <f t="shared" si="8"/>
        <v>0.29255114358414713</v>
      </c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</row>
    <row r="47" spans="1:55" s="83" customFormat="1" hidden="1" x14ac:dyDescent="0.3">
      <c r="A47" s="16" t="s">
        <v>100</v>
      </c>
      <c r="B47" s="17" t="s">
        <v>70</v>
      </c>
      <c r="C47" s="18" t="s">
        <v>185</v>
      </c>
      <c r="D47" s="32" t="s">
        <v>133</v>
      </c>
      <c r="E47" s="33" t="s">
        <v>132</v>
      </c>
      <c r="F47" s="17" t="s">
        <v>70</v>
      </c>
      <c r="G47" s="17">
        <v>2</v>
      </c>
      <c r="H47" s="30">
        <v>9.5</v>
      </c>
      <c r="I47" s="39">
        <v>0.16</v>
      </c>
      <c r="J47" s="31">
        <v>20</v>
      </c>
      <c r="K47" s="40">
        <v>0.02</v>
      </c>
      <c r="L47" s="24"/>
      <c r="M47" s="186">
        <f t="shared" si="0"/>
        <v>19</v>
      </c>
      <c r="N47" s="25" t="s">
        <v>184</v>
      </c>
      <c r="O47" s="38"/>
      <c r="P47" s="38"/>
      <c r="Q47" s="38"/>
      <c r="R47" s="38"/>
      <c r="S47" s="86"/>
      <c r="T47" s="86"/>
      <c r="U47" s="86"/>
      <c r="V47" s="86"/>
      <c r="W47" s="86"/>
      <c r="X47" s="86"/>
      <c r="Y47" s="86"/>
      <c r="Z47" s="86"/>
      <c r="AA47" s="86"/>
      <c r="AB47" s="87"/>
      <c r="AC47" s="107">
        <f t="shared" si="1"/>
        <v>15.6408</v>
      </c>
      <c r="AD47" s="41">
        <f t="shared" si="2"/>
        <v>40</v>
      </c>
      <c r="AE47" s="107">
        <f t="shared" si="3"/>
        <v>2.5574139430208174</v>
      </c>
      <c r="AF47" s="41">
        <f>AD47*'Hypothése des ventes'!$G$18</f>
        <v>16</v>
      </c>
      <c r="AG47" s="41">
        <f>(AD47-(AD47*'Hypothése des ventes'!$H$17))*'Hypothése des ventes'!$H$18</f>
        <v>3.6</v>
      </c>
      <c r="AH47" s="41">
        <f>(AD47-(AD47*'Hypothése des ventes'!$I$17))*'Hypothése des ventes'!$I$18</f>
        <v>0</v>
      </c>
      <c r="AI47" s="41">
        <f>(AD47-(AD47*'Hypothése des ventes'!$J$17))*'Hypothése des ventes'!$J$18</f>
        <v>5.6000000000000005</v>
      </c>
      <c r="AJ47" s="41">
        <f>(AD47-(AD47*'Hypothése des ventes'!$K$17))*'Hypothése des ventes'!$K$18</f>
        <v>4</v>
      </c>
      <c r="AK47" s="41">
        <f>-(AC47*'Hypothése des ventes'!$L$18)</f>
        <v>-1.5640800000000001</v>
      </c>
      <c r="AL47" s="41">
        <f t="shared" si="4"/>
        <v>0</v>
      </c>
      <c r="AM47" s="41">
        <f t="shared" si="5"/>
        <v>22.108736000000004</v>
      </c>
      <c r="AN47" s="107">
        <f t="shared" si="6"/>
        <v>1.4135297427241575</v>
      </c>
      <c r="AO47" s="107">
        <f t="shared" si="7"/>
        <v>6.4679360000000035</v>
      </c>
      <c r="AP47" s="108">
        <f t="shared" si="8"/>
        <v>0.29255114358414713</v>
      </c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</row>
    <row r="48" spans="1:55" hidden="1" x14ac:dyDescent="0.3">
      <c r="A48" s="16" t="s">
        <v>100</v>
      </c>
      <c r="B48" s="17" t="s">
        <v>134</v>
      </c>
      <c r="C48" s="18" t="s">
        <v>186</v>
      </c>
      <c r="D48" s="32" t="s">
        <v>135</v>
      </c>
      <c r="E48" s="33" t="s">
        <v>136</v>
      </c>
      <c r="F48" s="21" t="s">
        <v>33</v>
      </c>
      <c r="G48" s="17">
        <v>6</v>
      </c>
      <c r="H48" s="30">
        <v>61.88</v>
      </c>
      <c r="I48" s="39">
        <v>0.16</v>
      </c>
      <c r="J48" s="31">
        <v>129</v>
      </c>
      <c r="K48" s="40">
        <v>0.02</v>
      </c>
      <c r="L48" s="24"/>
      <c r="M48" s="186">
        <f t="shared" si="0"/>
        <v>371.28000000000003</v>
      </c>
      <c r="N48" s="25" t="s">
        <v>184</v>
      </c>
      <c r="O48" s="38"/>
      <c r="P48" s="38"/>
      <c r="Q48" s="38"/>
      <c r="R48" s="38"/>
      <c r="S48" s="86"/>
      <c r="T48" s="86"/>
      <c r="U48" s="86"/>
      <c r="V48" s="86">
        <v>1</v>
      </c>
      <c r="W48" s="86">
        <v>2</v>
      </c>
      <c r="X48" s="86">
        <v>2</v>
      </c>
      <c r="Y48" s="86">
        <v>1</v>
      </c>
      <c r="Z48" s="86"/>
      <c r="AA48" s="86"/>
      <c r="AB48" s="87"/>
      <c r="AC48" s="107">
        <f t="shared" si="1"/>
        <v>305.63769600000006</v>
      </c>
      <c r="AD48" s="41">
        <f t="shared" si="2"/>
        <v>774</v>
      </c>
      <c r="AE48" s="107">
        <f t="shared" si="3"/>
        <v>2.5324101383096402</v>
      </c>
      <c r="AF48" s="41">
        <f>AD48*'Hypothése des ventes'!$G$18</f>
        <v>309.60000000000002</v>
      </c>
      <c r="AG48" s="41">
        <f>(AD48-(AD48*'Hypothése des ventes'!$H$17))*'Hypothése des ventes'!$H$18</f>
        <v>69.660000000000011</v>
      </c>
      <c r="AH48" s="41">
        <f>(AD48-(AD48*'Hypothése des ventes'!$I$17))*'Hypothése des ventes'!$I$18</f>
        <v>0</v>
      </c>
      <c r="AI48" s="41">
        <f>(AD48-(AD48*'Hypothése des ventes'!$J$17))*'Hypothése des ventes'!$J$18</f>
        <v>108.36</v>
      </c>
      <c r="AJ48" s="41">
        <f>(AD48-(AD48*'Hypothése des ventes'!$K$17))*'Hypothése des ventes'!$K$18</f>
        <v>77.400000000000006</v>
      </c>
      <c r="AK48" s="41">
        <f>-(AC48*'Hypothése des ventes'!$L$18)</f>
        <v>-30.563769600000008</v>
      </c>
      <c r="AL48" s="41">
        <f t="shared" si="4"/>
        <v>0</v>
      </c>
      <c r="AM48" s="41">
        <f t="shared" si="5"/>
        <v>427.56498432000012</v>
      </c>
      <c r="AN48" s="107">
        <f t="shared" si="6"/>
        <v>1.3989275207728304</v>
      </c>
      <c r="AO48" s="107">
        <f t="shared" si="7"/>
        <v>121.92728832000006</v>
      </c>
      <c r="AP48" s="108">
        <f t="shared" si="8"/>
        <v>0.28516668294040348</v>
      </c>
    </row>
    <row r="49" spans="1:55" hidden="1" x14ac:dyDescent="0.3">
      <c r="A49" s="16" t="s">
        <v>100</v>
      </c>
      <c r="B49" s="17" t="s">
        <v>120</v>
      </c>
      <c r="C49" s="18" t="s">
        <v>186</v>
      </c>
      <c r="D49" s="32" t="s">
        <v>137</v>
      </c>
      <c r="E49" s="33" t="s">
        <v>138</v>
      </c>
      <c r="F49" s="21" t="s">
        <v>33</v>
      </c>
      <c r="G49" s="17">
        <v>6</v>
      </c>
      <c r="H49" s="30">
        <v>38.07</v>
      </c>
      <c r="I49" s="39">
        <v>0.16</v>
      </c>
      <c r="J49" s="31">
        <v>79</v>
      </c>
      <c r="K49" s="40">
        <v>0.02</v>
      </c>
      <c r="L49" s="24"/>
      <c r="M49" s="186">
        <f t="shared" si="0"/>
        <v>228.42000000000002</v>
      </c>
      <c r="N49" s="25" t="s">
        <v>184</v>
      </c>
      <c r="O49" s="38"/>
      <c r="P49" s="38"/>
      <c r="Q49" s="38"/>
      <c r="R49" s="38"/>
      <c r="S49" s="86"/>
      <c r="T49" s="86"/>
      <c r="U49" s="86"/>
      <c r="V49" s="86">
        <v>1</v>
      </c>
      <c r="W49" s="86">
        <v>2</v>
      </c>
      <c r="X49" s="86">
        <v>2</v>
      </c>
      <c r="Y49" s="86">
        <v>1</v>
      </c>
      <c r="Z49" s="86"/>
      <c r="AA49" s="86"/>
      <c r="AB49" s="87"/>
      <c r="AC49" s="107">
        <f t="shared" si="1"/>
        <v>188.03534399999998</v>
      </c>
      <c r="AD49" s="41">
        <f t="shared" si="2"/>
        <v>474</v>
      </c>
      <c r="AE49" s="107">
        <f t="shared" si="3"/>
        <v>2.5208026848399312</v>
      </c>
      <c r="AF49" s="41">
        <f>AD49*'Hypothése des ventes'!$G$18</f>
        <v>189.60000000000002</v>
      </c>
      <c r="AG49" s="41">
        <f>(AD49-(AD49*'Hypothése des ventes'!$H$17))*'Hypothése des ventes'!$H$18</f>
        <v>42.660000000000004</v>
      </c>
      <c r="AH49" s="41">
        <f>(AD49-(AD49*'Hypothése des ventes'!$I$17))*'Hypothése des ventes'!$I$18</f>
        <v>0</v>
      </c>
      <c r="AI49" s="41">
        <f>(AD49-(AD49*'Hypothése des ventes'!$J$17))*'Hypothése des ventes'!$J$18</f>
        <v>66.36</v>
      </c>
      <c r="AJ49" s="41">
        <f>(AD49-(AD49*'Hypothése des ventes'!$K$17))*'Hypothése des ventes'!$K$18</f>
        <v>47.400000000000006</v>
      </c>
      <c r="AK49" s="41">
        <f>-(AC49*'Hypothése des ventes'!$L$18)</f>
        <v>-18.8035344</v>
      </c>
      <c r="AL49" s="41">
        <f t="shared" si="4"/>
        <v>0</v>
      </c>
      <c r="AM49" s="41">
        <f t="shared" si="5"/>
        <v>261.77317248000003</v>
      </c>
      <c r="AN49" s="107">
        <f t="shared" si="6"/>
        <v>1.3921487679465199</v>
      </c>
      <c r="AO49" s="107">
        <f t="shared" si="7"/>
        <v>73.737828480000047</v>
      </c>
      <c r="AP49" s="108">
        <f t="shared" si="8"/>
        <v>0.28168596415522207</v>
      </c>
    </row>
    <row r="50" spans="1:55" hidden="1" x14ac:dyDescent="0.3">
      <c r="A50" s="16" t="s">
        <v>100</v>
      </c>
      <c r="B50" s="17" t="s">
        <v>40</v>
      </c>
      <c r="C50" s="18" t="s">
        <v>186</v>
      </c>
      <c r="D50" s="32" t="s">
        <v>139</v>
      </c>
      <c r="E50" s="33" t="s">
        <v>140</v>
      </c>
      <c r="F50" s="21" t="s">
        <v>33</v>
      </c>
      <c r="G50" s="17">
        <v>6</v>
      </c>
      <c r="H50" s="30">
        <v>35.69</v>
      </c>
      <c r="I50" s="39">
        <v>0.16</v>
      </c>
      <c r="J50" s="31">
        <v>75</v>
      </c>
      <c r="K50" s="40">
        <v>0.02</v>
      </c>
      <c r="L50" s="24"/>
      <c r="M50" s="186">
        <f t="shared" si="0"/>
        <v>214.14</v>
      </c>
      <c r="N50" s="25" t="s">
        <v>184</v>
      </c>
      <c r="O50" s="38"/>
      <c r="P50" s="38"/>
      <c r="Q50" s="38"/>
      <c r="R50" s="38"/>
      <c r="S50" s="86"/>
      <c r="T50" s="86"/>
      <c r="U50" s="86">
        <v>1</v>
      </c>
      <c r="V50" s="86">
        <v>2</v>
      </c>
      <c r="W50" s="86">
        <v>2</v>
      </c>
      <c r="X50" s="86">
        <v>1</v>
      </c>
      <c r="Y50" s="86"/>
      <c r="Z50" s="86"/>
      <c r="AA50" s="86"/>
      <c r="AB50" s="87"/>
      <c r="AC50" s="107">
        <f t="shared" si="1"/>
        <v>176.28004799999997</v>
      </c>
      <c r="AD50" s="41">
        <f t="shared" si="2"/>
        <v>450</v>
      </c>
      <c r="AE50" s="107">
        <f t="shared" si="3"/>
        <v>2.5527562824353218</v>
      </c>
      <c r="AF50" s="41">
        <f>AD50*'Hypothése des ventes'!$G$18</f>
        <v>180</v>
      </c>
      <c r="AG50" s="41">
        <f>(AD50-(AD50*'Hypothése des ventes'!$H$17))*'Hypothése des ventes'!$H$18</f>
        <v>40.5</v>
      </c>
      <c r="AH50" s="41">
        <f>(AD50-(AD50*'Hypothése des ventes'!$I$17))*'Hypothése des ventes'!$I$18</f>
        <v>0</v>
      </c>
      <c r="AI50" s="41">
        <f>(AD50-(AD50*'Hypothése des ventes'!$J$17))*'Hypothése des ventes'!$J$18</f>
        <v>63</v>
      </c>
      <c r="AJ50" s="41">
        <f>(AD50-(AD50*'Hypothése des ventes'!$K$17))*'Hypothése des ventes'!$K$18</f>
        <v>45</v>
      </c>
      <c r="AK50" s="41">
        <f>-(AC50*'Hypothése des ventes'!$L$18)</f>
        <v>-17.628004799999996</v>
      </c>
      <c r="AL50" s="41">
        <f t="shared" si="4"/>
        <v>0</v>
      </c>
      <c r="AM50" s="41">
        <f t="shared" si="5"/>
        <v>248.69759616000002</v>
      </c>
      <c r="AN50" s="107">
        <f t="shared" si="6"/>
        <v>1.410809668942228</v>
      </c>
      <c r="AO50" s="107">
        <f t="shared" si="7"/>
        <v>72.417548160000052</v>
      </c>
      <c r="AP50" s="108">
        <f t="shared" si="8"/>
        <v>0.29118716577143794</v>
      </c>
    </row>
    <row r="51" spans="1:55" hidden="1" x14ac:dyDescent="0.3">
      <c r="A51" s="16" t="s">
        <v>100</v>
      </c>
      <c r="B51" s="17" t="s">
        <v>40</v>
      </c>
      <c r="C51" s="18" t="s">
        <v>186</v>
      </c>
      <c r="D51" s="32" t="s">
        <v>141</v>
      </c>
      <c r="E51" s="33" t="s">
        <v>142</v>
      </c>
      <c r="F51" s="21" t="s">
        <v>33</v>
      </c>
      <c r="G51" s="17">
        <v>8</v>
      </c>
      <c r="H51" s="30">
        <v>38.07</v>
      </c>
      <c r="I51" s="39">
        <v>0.16</v>
      </c>
      <c r="J51" s="31">
        <v>79</v>
      </c>
      <c r="K51" s="40">
        <v>0.02</v>
      </c>
      <c r="L51" s="24"/>
      <c r="M51" s="186">
        <f t="shared" si="0"/>
        <v>304.56</v>
      </c>
      <c r="N51" s="25" t="s">
        <v>184</v>
      </c>
      <c r="O51" s="38"/>
      <c r="P51" s="38"/>
      <c r="Q51" s="38"/>
      <c r="R51" s="38"/>
      <c r="S51" s="86"/>
      <c r="T51" s="86"/>
      <c r="U51" s="86">
        <v>2</v>
      </c>
      <c r="V51" s="86">
        <v>2</v>
      </c>
      <c r="W51" s="86">
        <v>2</v>
      </c>
      <c r="X51" s="86">
        <v>2</v>
      </c>
      <c r="Y51" s="86"/>
      <c r="Z51" s="86"/>
      <c r="AA51" s="86"/>
      <c r="AB51" s="87"/>
      <c r="AC51" s="107">
        <f t="shared" si="1"/>
        <v>250.71379199999998</v>
      </c>
      <c r="AD51" s="41">
        <f t="shared" si="2"/>
        <v>632</v>
      </c>
      <c r="AE51" s="107">
        <f t="shared" si="3"/>
        <v>2.5208026848399312</v>
      </c>
      <c r="AF51" s="41">
        <f>AD51*'Hypothése des ventes'!$G$18</f>
        <v>252.8</v>
      </c>
      <c r="AG51" s="41">
        <f>(AD51-(AD51*'Hypothése des ventes'!$H$17))*'Hypothése des ventes'!$H$18</f>
        <v>56.879999999999995</v>
      </c>
      <c r="AH51" s="41">
        <f>(AD51-(AD51*'Hypothése des ventes'!$I$17))*'Hypothése des ventes'!$I$18</f>
        <v>0</v>
      </c>
      <c r="AI51" s="41">
        <f>(AD51-(AD51*'Hypothése des ventes'!$J$17))*'Hypothése des ventes'!$J$18</f>
        <v>88.48</v>
      </c>
      <c r="AJ51" s="41">
        <f>(AD51-(AD51*'Hypothése des ventes'!$K$17))*'Hypothése des ventes'!$K$18</f>
        <v>63.2</v>
      </c>
      <c r="AK51" s="41">
        <f>-(AC51*'Hypothése des ventes'!$L$18)</f>
        <v>-25.071379199999999</v>
      </c>
      <c r="AL51" s="41">
        <f t="shared" si="4"/>
        <v>0</v>
      </c>
      <c r="AM51" s="41">
        <f t="shared" si="5"/>
        <v>349.03089664000004</v>
      </c>
      <c r="AN51" s="107">
        <f t="shared" si="6"/>
        <v>1.3921487679465199</v>
      </c>
      <c r="AO51" s="107">
        <f t="shared" si="7"/>
        <v>98.317104640000053</v>
      </c>
      <c r="AP51" s="108">
        <f t="shared" si="8"/>
        <v>0.28168596415522201</v>
      </c>
    </row>
    <row r="52" spans="1:55" s="83" customFormat="1" hidden="1" x14ac:dyDescent="0.3">
      <c r="A52" s="16" t="s">
        <v>100</v>
      </c>
      <c r="B52" s="17" t="s">
        <v>24</v>
      </c>
      <c r="C52" s="18" t="s">
        <v>186</v>
      </c>
      <c r="D52" s="32" t="s">
        <v>143</v>
      </c>
      <c r="E52" s="33" t="s">
        <v>144</v>
      </c>
      <c r="F52" s="21" t="s">
        <v>27</v>
      </c>
      <c r="G52" s="17">
        <v>2</v>
      </c>
      <c r="H52" s="30">
        <v>13.3</v>
      </c>
      <c r="I52" s="39">
        <v>0.16</v>
      </c>
      <c r="J52" s="31">
        <v>28</v>
      </c>
      <c r="K52" s="40">
        <v>0.02</v>
      </c>
      <c r="L52" s="24"/>
      <c r="M52" s="186">
        <f t="shared" si="0"/>
        <v>26.6</v>
      </c>
      <c r="N52" s="25" t="s">
        <v>184</v>
      </c>
      <c r="O52" s="38"/>
      <c r="P52" s="38"/>
      <c r="Q52" s="38"/>
      <c r="R52" s="38"/>
      <c r="S52" s="86"/>
      <c r="T52" s="86"/>
      <c r="U52" s="86"/>
      <c r="V52" s="86"/>
      <c r="W52" s="86"/>
      <c r="X52" s="86"/>
      <c r="Y52" s="86"/>
      <c r="Z52" s="86"/>
      <c r="AA52" s="86"/>
      <c r="AB52" s="87"/>
      <c r="AC52" s="107">
        <f t="shared" si="1"/>
        <v>21.897120000000001</v>
      </c>
      <c r="AD52" s="41">
        <f t="shared" si="2"/>
        <v>56</v>
      </c>
      <c r="AE52" s="107">
        <f t="shared" si="3"/>
        <v>2.5574139430208174</v>
      </c>
      <c r="AF52" s="41">
        <f>AD52*'Hypothése des ventes'!$G$18</f>
        <v>22.400000000000002</v>
      </c>
      <c r="AG52" s="41">
        <f>(AD52-(AD52*'Hypothése des ventes'!$H$17))*'Hypothése des ventes'!$H$18</f>
        <v>5.04</v>
      </c>
      <c r="AH52" s="41">
        <f>(AD52-(AD52*'Hypothése des ventes'!$I$17))*'Hypothése des ventes'!$I$18</f>
        <v>0</v>
      </c>
      <c r="AI52" s="41">
        <f>(AD52-(AD52*'Hypothése des ventes'!$J$17))*'Hypothése des ventes'!$J$18</f>
        <v>7.8400000000000007</v>
      </c>
      <c r="AJ52" s="41">
        <f>(AD52-(AD52*'Hypothése des ventes'!$K$17))*'Hypothése des ventes'!$K$18</f>
        <v>5.6000000000000005</v>
      </c>
      <c r="AK52" s="41">
        <f>-(AC52*'Hypothése des ventes'!$L$18)</f>
        <v>-2.1897120000000001</v>
      </c>
      <c r="AL52" s="41">
        <f t="shared" si="4"/>
        <v>0</v>
      </c>
      <c r="AM52" s="41">
        <f t="shared" si="5"/>
        <v>30.952230400000005</v>
      </c>
      <c r="AN52" s="107">
        <f t="shared" si="6"/>
        <v>1.4135297427241575</v>
      </c>
      <c r="AO52" s="107">
        <f t="shared" si="7"/>
        <v>9.0551104000000038</v>
      </c>
      <c r="AP52" s="108">
        <f t="shared" si="8"/>
        <v>0.29255114358414708</v>
      </c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5"/>
    </row>
    <row r="53" spans="1:55" s="83" customFormat="1" hidden="1" x14ac:dyDescent="0.3">
      <c r="A53" s="16" t="s">
        <v>100</v>
      </c>
      <c r="B53" s="17" t="s">
        <v>24</v>
      </c>
      <c r="C53" s="18" t="s">
        <v>186</v>
      </c>
      <c r="D53" s="32" t="s">
        <v>145</v>
      </c>
      <c r="E53" s="33" t="s">
        <v>144</v>
      </c>
      <c r="F53" s="21" t="s">
        <v>27</v>
      </c>
      <c r="G53" s="17">
        <v>2</v>
      </c>
      <c r="H53" s="30">
        <v>13.3</v>
      </c>
      <c r="I53" s="39">
        <v>0.16</v>
      </c>
      <c r="J53" s="31">
        <v>28</v>
      </c>
      <c r="K53" s="40">
        <v>0.02</v>
      </c>
      <c r="L53" s="24"/>
      <c r="M53" s="186">
        <f t="shared" si="0"/>
        <v>26.6</v>
      </c>
      <c r="N53" s="25" t="s">
        <v>184</v>
      </c>
      <c r="O53" s="38"/>
      <c r="P53" s="38"/>
      <c r="Q53" s="38"/>
      <c r="R53" s="38"/>
      <c r="S53" s="86"/>
      <c r="T53" s="86"/>
      <c r="U53" s="86"/>
      <c r="V53" s="86"/>
      <c r="W53" s="86"/>
      <c r="X53" s="86"/>
      <c r="Y53" s="86"/>
      <c r="Z53" s="86"/>
      <c r="AA53" s="86"/>
      <c r="AB53" s="87"/>
      <c r="AC53" s="107">
        <f t="shared" si="1"/>
        <v>21.897120000000001</v>
      </c>
      <c r="AD53" s="41">
        <f t="shared" si="2"/>
        <v>56</v>
      </c>
      <c r="AE53" s="107">
        <f t="shared" si="3"/>
        <v>2.5574139430208174</v>
      </c>
      <c r="AF53" s="41">
        <f>AD53*'Hypothése des ventes'!$G$18</f>
        <v>22.400000000000002</v>
      </c>
      <c r="AG53" s="41">
        <f>(AD53-(AD53*'Hypothése des ventes'!$H$17))*'Hypothése des ventes'!$H$18</f>
        <v>5.04</v>
      </c>
      <c r="AH53" s="41">
        <f>(AD53-(AD53*'Hypothése des ventes'!$I$17))*'Hypothése des ventes'!$I$18</f>
        <v>0</v>
      </c>
      <c r="AI53" s="41">
        <f>(AD53-(AD53*'Hypothése des ventes'!$J$17))*'Hypothése des ventes'!$J$18</f>
        <v>7.8400000000000007</v>
      </c>
      <c r="AJ53" s="41">
        <f>(AD53-(AD53*'Hypothése des ventes'!$K$17))*'Hypothése des ventes'!$K$18</f>
        <v>5.6000000000000005</v>
      </c>
      <c r="AK53" s="41">
        <f>-(AC53*'Hypothése des ventes'!$L$18)</f>
        <v>-2.1897120000000001</v>
      </c>
      <c r="AL53" s="41">
        <f t="shared" si="4"/>
        <v>0</v>
      </c>
      <c r="AM53" s="41">
        <f t="shared" si="5"/>
        <v>30.952230400000005</v>
      </c>
      <c r="AN53" s="107">
        <f t="shared" si="6"/>
        <v>1.4135297427241575</v>
      </c>
      <c r="AO53" s="107">
        <f t="shared" si="7"/>
        <v>9.0551104000000038</v>
      </c>
      <c r="AP53" s="108">
        <f t="shared" si="8"/>
        <v>0.29255114358414708</v>
      </c>
      <c r="AQ53" s="85"/>
      <c r="AR53" s="85"/>
      <c r="AS53" s="85"/>
      <c r="AT53" s="85"/>
      <c r="AU53" s="85"/>
      <c r="AV53" s="85"/>
      <c r="AW53" s="85"/>
      <c r="AX53" s="85"/>
      <c r="AY53" s="85"/>
      <c r="AZ53" s="85"/>
      <c r="BA53" s="85"/>
      <c r="BB53" s="85"/>
      <c r="BC53" s="85"/>
    </row>
    <row r="54" spans="1:55" s="83" customFormat="1" hidden="1" x14ac:dyDescent="0.3">
      <c r="A54" s="16" t="s">
        <v>100</v>
      </c>
      <c r="B54" s="17" t="s">
        <v>24</v>
      </c>
      <c r="C54" s="18" t="s">
        <v>186</v>
      </c>
      <c r="D54" s="32" t="s">
        <v>146</v>
      </c>
      <c r="E54" s="33" t="s">
        <v>144</v>
      </c>
      <c r="F54" s="21" t="s">
        <v>27</v>
      </c>
      <c r="G54" s="17">
        <v>2</v>
      </c>
      <c r="H54" s="30">
        <v>13.3</v>
      </c>
      <c r="I54" s="39">
        <v>0.16</v>
      </c>
      <c r="J54" s="31">
        <v>28</v>
      </c>
      <c r="K54" s="40">
        <v>0.02</v>
      </c>
      <c r="L54" s="24"/>
      <c r="M54" s="186">
        <f t="shared" si="0"/>
        <v>26.6</v>
      </c>
      <c r="N54" s="25" t="s">
        <v>184</v>
      </c>
      <c r="O54" s="38"/>
      <c r="P54" s="38"/>
      <c r="Q54" s="38"/>
      <c r="R54" s="38"/>
      <c r="S54" s="86"/>
      <c r="T54" s="86"/>
      <c r="U54" s="86"/>
      <c r="V54" s="86"/>
      <c r="W54" s="86"/>
      <c r="X54" s="86"/>
      <c r="Y54" s="86"/>
      <c r="Z54" s="86"/>
      <c r="AA54" s="86"/>
      <c r="AB54" s="87"/>
      <c r="AC54" s="107">
        <f t="shared" si="1"/>
        <v>21.897120000000001</v>
      </c>
      <c r="AD54" s="41">
        <f t="shared" si="2"/>
        <v>56</v>
      </c>
      <c r="AE54" s="107">
        <f t="shared" si="3"/>
        <v>2.5574139430208174</v>
      </c>
      <c r="AF54" s="41">
        <f>AD54*'Hypothése des ventes'!$G$18</f>
        <v>22.400000000000002</v>
      </c>
      <c r="AG54" s="41">
        <f>(AD54-(AD54*'Hypothése des ventes'!$H$17))*'Hypothése des ventes'!$H$18</f>
        <v>5.04</v>
      </c>
      <c r="AH54" s="41">
        <f>(AD54-(AD54*'Hypothése des ventes'!$I$17))*'Hypothése des ventes'!$I$18</f>
        <v>0</v>
      </c>
      <c r="AI54" s="41">
        <f>(AD54-(AD54*'Hypothése des ventes'!$J$17))*'Hypothése des ventes'!$J$18</f>
        <v>7.8400000000000007</v>
      </c>
      <c r="AJ54" s="41">
        <f>(AD54-(AD54*'Hypothése des ventes'!$K$17))*'Hypothése des ventes'!$K$18</f>
        <v>5.6000000000000005</v>
      </c>
      <c r="AK54" s="41">
        <f>-(AC54*'Hypothése des ventes'!$L$18)</f>
        <v>-2.1897120000000001</v>
      </c>
      <c r="AL54" s="41">
        <f t="shared" si="4"/>
        <v>0</v>
      </c>
      <c r="AM54" s="41">
        <f t="shared" si="5"/>
        <v>30.952230400000005</v>
      </c>
      <c r="AN54" s="107">
        <f t="shared" si="6"/>
        <v>1.4135297427241575</v>
      </c>
      <c r="AO54" s="107">
        <f t="shared" si="7"/>
        <v>9.0551104000000038</v>
      </c>
      <c r="AP54" s="108">
        <f t="shared" si="8"/>
        <v>0.29255114358414708</v>
      </c>
      <c r="AQ54" s="85"/>
      <c r="AR54" s="85"/>
      <c r="AS54" s="85"/>
      <c r="AT54" s="85"/>
      <c r="AU54" s="85"/>
      <c r="AV54" s="85"/>
      <c r="AW54" s="85"/>
      <c r="AX54" s="85"/>
      <c r="AY54" s="85"/>
      <c r="AZ54" s="85"/>
      <c r="BA54" s="85"/>
      <c r="BB54" s="85"/>
      <c r="BC54" s="85"/>
    </row>
    <row r="55" spans="1:55" s="83" customFormat="1" hidden="1" x14ac:dyDescent="0.3">
      <c r="A55" s="16" t="s">
        <v>100</v>
      </c>
      <c r="B55" s="17" t="s">
        <v>70</v>
      </c>
      <c r="C55" s="18" t="s">
        <v>186</v>
      </c>
      <c r="D55" s="32" t="s">
        <v>147</v>
      </c>
      <c r="E55" s="33" t="s">
        <v>148</v>
      </c>
      <c r="F55" s="17" t="s">
        <v>70</v>
      </c>
      <c r="G55" s="17">
        <v>2</v>
      </c>
      <c r="H55" s="30">
        <v>13.31</v>
      </c>
      <c r="I55" s="39">
        <v>0.16</v>
      </c>
      <c r="J55" s="31">
        <v>28</v>
      </c>
      <c r="K55" s="40">
        <v>0.02</v>
      </c>
      <c r="L55" s="24"/>
      <c r="M55" s="186">
        <f t="shared" si="0"/>
        <v>26.62</v>
      </c>
      <c r="N55" s="25" t="s">
        <v>184</v>
      </c>
      <c r="O55" s="35"/>
      <c r="P55" s="35"/>
      <c r="Q55" s="35"/>
      <c r="R55" s="35"/>
      <c r="S55" s="86"/>
      <c r="T55" s="86"/>
      <c r="U55" s="86"/>
      <c r="V55" s="86"/>
      <c r="W55" s="86"/>
      <c r="X55" s="86"/>
      <c r="Y55" s="86"/>
      <c r="Z55" s="86"/>
      <c r="AA55" s="86"/>
      <c r="AB55" s="87"/>
      <c r="AC55" s="107">
        <f t="shared" si="1"/>
        <v>21.913584</v>
      </c>
      <c r="AD55" s="41">
        <f t="shared" si="2"/>
        <v>56</v>
      </c>
      <c r="AE55" s="107">
        <f t="shared" si="3"/>
        <v>2.5554925200733938</v>
      </c>
      <c r="AF55" s="41">
        <f>AD55*'Hypothése des ventes'!$G$18</f>
        <v>22.400000000000002</v>
      </c>
      <c r="AG55" s="41">
        <f>(AD55-(AD55*'Hypothése des ventes'!$H$17))*'Hypothése des ventes'!$H$18</f>
        <v>5.04</v>
      </c>
      <c r="AH55" s="41">
        <f>(AD55-(AD55*'Hypothése des ventes'!$I$17))*'Hypothése des ventes'!$I$18</f>
        <v>0</v>
      </c>
      <c r="AI55" s="41">
        <f>(AD55-(AD55*'Hypothése des ventes'!$J$17))*'Hypothése des ventes'!$J$18</f>
        <v>7.8400000000000007</v>
      </c>
      <c r="AJ55" s="41">
        <f>(AD55-(AD55*'Hypothése des ventes'!$K$17))*'Hypothése des ventes'!$K$18</f>
        <v>5.6000000000000005</v>
      </c>
      <c r="AK55" s="41">
        <f>-(AC55*'Hypothése des ventes'!$L$18)</f>
        <v>-2.1913583999999999</v>
      </c>
      <c r="AL55" s="41">
        <f t="shared" si="4"/>
        <v>0</v>
      </c>
      <c r="AM55" s="41">
        <f t="shared" si="5"/>
        <v>30.950913280000005</v>
      </c>
      <c r="AN55" s="107">
        <f t="shared" si="6"/>
        <v>1.4124076317228622</v>
      </c>
      <c r="AO55" s="107">
        <f t="shared" si="7"/>
        <v>9.0373292800000051</v>
      </c>
      <c r="AP55" s="108">
        <f t="shared" si="8"/>
        <v>0.29198909894008801</v>
      </c>
      <c r="AQ55" s="85"/>
      <c r="AR55" s="85"/>
      <c r="AS55" s="85"/>
      <c r="AT55" s="85"/>
      <c r="AU55" s="85"/>
      <c r="AV55" s="85"/>
      <c r="AW55" s="85"/>
      <c r="AX55" s="85"/>
      <c r="AY55" s="85"/>
      <c r="AZ55" s="85"/>
      <c r="BA55" s="85"/>
      <c r="BB55" s="85"/>
      <c r="BC55" s="85"/>
    </row>
    <row r="56" spans="1:55" s="83" customFormat="1" hidden="1" x14ac:dyDescent="0.3">
      <c r="A56" s="16" t="s">
        <v>100</v>
      </c>
      <c r="B56" s="17" t="s">
        <v>70</v>
      </c>
      <c r="C56" s="18" t="s">
        <v>186</v>
      </c>
      <c r="D56" s="32" t="s">
        <v>149</v>
      </c>
      <c r="E56" s="33" t="s">
        <v>148</v>
      </c>
      <c r="F56" s="17" t="s">
        <v>70</v>
      </c>
      <c r="G56" s="17">
        <v>2</v>
      </c>
      <c r="H56" s="30">
        <v>13.31</v>
      </c>
      <c r="I56" s="39">
        <v>0.16</v>
      </c>
      <c r="J56" s="31">
        <v>28</v>
      </c>
      <c r="K56" s="40">
        <v>0.02</v>
      </c>
      <c r="L56" s="24"/>
      <c r="M56" s="186">
        <f t="shared" si="0"/>
        <v>26.62</v>
      </c>
      <c r="N56" s="25" t="s">
        <v>184</v>
      </c>
      <c r="O56" s="35"/>
      <c r="P56" s="35"/>
      <c r="Q56" s="35"/>
      <c r="R56" s="35"/>
      <c r="S56" s="86"/>
      <c r="T56" s="86"/>
      <c r="U56" s="86"/>
      <c r="V56" s="86"/>
      <c r="W56" s="86"/>
      <c r="X56" s="86"/>
      <c r="Y56" s="86"/>
      <c r="Z56" s="86"/>
      <c r="AA56" s="86"/>
      <c r="AB56" s="87"/>
      <c r="AC56" s="107">
        <f t="shared" si="1"/>
        <v>21.913584</v>
      </c>
      <c r="AD56" s="41">
        <f t="shared" si="2"/>
        <v>56</v>
      </c>
      <c r="AE56" s="107">
        <f t="shared" si="3"/>
        <v>2.5554925200733938</v>
      </c>
      <c r="AF56" s="41">
        <f>AD56*'Hypothése des ventes'!$G$18</f>
        <v>22.400000000000002</v>
      </c>
      <c r="AG56" s="41">
        <f>(AD56-(AD56*'Hypothése des ventes'!$H$17))*'Hypothése des ventes'!$H$18</f>
        <v>5.04</v>
      </c>
      <c r="AH56" s="41">
        <f>(AD56-(AD56*'Hypothése des ventes'!$I$17))*'Hypothése des ventes'!$I$18</f>
        <v>0</v>
      </c>
      <c r="AI56" s="41">
        <f>(AD56-(AD56*'Hypothése des ventes'!$J$17))*'Hypothése des ventes'!$J$18</f>
        <v>7.8400000000000007</v>
      </c>
      <c r="AJ56" s="41">
        <f>(AD56-(AD56*'Hypothése des ventes'!$K$17))*'Hypothése des ventes'!$K$18</f>
        <v>5.6000000000000005</v>
      </c>
      <c r="AK56" s="41">
        <f>-(AC56*'Hypothése des ventes'!$L$18)</f>
        <v>-2.1913583999999999</v>
      </c>
      <c r="AL56" s="41">
        <f t="shared" si="4"/>
        <v>0</v>
      </c>
      <c r="AM56" s="41">
        <f t="shared" si="5"/>
        <v>30.950913280000005</v>
      </c>
      <c r="AN56" s="107">
        <f t="shared" si="6"/>
        <v>1.4124076317228622</v>
      </c>
      <c r="AO56" s="107">
        <f t="shared" si="7"/>
        <v>9.0373292800000051</v>
      </c>
      <c r="AP56" s="108">
        <f t="shared" si="8"/>
        <v>0.29198909894008801</v>
      </c>
      <c r="AQ56" s="85"/>
      <c r="AR56" s="85"/>
      <c r="AS56" s="85"/>
      <c r="AT56" s="85"/>
      <c r="AU56" s="85"/>
      <c r="AV56" s="85"/>
      <c r="AW56" s="85"/>
      <c r="AX56" s="85"/>
      <c r="AY56" s="85"/>
      <c r="AZ56" s="85"/>
      <c r="BA56" s="85"/>
      <c r="BB56" s="85"/>
      <c r="BC56" s="85"/>
    </row>
    <row r="57" spans="1:55" hidden="1" x14ac:dyDescent="0.3">
      <c r="A57" s="16" t="s">
        <v>100</v>
      </c>
      <c r="B57" s="17" t="s">
        <v>105</v>
      </c>
      <c r="C57" s="18" t="s">
        <v>186</v>
      </c>
      <c r="D57" s="32" t="s">
        <v>150</v>
      </c>
      <c r="E57" s="33" t="s">
        <v>151</v>
      </c>
      <c r="F57" s="21" t="s">
        <v>33</v>
      </c>
      <c r="G57" s="17">
        <v>3</v>
      </c>
      <c r="H57" s="30">
        <v>71.400000000000006</v>
      </c>
      <c r="I57" s="39">
        <v>0.16</v>
      </c>
      <c r="J57" s="31">
        <v>149</v>
      </c>
      <c r="K57" s="40">
        <v>0.02</v>
      </c>
      <c r="L57" s="24"/>
      <c r="M57" s="186">
        <f t="shared" si="0"/>
        <v>214.20000000000002</v>
      </c>
      <c r="N57" s="25" t="s">
        <v>184</v>
      </c>
      <c r="O57" s="35"/>
      <c r="P57" s="35"/>
      <c r="Q57" s="35"/>
      <c r="R57" s="35"/>
      <c r="S57" s="86"/>
      <c r="T57" s="86"/>
      <c r="U57" s="86"/>
      <c r="V57" s="86"/>
      <c r="W57" s="86">
        <v>1</v>
      </c>
      <c r="X57" s="86">
        <v>1</v>
      </c>
      <c r="Y57" s="86">
        <v>1</v>
      </c>
      <c r="Z57" s="86"/>
      <c r="AA57" s="86"/>
      <c r="AB57" s="87"/>
      <c r="AC57" s="107">
        <f t="shared" si="1"/>
        <v>176.32944000000003</v>
      </c>
      <c r="AD57" s="41">
        <f t="shared" si="2"/>
        <v>447</v>
      </c>
      <c r="AE57" s="107">
        <f t="shared" si="3"/>
        <v>2.535027616488772</v>
      </c>
      <c r="AF57" s="41">
        <f>AD57*'Hypothése des ventes'!$G$18</f>
        <v>178.8</v>
      </c>
      <c r="AG57" s="41">
        <f>(AD57-(AD57*'Hypothése des ventes'!$H$17))*'Hypothése des ventes'!$H$18</f>
        <v>40.230000000000004</v>
      </c>
      <c r="AH57" s="41">
        <f>(AD57-(AD57*'Hypothése des ventes'!$I$17))*'Hypothése des ventes'!$I$18</f>
        <v>0</v>
      </c>
      <c r="AI57" s="41">
        <f>(AD57-(AD57*'Hypothése des ventes'!$J$17))*'Hypothése des ventes'!$J$18</f>
        <v>62.58</v>
      </c>
      <c r="AJ57" s="41">
        <f>(AD57-(AD57*'Hypothése des ventes'!$K$17))*'Hypothése des ventes'!$K$18</f>
        <v>44.7</v>
      </c>
      <c r="AK57" s="41">
        <f>-(AC57*'Hypothése des ventes'!$L$18)</f>
        <v>-17.632944000000006</v>
      </c>
      <c r="AL57" s="41">
        <f t="shared" si="4"/>
        <v>0</v>
      </c>
      <c r="AM57" s="41">
        <f t="shared" si="5"/>
        <v>246.94164480000001</v>
      </c>
      <c r="AN57" s="107">
        <f t="shared" si="6"/>
        <v>1.4004561280294427</v>
      </c>
      <c r="AO57" s="107">
        <f t="shared" si="7"/>
        <v>70.612204799999972</v>
      </c>
      <c r="AP57" s="108">
        <f t="shared" si="8"/>
        <v>0.28594692830036567</v>
      </c>
    </row>
    <row r="58" spans="1:55" s="83" customFormat="1" hidden="1" x14ac:dyDescent="0.3">
      <c r="A58" s="16" t="s">
        <v>100</v>
      </c>
      <c r="B58" s="17" t="s">
        <v>152</v>
      </c>
      <c r="C58" s="18" t="s">
        <v>186</v>
      </c>
      <c r="D58" s="32" t="s">
        <v>153</v>
      </c>
      <c r="E58" s="33" t="s">
        <v>154</v>
      </c>
      <c r="F58" s="17" t="s">
        <v>155</v>
      </c>
      <c r="G58" s="17">
        <v>6</v>
      </c>
      <c r="H58" s="30">
        <v>16.64</v>
      </c>
      <c r="I58" s="39">
        <v>0.16</v>
      </c>
      <c r="J58" s="31">
        <v>35</v>
      </c>
      <c r="K58" s="40">
        <v>0.02</v>
      </c>
      <c r="L58" s="24"/>
      <c r="M58" s="186">
        <f t="shared" si="0"/>
        <v>99.84</v>
      </c>
      <c r="N58" s="25" t="s">
        <v>184</v>
      </c>
      <c r="O58" s="35"/>
      <c r="P58" s="35"/>
      <c r="Q58" s="35"/>
      <c r="R58" s="35"/>
      <c r="S58" s="86"/>
      <c r="T58" s="86"/>
      <c r="U58" s="86"/>
      <c r="V58" s="86"/>
      <c r="W58" s="86"/>
      <c r="X58" s="86"/>
      <c r="Y58" s="86"/>
      <c r="Z58" s="86"/>
      <c r="AA58" s="86"/>
      <c r="AB58" s="87"/>
      <c r="AC58" s="107">
        <f t="shared" si="1"/>
        <v>82.188288</v>
      </c>
      <c r="AD58" s="41">
        <f t="shared" si="2"/>
        <v>210</v>
      </c>
      <c r="AE58" s="107">
        <f t="shared" si="3"/>
        <v>2.555108581894296</v>
      </c>
      <c r="AF58" s="41">
        <f>AD58*'Hypothése des ventes'!$G$18</f>
        <v>84</v>
      </c>
      <c r="AG58" s="41">
        <f>(AD58-(AD58*'Hypothése des ventes'!$H$17))*'Hypothése des ventes'!$H$18</f>
        <v>18.900000000000002</v>
      </c>
      <c r="AH58" s="41">
        <f>(AD58-(AD58*'Hypothése des ventes'!$I$17))*'Hypothése des ventes'!$I$18</f>
        <v>0</v>
      </c>
      <c r="AI58" s="41">
        <f>(AD58-(AD58*'Hypothése des ventes'!$J$17))*'Hypothése des ventes'!$J$18</f>
        <v>29.400000000000002</v>
      </c>
      <c r="AJ58" s="41">
        <f>(AD58-(AD58*'Hypothése des ventes'!$K$17))*'Hypothése des ventes'!$K$18</f>
        <v>21</v>
      </c>
      <c r="AK58" s="41">
        <f>-(AC58*'Hypothése des ventes'!$L$18)</f>
        <v>-8.2188288000000007</v>
      </c>
      <c r="AL58" s="41">
        <f t="shared" si="4"/>
        <v>0</v>
      </c>
      <c r="AM58" s="41">
        <f t="shared" si="5"/>
        <v>116.06493696000001</v>
      </c>
      <c r="AN58" s="107">
        <f t="shared" si="6"/>
        <v>1.4121834118262691</v>
      </c>
      <c r="AO58" s="107">
        <f t="shared" si="7"/>
        <v>33.876648960000011</v>
      </c>
      <c r="AP58" s="108">
        <f t="shared" si="8"/>
        <v>0.29187668427093599</v>
      </c>
      <c r="AQ58" s="85"/>
      <c r="AR58" s="85"/>
      <c r="AS58" s="85"/>
      <c r="AT58" s="85"/>
      <c r="AU58" s="85"/>
      <c r="AV58" s="85"/>
      <c r="AW58" s="85"/>
      <c r="AX58" s="85"/>
      <c r="AY58" s="85"/>
      <c r="AZ58" s="85"/>
      <c r="BA58" s="85"/>
      <c r="BB58" s="85"/>
      <c r="BC58" s="85"/>
    </row>
    <row r="59" spans="1:55" s="14" customFormat="1" x14ac:dyDescent="0.3">
      <c r="A59" s="161" t="s">
        <v>100</v>
      </c>
      <c r="B59" s="162"/>
      <c r="C59" s="163" t="s">
        <v>186</v>
      </c>
      <c r="D59" s="164"/>
      <c r="E59" s="165"/>
      <c r="F59" s="171" t="s">
        <v>33</v>
      </c>
      <c r="G59" s="162">
        <v>3</v>
      </c>
      <c r="H59" s="166">
        <v>15</v>
      </c>
      <c r="I59" s="167">
        <v>0.1</v>
      </c>
      <c r="J59" s="168">
        <v>30</v>
      </c>
      <c r="K59" s="169"/>
      <c r="L59" s="172"/>
      <c r="M59" s="186">
        <f t="shared" si="0"/>
        <v>45</v>
      </c>
      <c r="N59" s="172" t="s">
        <v>187</v>
      </c>
      <c r="O59" s="172"/>
      <c r="P59" s="172"/>
      <c r="Q59" s="173"/>
      <c r="R59" s="173"/>
      <c r="S59" s="173"/>
      <c r="T59" s="173"/>
      <c r="U59" s="173"/>
      <c r="V59" s="173"/>
      <c r="W59" s="173"/>
      <c r="X59" s="173"/>
      <c r="Y59" s="173"/>
      <c r="Z59" s="173"/>
      <c r="AA59" s="173"/>
      <c r="AB59" s="173"/>
      <c r="AC59" s="174">
        <f t="shared" si="1"/>
        <v>40.5</v>
      </c>
      <c r="AD59" s="172">
        <f t="shared" si="2"/>
        <v>90</v>
      </c>
      <c r="AE59" s="174">
        <f t="shared" si="3"/>
        <v>2.2222222222222223</v>
      </c>
      <c r="AF59" s="172">
        <f>AD59*'Hypothése des ventes'!$G$18</f>
        <v>36</v>
      </c>
      <c r="AG59" s="172">
        <f>(AD59-(AD59*'Hypothése des ventes'!$H$17))*'Hypothése des ventes'!$H$18</f>
        <v>8.1</v>
      </c>
      <c r="AH59" s="172">
        <f>(AD59-(AD59*'Hypothése des ventes'!$I$17))*'Hypothése des ventes'!$I$18</f>
        <v>0</v>
      </c>
      <c r="AI59" s="172">
        <f>(AD59-(AD59*'Hypothése des ventes'!$J$17))*'Hypothése des ventes'!$J$18</f>
        <v>12.600000000000001</v>
      </c>
      <c r="AJ59" s="172">
        <f>(AD59-(AD59*'Hypothése des ventes'!$K$17))*'Hypothése des ventes'!$K$18</f>
        <v>9</v>
      </c>
      <c r="AK59" s="172">
        <f>-(AC59*'Hypothése des ventes'!$L$18)</f>
        <v>-4.05</v>
      </c>
      <c r="AL59" s="172">
        <f t="shared" si="4"/>
        <v>0</v>
      </c>
      <c r="AM59" s="172">
        <f t="shared" si="5"/>
        <v>49.320000000000007</v>
      </c>
      <c r="AN59" s="174">
        <f t="shared" si="6"/>
        <v>1.2177777777777781</v>
      </c>
      <c r="AO59" s="174">
        <f t="shared" si="7"/>
        <v>8.8200000000000074</v>
      </c>
      <c r="AP59" s="175">
        <f t="shared" si="8"/>
        <v>0.17883211678832128</v>
      </c>
      <c r="AQ59" s="176"/>
      <c r="AR59" s="176"/>
      <c r="AS59" s="176"/>
      <c r="AT59" s="176"/>
      <c r="AU59" s="176"/>
      <c r="AV59" s="176"/>
      <c r="AW59" s="176"/>
      <c r="AX59" s="176"/>
      <c r="AY59" s="176"/>
      <c r="AZ59" s="176"/>
      <c r="BA59" s="176"/>
      <c r="BB59" s="176"/>
      <c r="BC59" s="176"/>
    </row>
    <row r="60" spans="1:55" s="14" customFormat="1" x14ac:dyDescent="0.3">
      <c r="A60" s="172" t="s">
        <v>100</v>
      </c>
      <c r="B60" s="172"/>
      <c r="C60" s="177" t="s">
        <v>185</v>
      </c>
      <c r="D60" s="172"/>
      <c r="E60" s="172"/>
      <c r="F60" s="171" t="s">
        <v>33</v>
      </c>
      <c r="G60" s="172">
        <v>2</v>
      </c>
      <c r="H60" s="172">
        <v>7</v>
      </c>
      <c r="I60" s="178">
        <v>0.05</v>
      </c>
      <c r="J60" s="172">
        <v>19</v>
      </c>
      <c r="K60" s="178"/>
      <c r="L60" s="172"/>
      <c r="M60" s="186">
        <f t="shared" si="0"/>
        <v>14</v>
      </c>
      <c r="N60" s="172" t="s">
        <v>187</v>
      </c>
      <c r="O60" s="172"/>
      <c r="P60" s="172"/>
      <c r="Q60" s="173"/>
      <c r="R60" s="173"/>
      <c r="S60" s="173"/>
      <c r="T60" s="173"/>
      <c r="U60" s="173"/>
      <c r="V60" s="173"/>
      <c r="W60" s="173"/>
      <c r="X60" s="173"/>
      <c r="Y60" s="173"/>
      <c r="Z60" s="173"/>
      <c r="AA60" s="173"/>
      <c r="AB60" s="173"/>
      <c r="AC60" s="174">
        <f>((H60-(H60*I60))*G60)-(((H60-(H60*I60))*G60)*K60)</f>
        <v>13.3</v>
      </c>
      <c r="AD60" s="172"/>
      <c r="AE60" s="174">
        <f t="shared" si="3"/>
        <v>0</v>
      </c>
      <c r="AF60" s="172">
        <f>AD60*'Hypothése des ventes'!$G$18</f>
        <v>0</v>
      </c>
      <c r="AG60" s="172">
        <f>(AD60-(AD60*'Hypothése des ventes'!$H$17))*'Hypothése des ventes'!$H$18</f>
        <v>0</v>
      </c>
      <c r="AH60" s="172">
        <f>(AD60-(AD60*'Hypothése des ventes'!$I$17))*'Hypothése des ventes'!$I$18</f>
        <v>0</v>
      </c>
      <c r="AI60" s="172">
        <f>(AD60-(AD60*'Hypothése des ventes'!$J$17))*'Hypothése des ventes'!$J$18</f>
        <v>0</v>
      </c>
      <c r="AJ60" s="172">
        <f>(AD60-(AD60*'Hypothése des ventes'!$K$17))*'Hypothése des ventes'!$K$18</f>
        <v>0</v>
      </c>
      <c r="AK60" s="172">
        <f>-(AC60*'Hypothése des ventes'!$L$18)</f>
        <v>-1.33</v>
      </c>
      <c r="AL60" s="172">
        <f>AC60*L60</f>
        <v>0</v>
      </c>
      <c r="AM60" s="172">
        <f>((AF60+AG60+AH60+AI60+AJ60+AK60)*0.8)+AL60</f>
        <v>-1.0640000000000001</v>
      </c>
      <c r="AN60" s="174">
        <f>AM60/AC60</f>
        <v>-0.08</v>
      </c>
      <c r="AO60" s="174">
        <f>AM60-AC60</f>
        <v>-14.364000000000001</v>
      </c>
      <c r="AP60" s="175">
        <f>AO60/AM60</f>
        <v>13.5</v>
      </c>
      <c r="AQ60" s="176"/>
      <c r="AR60" s="176"/>
      <c r="AS60" s="176"/>
      <c r="AT60" s="176"/>
      <c r="AU60" s="176"/>
      <c r="AV60" s="176"/>
      <c r="AW60" s="176"/>
      <c r="AX60" s="176"/>
      <c r="AY60" s="176"/>
      <c r="AZ60" s="176"/>
      <c r="BA60" s="176"/>
      <c r="BB60" s="176"/>
      <c r="BC60" s="176"/>
    </row>
    <row r="61" spans="1:55" s="14" customFormat="1" x14ac:dyDescent="0.3">
      <c r="A61" s="172" t="s">
        <v>54</v>
      </c>
      <c r="B61" s="172"/>
      <c r="C61" s="177" t="s">
        <v>186</v>
      </c>
      <c r="D61" s="172"/>
      <c r="E61" s="172"/>
      <c r="F61" s="171" t="s">
        <v>33</v>
      </c>
      <c r="G61" s="172">
        <v>4</v>
      </c>
      <c r="H61" s="172">
        <v>12</v>
      </c>
      <c r="I61" s="178">
        <v>0.02</v>
      </c>
      <c r="J61" s="172">
        <v>9</v>
      </c>
      <c r="K61" s="178"/>
      <c r="L61" s="172"/>
      <c r="M61" s="186">
        <f t="shared" si="0"/>
        <v>48</v>
      </c>
      <c r="N61" s="172" t="s">
        <v>187</v>
      </c>
      <c r="O61" s="172"/>
      <c r="P61" s="172"/>
      <c r="Q61" s="173"/>
      <c r="R61" s="173"/>
      <c r="S61" s="173"/>
      <c r="T61" s="173"/>
      <c r="U61" s="173"/>
      <c r="V61" s="173"/>
      <c r="W61" s="173"/>
      <c r="X61" s="173"/>
      <c r="Y61" s="173"/>
      <c r="Z61" s="173"/>
      <c r="AA61" s="173"/>
      <c r="AB61" s="173"/>
      <c r="AC61" s="174">
        <f t="shared" ref="AC61:AC62" si="9">((H61-(H61*I61))*G61)-(((H61-(H61*I61))*G61)*K61)</f>
        <v>47.04</v>
      </c>
      <c r="AD61" s="172">
        <f t="shared" ref="AD61:AD63" si="10">G61*J61</f>
        <v>36</v>
      </c>
      <c r="AE61" s="174">
        <f t="shared" si="3"/>
        <v>0.76530612244897955</v>
      </c>
      <c r="AF61" s="172">
        <f>AD61*'Hypothése des ventes'!$G$18</f>
        <v>14.4</v>
      </c>
      <c r="AG61" s="172">
        <f>(AD61-(AD61*'Hypothése des ventes'!$H$17))*'Hypothése des ventes'!$H$18</f>
        <v>3.24</v>
      </c>
      <c r="AH61" s="172">
        <f>(AD61-(AD61*'Hypothése des ventes'!$I$17))*'Hypothése des ventes'!$I$18</f>
        <v>0</v>
      </c>
      <c r="AI61" s="172">
        <f>(AD61-(AD61*'Hypothése des ventes'!$J$17))*'Hypothése des ventes'!$J$18</f>
        <v>5.0400000000000009</v>
      </c>
      <c r="AJ61" s="172">
        <f>(AD61-(AD61*'Hypothése des ventes'!$K$17))*'Hypothése des ventes'!$K$18</f>
        <v>3.6</v>
      </c>
      <c r="AK61" s="172">
        <f>-(AC61*'Hypothése des ventes'!$L$18)</f>
        <v>-4.7039999999999997</v>
      </c>
      <c r="AL61" s="172">
        <f t="shared" ref="AL61:AL62" si="11">AC61*L61</f>
        <v>0</v>
      </c>
      <c r="AM61" s="172">
        <f t="shared" ref="AM61:AM62" si="12">((AF61+AG61+AH61+AI61+AJ61+AK61)*0.8)+AL61</f>
        <v>17.2608</v>
      </c>
      <c r="AN61" s="174">
        <f t="shared" ref="AN61:AN63" si="13">AM61/AC61</f>
        <v>0.3669387755102041</v>
      </c>
      <c r="AO61" s="174">
        <f t="shared" ref="AO61:AO62" si="14">AM61-AC61</f>
        <v>-29.779199999999999</v>
      </c>
      <c r="AP61" s="175">
        <f t="shared" ref="AP61:AP62" si="15">AO61/AM61</f>
        <v>-1.7252502780867631</v>
      </c>
      <c r="AQ61" s="176"/>
      <c r="AR61" s="176"/>
      <c r="AS61" s="176"/>
      <c r="AT61" s="176"/>
      <c r="AU61" s="176"/>
      <c r="AV61" s="176"/>
      <c r="AW61" s="176"/>
      <c r="AX61" s="176"/>
      <c r="AY61" s="176"/>
      <c r="AZ61" s="176"/>
      <c r="BA61" s="176"/>
      <c r="BB61" s="176"/>
      <c r="BC61" s="176"/>
    </row>
    <row r="62" spans="1:55" s="14" customFormat="1" x14ac:dyDescent="0.3">
      <c r="A62" s="172" t="s">
        <v>54</v>
      </c>
      <c r="B62" s="172"/>
      <c r="C62" s="177" t="s">
        <v>185</v>
      </c>
      <c r="D62" s="172"/>
      <c r="E62" s="172"/>
      <c r="F62" s="171" t="s">
        <v>33</v>
      </c>
      <c r="G62" s="172">
        <v>12</v>
      </c>
      <c r="H62" s="172">
        <v>3</v>
      </c>
      <c r="I62" s="178">
        <v>0.05</v>
      </c>
      <c r="J62" s="172">
        <v>29</v>
      </c>
      <c r="K62" s="178"/>
      <c r="L62" s="172"/>
      <c r="M62" s="186">
        <f t="shared" si="0"/>
        <v>36</v>
      </c>
      <c r="N62" s="172" t="s">
        <v>187</v>
      </c>
      <c r="O62" s="172"/>
      <c r="P62" s="172"/>
      <c r="Q62" s="173"/>
      <c r="R62" s="173"/>
      <c r="S62" s="173"/>
      <c r="T62" s="173"/>
      <c r="U62" s="173"/>
      <c r="V62" s="173"/>
      <c r="W62" s="173"/>
      <c r="X62" s="173"/>
      <c r="Y62" s="173"/>
      <c r="Z62" s="173"/>
      <c r="AA62" s="173"/>
      <c r="AB62" s="173"/>
      <c r="AC62" s="174">
        <f t="shared" si="9"/>
        <v>34.200000000000003</v>
      </c>
      <c r="AD62" s="172">
        <f t="shared" si="10"/>
        <v>348</v>
      </c>
      <c r="AE62" s="174">
        <f t="shared" si="3"/>
        <v>10.175438596491228</v>
      </c>
      <c r="AF62" s="172">
        <f>AD62*'Hypothése des ventes'!$G$18</f>
        <v>139.20000000000002</v>
      </c>
      <c r="AG62" s="172">
        <f>(AD62-(AD62*'Hypothése des ventes'!$H$17))*'Hypothése des ventes'!$H$18</f>
        <v>31.32</v>
      </c>
      <c r="AH62" s="172">
        <f>(AD62-(AD62*'Hypothése des ventes'!$I$17))*'Hypothése des ventes'!$I$18</f>
        <v>0</v>
      </c>
      <c r="AI62" s="172">
        <f>(AD62-(AD62*'Hypothése des ventes'!$J$17))*'Hypothése des ventes'!$J$18</f>
        <v>48.720000000000006</v>
      </c>
      <c r="AJ62" s="172">
        <f>(AD62-(AD62*'Hypothése des ventes'!$K$17))*'Hypothése des ventes'!$K$18</f>
        <v>34.800000000000004</v>
      </c>
      <c r="AK62" s="172">
        <f>-(AC62*'Hypothése des ventes'!$L$18)</f>
        <v>-3.4200000000000004</v>
      </c>
      <c r="AL62" s="172">
        <f t="shared" si="11"/>
        <v>0</v>
      </c>
      <c r="AM62" s="172">
        <f t="shared" si="12"/>
        <v>200.49600000000004</v>
      </c>
      <c r="AN62" s="174">
        <f t="shared" si="13"/>
        <v>5.8624561403508775</v>
      </c>
      <c r="AO62" s="174">
        <f t="shared" si="14"/>
        <v>166.29600000000005</v>
      </c>
      <c r="AP62" s="175">
        <f t="shared" si="15"/>
        <v>0.82942303088340918</v>
      </c>
      <c r="AQ62" s="176"/>
      <c r="AR62" s="176"/>
      <c r="AS62" s="176"/>
      <c r="AT62" s="176"/>
      <c r="AU62" s="176"/>
      <c r="AV62" s="176"/>
      <c r="AW62" s="176"/>
      <c r="AX62" s="176"/>
      <c r="AY62" s="176"/>
      <c r="AZ62" s="176"/>
      <c r="BA62" s="176"/>
      <c r="BB62" s="176"/>
      <c r="BC62" s="176"/>
    </row>
    <row r="63" spans="1:55" s="14" customFormat="1" x14ac:dyDescent="0.3">
      <c r="A63" s="172" t="s">
        <v>23</v>
      </c>
      <c r="B63" s="172"/>
      <c r="C63" s="177" t="s">
        <v>186</v>
      </c>
      <c r="D63" s="172"/>
      <c r="E63" s="172"/>
      <c r="F63" s="171" t="s">
        <v>33</v>
      </c>
      <c r="G63" s="172">
        <v>2</v>
      </c>
      <c r="H63" s="172">
        <v>100</v>
      </c>
      <c r="I63" s="178">
        <v>0.1</v>
      </c>
      <c r="J63" s="172">
        <v>2</v>
      </c>
      <c r="K63" s="178"/>
      <c r="L63" s="172"/>
      <c r="M63" s="186">
        <f t="shared" si="0"/>
        <v>200</v>
      </c>
      <c r="N63" s="172" t="s">
        <v>187</v>
      </c>
      <c r="O63" s="172"/>
      <c r="P63" s="172"/>
      <c r="Q63" s="173"/>
      <c r="R63" s="173"/>
      <c r="S63" s="173"/>
      <c r="T63" s="173"/>
      <c r="U63" s="173"/>
      <c r="V63" s="173"/>
      <c r="W63" s="173"/>
      <c r="X63" s="173"/>
      <c r="Y63" s="173"/>
      <c r="Z63" s="173"/>
      <c r="AA63" s="173"/>
      <c r="AB63" s="173"/>
      <c r="AC63" s="174">
        <f t="shared" ref="AC63:AC125" si="16">((H63-(H63*I63))*G63)-(((H63-(H63*I63))*G63)*K63)</f>
        <v>180</v>
      </c>
      <c r="AD63" s="172">
        <f t="shared" si="10"/>
        <v>4</v>
      </c>
      <c r="AE63" s="174">
        <f t="shared" ref="AE63:AE125" si="17">AD63/AC63</f>
        <v>2.2222222222222223E-2</v>
      </c>
      <c r="AF63" s="172">
        <f>AD63*'Hypothése des ventes'!$G$18</f>
        <v>1.6</v>
      </c>
      <c r="AG63" s="172">
        <f>(AD63-(AD63*'Hypothése des ventes'!$H$17))*'Hypothése des ventes'!$H$18</f>
        <v>0.36000000000000004</v>
      </c>
      <c r="AH63" s="172">
        <f>(AD63-(AD63*'Hypothése des ventes'!$I$17))*'Hypothése des ventes'!$I$18</f>
        <v>0</v>
      </c>
      <c r="AI63" s="172">
        <f>(AD63-(AD63*'Hypothése des ventes'!$J$17))*'Hypothése des ventes'!$J$18</f>
        <v>0.55999999999999994</v>
      </c>
      <c r="AJ63" s="172">
        <f>(AD63-(AD63*'Hypothése des ventes'!$K$17))*'Hypothése des ventes'!$K$18</f>
        <v>0.4</v>
      </c>
      <c r="AK63" s="172">
        <f>-(AC63*'Hypothése des ventes'!$L$18)</f>
        <v>-18</v>
      </c>
      <c r="AL63" s="172">
        <f t="shared" ref="AL63:AL125" si="18">AC63*L63</f>
        <v>0</v>
      </c>
      <c r="AM63" s="172">
        <f t="shared" ref="AM63:AM125" si="19">((AF63+AG63+AH63+AI63+AJ63+AK63)*0.8)+AL63</f>
        <v>-12.064</v>
      </c>
      <c r="AN63" s="174">
        <f t="shared" si="13"/>
        <v>-6.7022222222222219E-2</v>
      </c>
      <c r="AO63" s="174">
        <f t="shared" ref="AO63:AO125" si="20">AM63-AC63</f>
        <v>-192.06399999999999</v>
      </c>
      <c r="AP63" s="175">
        <f t="shared" ref="AP63:AP125" si="21">AO63/AM63</f>
        <v>15.920424403183024</v>
      </c>
      <c r="AQ63" s="176"/>
      <c r="AR63" s="176"/>
      <c r="AS63" s="176"/>
      <c r="AT63" s="176"/>
      <c r="AU63" s="176"/>
      <c r="AV63" s="176"/>
      <c r="AW63" s="176"/>
      <c r="AX63" s="176"/>
      <c r="AY63" s="176"/>
      <c r="AZ63" s="176"/>
      <c r="BA63" s="176"/>
      <c r="BB63" s="176"/>
      <c r="BC63" s="176"/>
    </row>
    <row r="64" spans="1:55" s="14" customFormat="1" x14ac:dyDescent="0.3">
      <c r="A64" s="172" t="s">
        <v>188</v>
      </c>
      <c r="B64" s="172"/>
      <c r="C64" s="177" t="s">
        <v>186</v>
      </c>
      <c r="D64" s="172"/>
      <c r="E64" s="172"/>
      <c r="F64" s="171" t="s">
        <v>33</v>
      </c>
      <c r="G64" s="172">
        <v>2</v>
      </c>
      <c r="H64" s="172">
        <v>50</v>
      </c>
      <c r="I64" s="178">
        <v>0.01</v>
      </c>
      <c r="J64" s="172">
        <v>99</v>
      </c>
      <c r="K64" s="178"/>
      <c r="L64" s="172"/>
      <c r="M64" s="186">
        <f t="shared" si="0"/>
        <v>100</v>
      </c>
      <c r="N64" s="172" t="s">
        <v>187</v>
      </c>
      <c r="O64" s="172"/>
      <c r="P64" s="172"/>
      <c r="Q64" s="173"/>
      <c r="R64" s="173"/>
      <c r="S64" s="173"/>
      <c r="T64" s="173"/>
      <c r="U64" s="173"/>
      <c r="V64" s="173"/>
      <c r="W64" s="173"/>
      <c r="X64" s="173"/>
      <c r="Y64" s="173"/>
      <c r="Z64" s="173"/>
      <c r="AA64" s="173"/>
      <c r="AB64" s="173"/>
      <c r="AC64" s="174">
        <f t="shared" si="16"/>
        <v>99</v>
      </c>
      <c r="AD64" s="172">
        <f t="shared" ref="AD64:AD125" si="22">G64*J64</f>
        <v>198</v>
      </c>
      <c r="AE64" s="174">
        <f t="shared" si="17"/>
        <v>2</v>
      </c>
      <c r="AF64" s="172">
        <f>AD64*'Hypothése des ventes'!$G$18</f>
        <v>79.2</v>
      </c>
      <c r="AG64" s="172">
        <f>(AD64-(AD64*'Hypothése des ventes'!$H$17))*'Hypothése des ventes'!$H$18</f>
        <v>17.82</v>
      </c>
      <c r="AH64" s="172">
        <f>(AD64-(AD64*'Hypothése des ventes'!$I$17))*'Hypothése des ventes'!$I$18</f>
        <v>0</v>
      </c>
      <c r="AI64" s="172">
        <f>(AD64-(AD64*'Hypothése des ventes'!$J$17))*'Hypothése des ventes'!$J$18</f>
        <v>27.72</v>
      </c>
      <c r="AJ64" s="172">
        <f>(AD64-(AD64*'Hypothése des ventes'!$K$17))*'Hypothése des ventes'!$K$18</f>
        <v>19.8</v>
      </c>
      <c r="AK64" s="172">
        <f>-(AC64*'Hypothése des ventes'!$L$18)</f>
        <v>-9.9</v>
      </c>
      <c r="AL64" s="172">
        <f t="shared" si="18"/>
        <v>0</v>
      </c>
      <c r="AM64" s="172">
        <f t="shared" si="19"/>
        <v>107.71200000000002</v>
      </c>
      <c r="AN64" s="174">
        <f t="shared" ref="AN64:AN125" si="23">AM64/AC64</f>
        <v>1.0880000000000001</v>
      </c>
      <c r="AO64" s="174">
        <f t="shared" si="20"/>
        <v>8.7120000000000175</v>
      </c>
      <c r="AP64" s="175">
        <f t="shared" si="21"/>
        <v>8.0882352941176613E-2</v>
      </c>
      <c r="AQ64" s="176"/>
      <c r="AR64" s="176"/>
      <c r="AS64" s="176"/>
      <c r="AT64" s="176"/>
      <c r="AU64" s="176"/>
      <c r="AV64" s="176"/>
      <c r="AW64" s="176"/>
      <c r="AX64" s="176"/>
      <c r="AY64" s="176"/>
      <c r="AZ64" s="176"/>
      <c r="BA64" s="176"/>
      <c r="BB64" s="176"/>
      <c r="BC64" s="176"/>
    </row>
    <row r="65" spans="1:55" s="14" customFormat="1" x14ac:dyDescent="0.3">
      <c r="A65" s="172" t="s">
        <v>188</v>
      </c>
      <c r="B65" s="172"/>
      <c r="C65" s="177" t="s">
        <v>185</v>
      </c>
      <c r="D65" s="172"/>
      <c r="E65" s="172"/>
      <c r="F65" s="171" t="s">
        <v>33</v>
      </c>
      <c r="G65" s="172">
        <v>2</v>
      </c>
      <c r="H65" s="172">
        <v>20</v>
      </c>
      <c r="I65" s="178">
        <v>0.1</v>
      </c>
      <c r="J65" s="172">
        <v>40</v>
      </c>
      <c r="K65" s="178"/>
      <c r="L65" s="172"/>
      <c r="M65" s="186">
        <f t="shared" si="0"/>
        <v>40</v>
      </c>
      <c r="N65" s="172" t="s">
        <v>187</v>
      </c>
      <c r="O65" s="172"/>
      <c r="P65" s="172"/>
      <c r="Q65" s="173"/>
      <c r="R65" s="173"/>
      <c r="S65" s="173"/>
      <c r="T65" s="173"/>
      <c r="U65" s="173"/>
      <c r="V65" s="173"/>
      <c r="W65" s="173"/>
      <c r="X65" s="173"/>
      <c r="Y65" s="173"/>
      <c r="Z65" s="173"/>
      <c r="AA65" s="173"/>
      <c r="AB65" s="173"/>
      <c r="AC65" s="174">
        <f t="shared" si="16"/>
        <v>36</v>
      </c>
      <c r="AD65" s="172">
        <f t="shared" si="22"/>
        <v>80</v>
      </c>
      <c r="AE65" s="174">
        <f t="shared" si="17"/>
        <v>2.2222222222222223</v>
      </c>
      <c r="AF65" s="172">
        <f>AD65*'Hypothése des ventes'!$G$18</f>
        <v>32</v>
      </c>
      <c r="AG65" s="172">
        <f>(AD65-(AD65*'Hypothése des ventes'!$H$17))*'Hypothése des ventes'!$H$18</f>
        <v>7.2</v>
      </c>
      <c r="AH65" s="172">
        <f>(AD65-(AD65*'Hypothése des ventes'!$I$17))*'Hypothése des ventes'!$I$18</f>
        <v>0</v>
      </c>
      <c r="AI65" s="172">
        <f>(AD65-(AD65*'Hypothése des ventes'!$J$17))*'Hypothése des ventes'!$J$18</f>
        <v>11.200000000000001</v>
      </c>
      <c r="AJ65" s="172">
        <f>(AD65-(AD65*'Hypothése des ventes'!$K$17))*'Hypothése des ventes'!$K$18</f>
        <v>8</v>
      </c>
      <c r="AK65" s="172">
        <f>-(AC65*'Hypothése des ventes'!$L$18)</f>
        <v>-3.6</v>
      </c>
      <c r="AL65" s="172">
        <f t="shared" si="18"/>
        <v>0</v>
      </c>
      <c r="AM65" s="172">
        <f t="shared" si="19"/>
        <v>43.84</v>
      </c>
      <c r="AN65" s="174">
        <f t="shared" si="23"/>
        <v>1.2177777777777778</v>
      </c>
      <c r="AO65" s="174">
        <f t="shared" si="20"/>
        <v>7.8400000000000034</v>
      </c>
      <c r="AP65" s="175">
        <f t="shared" si="21"/>
        <v>0.17883211678832123</v>
      </c>
      <c r="AQ65" s="176"/>
      <c r="AR65" s="176"/>
      <c r="AS65" s="176"/>
      <c r="AT65" s="176"/>
      <c r="AU65" s="176"/>
      <c r="AV65" s="176"/>
      <c r="AW65" s="176"/>
      <c r="AX65" s="176"/>
      <c r="AY65" s="176"/>
      <c r="AZ65" s="176"/>
      <c r="BA65" s="176"/>
      <c r="BB65" s="176"/>
      <c r="BC65" s="176"/>
    </row>
    <row r="66" spans="1:55" s="14" customFormat="1" x14ac:dyDescent="0.3">
      <c r="A66" s="172" t="s">
        <v>189</v>
      </c>
      <c r="B66" s="172"/>
      <c r="C66" s="177" t="s">
        <v>185</v>
      </c>
      <c r="D66" s="172"/>
      <c r="E66" s="172"/>
      <c r="F66" s="171" t="s">
        <v>33</v>
      </c>
      <c r="G66" s="172">
        <v>5</v>
      </c>
      <c r="H66" s="172">
        <v>30</v>
      </c>
      <c r="I66" s="178">
        <v>0.1</v>
      </c>
      <c r="J66" s="172">
        <v>60</v>
      </c>
      <c r="K66" s="178"/>
      <c r="L66" s="172"/>
      <c r="M66" s="186">
        <f t="shared" si="0"/>
        <v>150</v>
      </c>
      <c r="N66" s="172" t="s">
        <v>187</v>
      </c>
      <c r="O66" s="172"/>
      <c r="P66" s="172"/>
      <c r="Q66" s="173"/>
      <c r="R66" s="173"/>
      <c r="S66" s="173"/>
      <c r="T66" s="173"/>
      <c r="U66" s="173"/>
      <c r="V66" s="173"/>
      <c r="W66" s="173"/>
      <c r="X66" s="173"/>
      <c r="Y66" s="173"/>
      <c r="Z66" s="173"/>
      <c r="AA66" s="173"/>
      <c r="AB66" s="173"/>
      <c r="AC66" s="174">
        <f t="shared" si="16"/>
        <v>135</v>
      </c>
      <c r="AD66" s="172">
        <f t="shared" si="22"/>
        <v>300</v>
      </c>
      <c r="AE66" s="174">
        <f t="shared" si="17"/>
        <v>2.2222222222222223</v>
      </c>
      <c r="AF66" s="172">
        <f>AD66*'Hypothése des ventes'!$G$18</f>
        <v>120</v>
      </c>
      <c r="AG66" s="172">
        <f>(AD66-(AD66*'Hypothése des ventes'!$H$17))*'Hypothése des ventes'!$H$18</f>
        <v>27</v>
      </c>
      <c r="AH66" s="172">
        <f>(AD66-(AD66*'Hypothése des ventes'!$I$17))*'Hypothése des ventes'!$I$18</f>
        <v>0</v>
      </c>
      <c r="AI66" s="172">
        <f>(AD66-(AD66*'Hypothése des ventes'!$J$17))*'Hypothése des ventes'!$J$18</f>
        <v>42</v>
      </c>
      <c r="AJ66" s="172">
        <f>(AD66-(AD66*'Hypothése des ventes'!$K$17))*'Hypothése des ventes'!$K$18</f>
        <v>30</v>
      </c>
      <c r="AK66" s="172">
        <f>-(AC66*'Hypothése des ventes'!$L$18)</f>
        <v>-13.5</v>
      </c>
      <c r="AL66" s="172">
        <f t="shared" si="18"/>
        <v>0</v>
      </c>
      <c r="AM66" s="172">
        <f t="shared" si="19"/>
        <v>164.4</v>
      </c>
      <c r="AN66" s="174">
        <f t="shared" si="23"/>
        <v>1.2177777777777778</v>
      </c>
      <c r="AO66" s="174">
        <f t="shared" si="20"/>
        <v>29.400000000000006</v>
      </c>
      <c r="AP66" s="175">
        <f t="shared" si="21"/>
        <v>0.1788321167883212</v>
      </c>
      <c r="AQ66" s="176"/>
      <c r="AR66" s="176"/>
      <c r="AS66" s="176"/>
      <c r="AT66" s="176"/>
      <c r="AU66" s="176"/>
      <c r="AV66" s="176"/>
      <c r="AW66" s="176"/>
      <c r="AX66" s="176"/>
      <c r="AY66" s="176"/>
      <c r="AZ66" s="176"/>
      <c r="BA66" s="176"/>
      <c r="BB66" s="176"/>
      <c r="BC66" s="176"/>
    </row>
    <row r="67" spans="1:55" s="14" customFormat="1" x14ac:dyDescent="0.3">
      <c r="A67" s="172" t="s">
        <v>189</v>
      </c>
      <c r="B67" s="172"/>
      <c r="C67" s="177" t="s">
        <v>186</v>
      </c>
      <c r="D67" s="172"/>
      <c r="E67" s="172"/>
      <c r="F67" s="171" t="s">
        <v>33</v>
      </c>
      <c r="G67" s="172">
        <v>3</v>
      </c>
      <c r="H67" s="172">
        <v>40</v>
      </c>
      <c r="I67" s="178">
        <v>0.2</v>
      </c>
      <c r="J67" s="172">
        <v>40</v>
      </c>
      <c r="K67" s="178"/>
      <c r="L67" s="172"/>
      <c r="M67" s="186">
        <f t="shared" ref="M67:M130" si="24">G67*H67</f>
        <v>120</v>
      </c>
      <c r="N67" s="172" t="s">
        <v>187</v>
      </c>
      <c r="O67" s="172"/>
      <c r="P67" s="172"/>
      <c r="Q67" s="173"/>
      <c r="R67" s="173"/>
      <c r="S67" s="173"/>
      <c r="T67" s="173"/>
      <c r="U67" s="173"/>
      <c r="V67" s="173"/>
      <c r="W67" s="173"/>
      <c r="X67" s="173"/>
      <c r="Y67" s="173"/>
      <c r="Z67" s="173"/>
      <c r="AA67" s="173"/>
      <c r="AB67" s="173"/>
      <c r="AC67" s="174">
        <f t="shared" si="16"/>
        <v>96</v>
      </c>
      <c r="AD67" s="172">
        <f t="shared" si="22"/>
        <v>120</v>
      </c>
      <c r="AE67" s="174">
        <f t="shared" si="17"/>
        <v>1.25</v>
      </c>
      <c r="AF67" s="172">
        <f>AD67*'Hypothése des ventes'!$G$18</f>
        <v>48</v>
      </c>
      <c r="AG67" s="172">
        <f>(AD67-(AD67*'Hypothése des ventes'!$H$17))*'Hypothése des ventes'!$H$18</f>
        <v>10.8</v>
      </c>
      <c r="AH67" s="172">
        <f>(AD67-(AD67*'Hypothése des ventes'!$I$17))*'Hypothése des ventes'!$I$18</f>
        <v>0</v>
      </c>
      <c r="AI67" s="172">
        <f>(AD67-(AD67*'Hypothése des ventes'!$J$17))*'Hypothése des ventes'!$J$18</f>
        <v>16.8</v>
      </c>
      <c r="AJ67" s="172">
        <f>(AD67-(AD67*'Hypothése des ventes'!$K$17))*'Hypothése des ventes'!$K$18</f>
        <v>12</v>
      </c>
      <c r="AK67" s="172">
        <f>-(AC67*'Hypothése des ventes'!$L$18)</f>
        <v>-9.6000000000000014</v>
      </c>
      <c r="AL67" s="172">
        <f t="shared" si="18"/>
        <v>0</v>
      </c>
      <c r="AM67" s="172">
        <f t="shared" si="19"/>
        <v>62.400000000000006</v>
      </c>
      <c r="AN67" s="174">
        <f t="shared" si="23"/>
        <v>0.65</v>
      </c>
      <c r="AO67" s="174">
        <f t="shared" si="20"/>
        <v>-33.599999999999994</v>
      </c>
      <c r="AP67" s="175">
        <f t="shared" si="21"/>
        <v>-0.53846153846153832</v>
      </c>
      <c r="AQ67" s="176"/>
      <c r="AR67" s="176"/>
      <c r="AS67" s="176"/>
      <c r="AT67" s="176"/>
      <c r="AU67" s="176"/>
      <c r="AV67" s="176"/>
      <c r="AW67" s="176"/>
      <c r="AX67" s="176"/>
      <c r="AY67" s="176"/>
      <c r="AZ67" s="176"/>
      <c r="BA67" s="176"/>
      <c r="BB67" s="176"/>
      <c r="BC67" s="176"/>
    </row>
    <row r="68" spans="1:55" s="14" customFormat="1" hidden="1" x14ac:dyDescent="0.3">
      <c r="A68" s="172" t="s">
        <v>189</v>
      </c>
      <c r="B68" s="172"/>
      <c r="C68" s="177" t="s">
        <v>185</v>
      </c>
      <c r="D68" s="172"/>
      <c r="E68" s="172"/>
      <c r="F68" s="171" t="s">
        <v>33</v>
      </c>
      <c r="G68" s="172"/>
      <c r="H68" s="172"/>
      <c r="I68" s="178"/>
      <c r="J68" s="172"/>
      <c r="K68" s="178"/>
      <c r="L68" s="172"/>
      <c r="M68" s="186">
        <f t="shared" si="24"/>
        <v>0</v>
      </c>
      <c r="N68" s="172" t="s">
        <v>184</v>
      </c>
      <c r="O68" s="172"/>
      <c r="P68" s="172"/>
      <c r="Q68" s="173"/>
      <c r="R68" s="173"/>
      <c r="S68" s="173"/>
      <c r="T68" s="173"/>
      <c r="U68" s="173"/>
      <c r="V68" s="173"/>
      <c r="W68" s="173"/>
      <c r="X68" s="173"/>
      <c r="Y68" s="173"/>
      <c r="Z68" s="173"/>
      <c r="AA68" s="173"/>
      <c r="AB68" s="173"/>
      <c r="AC68" s="174">
        <f t="shared" si="16"/>
        <v>0</v>
      </c>
      <c r="AD68" s="172">
        <f t="shared" si="22"/>
        <v>0</v>
      </c>
      <c r="AE68" s="174" t="e">
        <f t="shared" si="17"/>
        <v>#DIV/0!</v>
      </c>
      <c r="AF68" s="172">
        <f>AD68*'Hypothése des ventes'!$G$18</f>
        <v>0</v>
      </c>
      <c r="AG68" s="172">
        <f>(AD68-(AD68*'Hypothése des ventes'!$H$17))*'Hypothése des ventes'!$H$18</f>
        <v>0</v>
      </c>
      <c r="AH68" s="172">
        <f>(AD68-(AD68*'Hypothése des ventes'!$I$17))*'Hypothése des ventes'!$I$18</f>
        <v>0</v>
      </c>
      <c r="AI68" s="172">
        <f>(AD68-(AD68*'Hypothése des ventes'!$J$17))*'Hypothése des ventes'!$J$18</f>
        <v>0</v>
      </c>
      <c r="AJ68" s="172">
        <f>(AD68-(AD68*'Hypothése des ventes'!$K$17))*'Hypothése des ventes'!$K$18</f>
        <v>0</v>
      </c>
      <c r="AK68" s="172">
        <f>-(AC68*'Hypothése des ventes'!$L$18)</f>
        <v>0</v>
      </c>
      <c r="AL68" s="172">
        <f t="shared" si="18"/>
        <v>0</v>
      </c>
      <c r="AM68" s="172">
        <f t="shared" si="19"/>
        <v>0</v>
      </c>
      <c r="AN68" s="174" t="e">
        <f t="shared" si="23"/>
        <v>#DIV/0!</v>
      </c>
      <c r="AO68" s="174">
        <f t="shared" si="20"/>
        <v>0</v>
      </c>
      <c r="AP68" s="175" t="e">
        <f t="shared" si="21"/>
        <v>#DIV/0!</v>
      </c>
      <c r="AQ68" s="176"/>
      <c r="AR68" s="176"/>
      <c r="AS68" s="176"/>
      <c r="AT68" s="176"/>
      <c r="AU68" s="176"/>
      <c r="AV68" s="176"/>
      <c r="AW68" s="176"/>
      <c r="AX68" s="176"/>
      <c r="AY68" s="176"/>
      <c r="AZ68" s="176"/>
      <c r="BA68" s="176"/>
      <c r="BB68" s="176"/>
      <c r="BC68" s="176"/>
    </row>
    <row r="69" spans="1:55" s="14" customFormat="1" hidden="1" x14ac:dyDescent="0.3">
      <c r="A69" s="172" t="s">
        <v>189</v>
      </c>
      <c r="B69" s="172"/>
      <c r="C69" s="177" t="s">
        <v>186</v>
      </c>
      <c r="D69" s="172"/>
      <c r="E69" s="172"/>
      <c r="F69" s="171" t="s">
        <v>33</v>
      </c>
      <c r="G69" s="172"/>
      <c r="H69" s="172"/>
      <c r="I69" s="178"/>
      <c r="J69" s="172"/>
      <c r="K69" s="178"/>
      <c r="L69" s="172"/>
      <c r="M69" s="186">
        <f t="shared" si="24"/>
        <v>0</v>
      </c>
      <c r="N69" s="172" t="s">
        <v>184</v>
      </c>
      <c r="O69" s="172"/>
      <c r="P69" s="172"/>
      <c r="Q69" s="173"/>
      <c r="R69" s="173"/>
      <c r="S69" s="173"/>
      <c r="T69" s="173"/>
      <c r="U69" s="173"/>
      <c r="V69" s="173"/>
      <c r="W69" s="173"/>
      <c r="X69" s="173"/>
      <c r="Y69" s="173"/>
      <c r="Z69" s="173"/>
      <c r="AA69" s="173"/>
      <c r="AB69" s="173"/>
      <c r="AC69" s="174">
        <f t="shared" si="16"/>
        <v>0</v>
      </c>
      <c r="AD69" s="172">
        <f t="shared" si="22"/>
        <v>0</v>
      </c>
      <c r="AE69" s="174" t="e">
        <f t="shared" si="17"/>
        <v>#DIV/0!</v>
      </c>
      <c r="AF69" s="172">
        <f>AD69*'Hypothése des ventes'!$G$18</f>
        <v>0</v>
      </c>
      <c r="AG69" s="172">
        <f>(AD69-(AD69*'Hypothése des ventes'!$H$17))*'Hypothése des ventes'!$H$18</f>
        <v>0</v>
      </c>
      <c r="AH69" s="172">
        <f>(AD69-(AD69*'Hypothése des ventes'!$I$17))*'Hypothése des ventes'!$I$18</f>
        <v>0</v>
      </c>
      <c r="AI69" s="172">
        <f>(AD69-(AD69*'Hypothése des ventes'!$J$17))*'Hypothése des ventes'!$J$18</f>
        <v>0</v>
      </c>
      <c r="AJ69" s="172">
        <f>(AD69-(AD69*'Hypothése des ventes'!$K$17))*'Hypothése des ventes'!$K$18</f>
        <v>0</v>
      </c>
      <c r="AK69" s="172">
        <f>-(AC69*'Hypothése des ventes'!$L$18)</f>
        <v>0</v>
      </c>
      <c r="AL69" s="172">
        <f t="shared" si="18"/>
        <v>0</v>
      </c>
      <c r="AM69" s="172">
        <f t="shared" si="19"/>
        <v>0</v>
      </c>
      <c r="AN69" s="174" t="e">
        <f t="shared" si="23"/>
        <v>#DIV/0!</v>
      </c>
      <c r="AO69" s="174">
        <f t="shared" si="20"/>
        <v>0</v>
      </c>
      <c r="AP69" s="175" t="e">
        <f t="shared" si="21"/>
        <v>#DIV/0!</v>
      </c>
      <c r="AQ69" s="176"/>
      <c r="AR69" s="176"/>
      <c r="AS69" s="176"/>
      <c r="AT69" s="176"/>
      <c r="AU69" s="176"/>
      <c r="AV69" s="176"/>
      <c r="AW69" s="176"/>
      <c r="AX69" s="176"/>
      <c r="AY69" s="176"/>
      <c r="AZ69" s="176"/>
      <c r="BA69" s="176"/>
      <c r="BB69" s="176"/>
      <c r="BC69" s="176"/>
    </row>
    <row r="70" spans="1:55" s="14" customFormat="1" hidden="1" x14ac:dyDescent="0.3">
      <c r="A70" s="172" t="s">
        <v>190</v>
      </c>
      <c r="B70" s="172"/>
      <c r="C70" s="177" t="s">
        <v>185</v>
      </c>
      <c r="D70" s="172"/>
      <c r="E70" s="172"/>
      <c r="F70" s="171" t="s">
        <v>33</v>
      </c>
      <c r="G70" s="172"/>
      <c r="H70" s="172"/>
      <c r="I70" s="178"/>
      <c r="J70" s="172"/>
      <c r="K70" s="178"/>
      <c r="L70" s="172"/>
      <c r="M70" s="186">
        <f t="shared" si="24"/>
        <v>0</v>
      </c>
      <c r="N70" s="172" t="s">
        <v>184</v>
      </c>
      <c r="O70" s="172"/>
      <c r="P70" s="172"/>
      <c r="Q70" s="173"/>
      <c r="R70" s="173"/>
      <c r="S70" s="173"/>
      <c r="T70" s="173"/>
      <c r="U70" s="173"/>
      <c r="V70" s="173"/>
      <c r="W70" s="173"/>
      <c r="X70" s="173"/>
      <c r="Y70" s="173"/>
      <c r="Z70" s="173"/>
      <c r="AA70" s="173"/>
      <c r="AB70" s="173"/>
      <c r="AC70" s="174">
        <f t="shared" si="16"/>
        <v>0</v>
      </c>
      <c r="AD70" s="172">
        <f t="shared" si="22"/>
        <v>0</v>
      </c>
      <c r="AE70" s="174" t="e">
        <f t="shared" si="17"/>
        <v>#DIV/0!</v>
      </c>
      <c r="AF70" s="172">
        <f>AD70*'Hypothése des ventes'!$G$18</f>
        <v>0</v>
      </c>
      <c r="AG70" s="172">
        <f>(AD70-(AD70*'Hypothése des ventes'!$H$17))*'Hypothése des ventes'!$H$18</f>
        <v>0</v>
      </c>
      <c r="AH70" s="172">
        <f>(AD70-(AD70*'Hypothése des ventes'!$I$17))*'Hypothése des ventes'!$I$18</f>
        <v>0</v>
      </c>
      <c r="AI70" s="172">
        <f>(AD70-(AD70*'Hypothése des ventes'!$J$17))*'Hypothése des ventes'!$J$18</f>
        <v>0</v>
      </c>
      <c r="AJ70" s="172">
        <f>(AD70-(AD70*'Hypothése des ventes'!$K$17))*'Hypothése des ventes'!$K$18</f>
        <v>0</v>
      </c>
      <c r="AK70" s="172">
        <f>-(AC70*'Hypothése des ventes'!$L$18)</f>
        <v>0</v>
      </c>
      <c r="AL70" s="172">
        <f t="shared" si="18"/>
        <v>0</v>
      </c>
      <c r="AM70" s="172">
        <f t="shared" si="19"/>
        <v>0</v>
      </c>
      <c r="AN70" s="174" t="e">
        <f t="shared" si="23"/>
        <v>#DIV/0!</v>
      </c>
      <c r="AO70" s="174">
        <f t="shared" si="20"/>
        <v>0</v>
      </c>
      <c r="AP70" s="175" t="e">
        <f t="shared" si="21"/>
        <v>#DIV/0!</v>
      </c>
      <c r="AQ70" s="176"/>
      <c r="AR70" s="176"/>
      <c r="AS70" s="176"/>
      <c r="AT70" s="176"/>
      <c r="AU70" s="176"/>
      <c r="AV70" s="176"/>
      <c r="AW70" s="176"/>
      <c r="AX70" s="176"/>
      <c r="AY70" s="176"/>
      <c r="AZ70" s="176"/>
      <c r="BA70" s="176"/>
      <c r="BB70" s="176"/>
      <c r="BC70" s="176"/>
    </row>
    <row r="71" spans="1:55" s="14" customFormat="1" hidden="1" x14ac:dyDescent="0.3">
      <c r="A71" s="172" t="s">
        <v>190</v>
      </c>
      <c r="B71" s="172"/>
      <c r="C71" s="177" t="s">
        <v>186</v>
      </c>
      <c r="D71" s="172"/>
      <c r="E71" s="172"/>
      <c r="F71" s="171" t="s">
        <v>33</v>
      </c>
      <c r="G71" s="172"/>
      <c r="H71" s="172"/>
      <c r="I71" s="178"/>
      <c r="J71" s="172"/>
      <c r="K71" s="178"/>
      <c r="L71" s="172"/>
      <c r="M71" s="186">
        <f t="shared" si="24"/>
        <v>0</v>
      </c>
      <c r="N71" s="172" t="s">
        <v>184</v>
      </c>
      <c r="O71" s="172"/>
      <c r="P71" s="172"/>
      <c r="Q71" s="173"/>
      <c r="R71" s="173"/>
      <c r="S71" s="173"/>
      <c r="T71" s="173"/>
      <c r="U71" s="173"/>
      <c r="V71" s="173"/>
      <c r="W71" s="173"/>
      <c r="X71" s="173"/>
      <c r="Y71" s="173"/>
      <c r="Z71" s="173"/>
      <c r="AA71" s="173"/>
      <c r="AB71" s="173"/>
      <c r="AC71" s="174">
        <f t="shared" si="16"/>
        <v>0</v>
      </c>
      <c r="AD71" s="172">
        <f t="shared" si="22"/>
        <v>0</v>
      </c>
      <c r="AE71" s="174" t="e">
        <f t="shared" si="17"/>
        <v>#DIV/0!</v>
      </c>
      <c r="AF71" s="172">
        <f>AD71*'Hypothése des ventes'!$G$18</f>
        <v>0</v>
      </c>
      <c r="AG71" s="172">
        <f>(AD71-(AD71*'Hypothése des ventes'!$H$17))*'Hypothése des ventes'!$H$18</f>
        <v>0</v>
      </c>
      <c r="AH71" s="172">
        <f>(AD71-(AD71*'Hypothése des ventes'!$I$17))*'Hypothése des ventes'!$I$18</f>
        <v>0</v>
      </c>
      <c r="AI71" s="172">
        <f>(AD71-(AD71*'Hypothése des ventes'!$J$17))*'Hypothése des ventes'!$J$18</f>
        <v>0</v>
      </c>
      <c r="AJ71" s="172">
        <f>(AD71-(AD71*'Hypothése des ventes'!$K$17))*'Hypothése des ventes'!$K$18</f>
        <v>0</v>
      </c>
      <c r="AK71" s="172">
        <f>-(AC71*'Hypothése des ventes'!$L$18)</f>
        <v>0</v>
      </c>
      <c r="AL71" s="172">
        <f t="shared" si="18"/>
        <v>0</v>
      </c>
      <c r="AM71" s="172">
        <f t="shared" si="19"/>
        <v>0</v>
      </c>
      <c r="AN71" s="174" t="e">
        <f t="shared" si="23"/>
        <v>#DIV/0!</v>
      </c>
      <c r="AO71" s="174">
        <f t="shared" si="20"/>
        <v>0</v>
      </c>
      <c r="AP71" s="175" t="e">
        <f t="shared" si="21"/>
        <v>#DIV/0!</v>
      </c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</row>
    <row r="72" spans="1:55" s="14" customFormat="1" x14ac:dyDescent="0.3">
      <c r="A72" s="172" t="s">
        <v>190</v>
      </c>
      <c r="B72" s="172"/>
      <c r="C72" s="177" t="s">
        <v>185</v>
      </c>
      <c r="D72" s="172"/>
      <c r="E72" s="172"/>
      <c r="F72" s="171" t="s">
        <v>33</v>
      </c>
      <c r="G72" s="172">
        <v>1</v>
      </c>
      <c r="H72" s="172">
        <v>50</v>
      </c>
      <c r="I72" s="178">
        <v>0.2</v>
      </c>
      <c r="J72" s="172">
        <v>100</v>
      </c>
      <c r="K72" s="178"/>
      <c r="L72" s="172"/>
      <c r="M72" s="186">
        <f t="shared" si="24"/>
        <v>50</v>
      </c>
      <c r="N72" s="172" t="s">
        <v>187</v>
      </c>
      <c r="O72" s="172"/>
      <c r="P72" s="172"/>
      <c r="Q72" s="173"/>
      <c r="R72" s="173"/>
      <c r="S72" s="173"/>
      <c r="T72" s="173"/>
      <c r="U72" s="173"/>
      <c r="V72" s="173"/>
      <c r="W72" s="173"/>
      <c r="X72" s="173"/>
      <c r="Y72" s="173"/>
      <c r="Z72" s="173"/>
      <c r="AA72" s="173"/>
      <c r="AB72" s="173"/>
      <c r="AC72" s="174">
        <f t="shared" si="16"/>
        <v>40</v>
      </c>
      <c r="AD72" s="172">
        <f t="shared" si="22"/>
        <v>100</v>
      </c>
      <c r="AE72" s="174">
        <f t="shared" si="17"/>
        <v>2.5</v>
      </c>
      <c r="AF72" s="172">
        <f>AD72*'Hypothése des ventes'!$G$18</f>
        <v>40</v>
      </c>
      <c r="AG72" s="172">
        <f>(AD72-(AD72*'Hypothése des ventes'!$H$17))*'Hypothése des ventes'!$H$18</f>
        <v>9</v>
      </c>
      <c r="AH72" s="172">
        <f>(AD72-(AD72*'Hypothése des ventes'!$I$17))*'Hypothése des ventes'!$I$18</f>
        <v>0</v>
      </c>
      <c r="AI72" s="172">
        <f>(AD72-(AD72*'Hypothése des ventes'!$J$17))*'Hypothése des ventes'!$J$18</f>
        <v>14</v>
      </c>
      <c r="AJ72" s="172">
        <f>(AD72-(AD72*'Hypothése des ventes'!$K$17))*'Hypothése des ventes'!$K$18</f>
        <v>10</v>
      </c>
      <c r="AK72" s="172">
        <f>-(AC72*'Hypothése des ventes'!$L$18)</f>
        <v>-4</v>
      </c>
      <c r="AL72" s="172">
        <f t="shared" si="18"/>
        <v>0</v>
      </c>
      <c r="AM72" s="172">
        <f t="shared" si="19"/>
        <v>55.2</v>
      </c>
      <c r="AN72" s="174">
        <f t="shared" si="23"/>
        <v>1.3800000000000001</v>
      </c>
      <c r="AO72" s="174">
        <f t="shared" si="20"/>
        <v>15.200000000000003</v>
      </c>
      <c r="AP72" s="175">
        <f t="shared" si="21"/>
        <v>0.27536231884057977</v>
      </c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</row>
    <row r="73" spans="1:55" s="14" customFormat="1" x14ac:dyDescent="0.3">
      <c r="A73" s="172" t="s">
        <v>190</v>
      </c>
      <c r="B73" s="172"/>
      <c r="C73" s="177" t="s">
        <v>186</v>
      </c>
      <c r="D73" s="172"/>
      <c r="E73" s="172"/>
      <c r="F73" s="171" t="s">
        <v>33</v>
      </c>
      <c r="G73" s="172">
        <v>2</v>
      </c>
      <c r="H73" s="172">
        <v>60</v>
      </c>
      <c r="I73" s="178">
        <v>0.2</v>
      </c>
      <c r="J73" s="172">
        <v>120</v>
      </c>
      <c r="K73" s="178"/>
      <c r="L73" s="172"/>
      <c r="M73" s="186">
        <f t="shared" si="24"/>
        <v>120</v>
      </c>
      <c r="N73" s="172" t="s">
        <v>187</v>
      </c>
      <c r="O73" s="172"/>
      <c r="P73" s="172"/>
      <c r="Q73" s="173"/>
      <c r="R73" s="173"/>
      <c r="S73" s="173"/>
      <c r="T73" s="173"/>
      <c r="U73" s="173"/>
      <c r="V73" s="173"/>
      <c r="W73" s="173"/>
      <c r="X73" s="173"/>
      <c r="Y73" s="173"/>
      <c r="Z73" s="173"/>
      <c r="AA73" s="173"/>
      <c r="AB73" s="173"/>
      <c r="AC73" s="174">
        <f t="shared" si="16"/>
        <v>96</v>
      </c>
      <c r="AD73" s="172">
        <f t="shared" si="22"/>
        <v>240</v>
      </c>
      <c r="AE73" s="174">
        <f t="shared" si="17"/>
        <v>2.5</v>
      </c>
      <c r="AF73" s="172">
        <f>AD73*'Hypothése des ventes'!$G$18</f>
        <v>96</v>
      </c>
      <c r="AG73" s="172">
        <f>(AD73-(AD73*'Hypothése des ventes'!$H$17))*'Hypothése des ventes'!$H$18</f>
        <v>21.6</v>
      </c>
      <c r="AH73" s="172">
        <f>(AD73-(AD73*'Hypothése des ventes'!$I$17))*'Hypothése des ventes'!$I$18</f>
        <v>0</v>
      </c>
      <c r="AI73" s="172">
        <f>(AD73-(AD73*'Hypothése des ventes'!$J$17))*'Hypothése des ventes'!$J$18</f>
        <v>33.6</v>
      </c>
      <c r="AJ73" s="172">
        <f>(AD73-(AD73*'Hypothése des ventes'!$K$17))*'Hypothése des ventes'!$K$18</f>
        <v>24</v>
      </c>
      <c r="AK73" s="172">
        <f>-(AC73*'Hypothése des ventes'!$L$18)</f>
        <v>-9.6000000000000014</v>
      </c>
      <c r="AL73" s="172">
        <f t="shared" si="18"/>
        <v>0</v>
      </c>
      <c r="AM73" s="172">
        <f t="shared" si="19"/>
        <v>132.47999999999999</v>
      </c>
      <c r="AN73" s="174">
        <f t="shared" si="23"/>
        <v>1.38</v>
      </c>
      <c r="AO73" s="174">
        <f t="shared" si="20"/>
        <v>36.47999999999999</v>
      </c>
      <c r="AP73" s="175">
        <f t="shared" si="21"/>
        <v>0.27536231884057966</v>
      </c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</row>
    <row r="74" spans="1:55" s="14" customFormat="1" hidden="1" x14ac:dyDescent="0.3">
      <c r="A74" s="172" t="s">
        <v>188</v>
      </c>
      <c r="B74" s="172"/>
      <c r="C74" s="177" t="s">
        <v>186</v>
      </c>
      <c r="D74" s="172"/>
      <c r="E74" s="172"/>
      <c r="F74" s="172" t="s">
        <v>33</v>
      </c>
      <c r="G74" s="172"/>
      <c r="H74" s="172"/>
      <c r="I74" s="178"/>
      <c r="J74" s="172"/>
      <c r="K74" s="178"/>
      <c r="L74" s="172"/>
      <c r="M74" s="186">
        <f t="shared" si="24"/>
        <v>0</v>
      </c>
      <c r="N74" s="172" t="s">
        <v>184</v>
      </c>
      <c r="O74" s="172"/>
      <c r="P74" s="172"/>
      <c r="Q74" s="173"/>
      <c r="R74" s="173"/>
      <c r="S74" s="173"/>
      <c r="T74" s="173"/>
      <c r="U74" s="173"/>
      <c r="V74" s="173"/>
      <c r="W74" s="173"/>
      <c r="X74" s="173"/>
      <c r="Y74" s="173"/>
      <c r="Z74" s="173"/>
      <c r="AA74" s="173"/>
      <c r="AB74" s="173"/>
      <c r="AC74" s="174">
        <f t="shared" si="16"/>
        <v>0</v>
      </c>
      <c r="AD74" s="172">
        <f t="shared" si="22"/>
        <v>0</v>
      </c>
      <c r="AE74" s="174" t="e">
        <f t="shared" si="17"/>
        <v>#DIV/0!</v>
      </c>
      <c r="AF74" s="172">
        <f>AD74*'Hypothése des ventes'!$G$18</f>
        <v>0</v>
      </c>
      <c r="AG74" s="172">
        <f>(AD74-(AD74*'Hypothése des ventes'!$H$17))*'Hypothése des ventes'!$H$18</f>
        <v>0</v>
      </c>
      <c r="AH74" s="172">
        <f>(AD74-(AD74*'Hypothése des ventes'!$I$17))*'Hypothése des ventes'!$I$18</f>
        <v>0</v>
      </c>
      <c r="AI74" s="172">
        <f>(AD74-(AD74*'Hypothése des ventes'!$J$17))*'Hypothése des ventes'!$J$18</f>
        <v>0</v>
      </c>
      <c r="AJ74" s="172">
        <f>(AD74-(AD74*'Hypothése des ventes'!$K$17))*'Hypothése des ventes'!$K$18</f>
        <v>0</v>
      </c>
      <c r="AK74" s="172">
        <f>-(AC74*'Hypothése des ventes'!$L$18)</f>
        <v>0</v>
      </c>
      <c r="AL74" s="172">
        <f t="shared" si="18"/>
        <v>0</v>
      </c>
      <c r="AM74" s="172">
        <f t="shared" si="19"/>
        <v>0</v>
      </c>
      <c r="AN74" s="174" t="e">
        <f t="shared" si="23"/>
        <v>#DIV/0!</v>
      </c>
      <c r="AO74" s="174">
        <f t="shared" si="20"/>
        <v>0</v>
      </c>
      <c r="AP74" s="175" t="e">
        <f t="shared" si="21"/>
        <v>#DIV/0!</v>
      </c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</row>
    <row r="75" spans="1:55" s="14" customFormat="1" hidden="1" x14ac:dyDescent="0.3">
      <c r="A75" s="172" t="s">
        <v>188</v>
      </c>
      <c r="B75" s="172"/>
      <c r="C75" s="177" t="s">
        <v>185</v>
      </c>
      <c r="D75" s="172"/>
      <c r="E75" s="172"/>
      <c r="F75" s="172" t="s">
        <v>33</v>
      </c>
      <c r="G75" s="172"/>
      <c r="H75" s="172"/>
      <c r="I75" s="178"/>
      <c r="J75" s="172"/>
      <c r="K75" s="178"/>
      <c r="L75" s="172"/>
      <c r="M75" s="186">
        <f t="shared" si="24"/>
        <v>0</v>
      </c>
      <c r="N75" s="172" t="s">
        <v>184</v>
      </c>
      <c r="O75" s="172"/>
      <c r="P75" s="172"/>
      <c r="Q75" s="173"/>
      <c r="R75" s="173"/>
      <c r="S75" s="173"/>
      <c r="T75" s="173"/>
      <c r="U75" s="173"/>
      <c r="V75" s="173"/>
      <c r="W75" s="173"/>
      <c r="X75" s="173"/>
      <c r="Y75" s="173"/>
      <c r="Z75" s="173"/>
      <c r="AA75" s="173"/>
      <c r="AB75" s="173"/>
      <c r="AC75" s="174">
        <f t="shared" si="16"/>
        <v>0</v>
      </c>
      <c r="AD75" s="172">
        <f t="shared" si="22"/>
        <v>0</v>
      </c>
      <c r="AE75" s="174" t="e">
        <f t="shared" si="17"/>
        <v>#DIV/0!</v>
      </c>
      <c r="AF75" s="172">
        <f>AD75*'Hypothése des ventes'!$G$18</f>
        <v>0</v>
      </c>
      <c r="AG75" s="172">
        <f>(AD75-(AD75*'Hypothése des ventes'!$H$17))*'Hypothése des ventes'!$H$18</f>
        <v>0</v>
      </c>
      <c r="AH75" s="172">
        <f>(AD75-(AD75*'Hypothése des ventes'!$I$17))*'Hypothése des ventes'!$I$18</f>
        <v>0</v>
      </c>
      <c r="AI75" s="172">
        <f>(AD75-(AD75*'Hypothése des ventes'!$J$17))*'Hypothése des ventes'!$J$18</f>
        <v>0</v>
      </c>
      <c r="AJ75" s="172">
        <f>(AD75-(AD75*'Hypothése des ventes'!$K$17))*'Hypothése des ventes'!$K$18</f>
        <v>0</v>
      </c>
      <c r="AK75" s="172">
        <f>-(AC75*'Hypothése des ventes'!$L$18)</f>
        <v>0</v>
      </c>
      <c r="AL75" s="172">
        <f t="shared" si="18"/>
        <v>0</v>
      </c>
      <c r="AM75" s="172">
        <f t="shared" si="19"/>
        <v>0</v>
      </c>
      <c r="AN75" s="174" t="e">
        <f t="shared" si="23"/>
        <v>#DIV/0!</v>
      </c>
      <c r="AO75" s="174">
        <f t="shared" si="20"/>
        <v>0</v>
      </c>
      <c r="AP75" s="175" t="e">
        <f t="shared" si="21"/>
        <v>#DIV/0!</v>
      </c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</row>
    <row r="76" spans="1:55" s="83" customFormat="1" hidden="1" x14ac:dyDescent="0.3">
      <c r="A76" s="41" t="s">
        <v>188</v>
      </c>
      <c r="B76" s="41"/>
      <c r="C76" s="114" t="s">
        <v>185</v>
      </c>
      <c r="D76" s="41"/>
      <c r="E76" s="41"/>
      <c r="F76" s="41" t="s">
        <v>33</v>
      </c>
      <c r="G76" s="41">
        <v>1</v>
      </c>
      <c r="H76" s="41">
        <v>1000</v>
      </c>
      <c r="I76" s="23">
        <v>0.1</v>
      </c>
      <c r="J76" s="41">
        <v>2000</v>
      </c>
      <c r="K76" s="23">
        <v>0.02</v>
      </c>
      <c r="L76" s="41"/>
      <c r="M76" s="186">
        <f t="shared" si="24"/>
        <v>1000</v>
      </c>
      <c r="N76" s="41" t="s">
        <v>184</v>
      </c>
      <c r="O76" s="41"/>
      <c r="P76" s="41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107">
        <f t="shared" si="16"/>
        <v>882</v>
      </c>
      <c r="AD76" s="41">
        <f t="shared" si="22"/>
        <v>2000</v>
      </c>
      <c r="AE76" s="107">
        <f t="shared" si="17"/>
        <v>2.2675736961451247</v>
      </c>
      <c r="AF76" s="41">
        <f>AD76*'Hypothése des ventes'!$G$18</f>
        <v>800</v>
      </c>
      <c r="AG76" s="41">
        <f>(AD76-(AD76*'Hypothése des ventes'!$H$17))*'Hypothése des ventes'!$H$18</f>
        <v>180</v>
      </c>
      <c r="AH76" s="41">
        <f>(AD76-(AD76*'Hypothése des ventes'!$I$17))*'Hypothése des ventes'!$I$18</f>
        <v>0</v>
      </c>
      <c r="AI76" s="41">
        <f>(AD76-(AD76*'Hypothése des ventes'!$J$17))*'Hypothése des ventes'!$J$18</f>
        <v>280</v>
      </c>
      <c r="AJ76" s="41">
        <f>(AD76-(AD76*'Hypothése des ventes'!$K$17))*'Hypothése des ventes'!$K$18</f>
        <v>200</v>
      </c>
      <c r="AK76" s="41">
        <f>-(AC76*'Hypothése des ventes'!$L$18)</f>
        <v>-88.2</v>
      </c>
      <c r="AL76" s="41">
        <f t="shared" si="18"/>
        <v>0</v>
      </c>
      <c r="AM76" s="41">
        <f t="shared" si="19"/>
        <v>1097.44</v>
      </c>
      <c r="AN76" s="107">
        <f t="shared" si="23"/>
        <v>1.244263038548753</v>
      </c>
      <c r="AO76" s="107">
        <f t="shared" si="20"/>
        <v>215.44000000000005</v>
      </c>
      <c r="AP76" s="108">
        <f t="shared" si="21"/>
        <v>0.19631141565825927</v>
      </c>
      <c r="AQ76" s="85"/>
      <c r="AR76" s="85"/>
      <c r="AS76" s="85"/>
      <c r="AT76" s="85"/>
      <c r="AU76" s="85"/>
      <c r="AV76" s="85"/>
      <c r="AW76" s="85"/>
      <c r="AX76" s="85"/>
      <c r="AY76" s="85"/>
      <c r="AZ76" s="85"/>
      <c r="BA76" s="85"/>
      <c r="BB76" s="85"/>
      <c r="BC76" s="85"/>
    </row>
    <row r="77" spans="1:55" s="83" customFormat="1" hidden="1" x14ac:dyDescent="0.3">
      <c r="A77" s="41"/>
      <c r="B77" s="41"/>
      <c r="C77" s="114"/>
      <c r="D77" s="41"/>
      <c r="E77" s="41"/>
      <c r="F77" s="41"/>
      <c r="G77" s="41"/>
      <c r="H77" s="41"/>
      <c r="I77" s="23"/>
      <c r="J77" s="41"/>
      <c r="K77" s="23"/>
      <c r="L77" s="41"/>
      <c r="M77" s="186">
        <f t="shared" si="24"/>
        <v>0</v>
      </c>
      <c r="N77" s="41"/>
      <c r="O77" s="41"/>
      <c r="P77" s="41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107">
        <f t="shared" si="16"/>
        <v>0</v>
      </c>
      <c r="AD77" s="41">
        <f t="shared" si="22"/>
        <v>0</v>
      </c>
      <c r="AE77" s="107" t="e">
        <f t="shared" si="17"/>
        <v>#DIV/0!</v>
      </c>
      <c r="AF77" s="41">
        <f>AD77*'Hypothése des ventes'!$G$18</f>
        <v>0</v>
      </c>
      <c r="AG77" s="41">
        <f>(AD77-(AD77*'Hypothése des ventes'!$H$17))*'Hypothése des ventes'!$H$18</f>
        <v>0</v>
      </c>
      <c r="AH77" s="41">
        <f>(AD77-(AD77*'Hypothése des ventes'!$I$17))*'Hypothése des ventes'!$I$18</f>
        <v>0</v>
      </c>
      <c r="AI77" s="41">
        <f>(AD77-(AD77*'Hypothése des ventes'!$J$17))*'Hypothése des ventes'!$J$18</f>
        <v>0</v>
      </c>
      <c r="AJ77" s="41">
        <f>(AD77-(AD77*'Hypothése des ventes'!$K$17))*'Hypothése des ventes'!$K$18</f>
        <v>0</v>
      </c>
      <c r="AK77" s="41">
        <f>-(AC77*'Hypothése des ventes'!$L$18)</f>
        <v>0</v>
      </c>
      <c r="AL77" s="41">
        <f t="shared" si="18"/>
        <v>0</v>
      </c>
      <c r="AM77" s="41">
        <f t="shared" si="19"/>
        <v>0</v>
      </c>
      <c r="AN77" s="107" t="e">
        <f t="shared" si="23"/>
        <v>#DIV/0!</v>
      </c>
      <c r="AO77" s="107">
        <f t="shared" si="20"/>
        <v>0</v>
      </c>
      <c r="AP77" s="108" t="e">
        <f t="shared" si="21"/>
        <v>#DIV/0!</v>
      </c>
      <c r="AQ77" s="85"/>
      <c r="AR77" s="85"/>
      <c r="AS77" s="85"/>
      <c r="AT77" s="85"/>
      <c r="AU77" s="85"/>
      <c r="AV77" s="85"/>
      <c r="AW77" s="85"/>
      <c r="AX77" s="85"/>
      <c r="AY77" s="85"/>
      <c r="AZ77" s="85"/>
      <c r="BA77" s="85"/>
      <c r="BB77" s="85"/>
      <c r="BC77" s="85"/>
    </row>
    <row r="78" spans="1:55" s="83" customFormat="1" hidden="1" x14ac:dyDescent="0.3">
      <c r="A78" s="41"/>
      <c r="B78" s="41"/>
      <c r="C78" s="114"/>
      <c r="D78" s="41"/>
      <c r="E78" s="41"/>
      <c r="F78" s="41"/>
      <c r="G78" s="41"/>
      <c r="H78" s="41"/>
      <c r="I78" s="23"/>
      <c r="J78" s="41"/>
      <c r="K78" s="23"/>
      <c r="L78" s="41"/>
      <c r="M78" s="186">
        <f t="shared" si="24"/>
        <v>0</v>
      </c>
      <c r="N78" s="41"/>
      <c r="O78" s="41"/>
      <c r="P78" s="41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107">
        <f t="shared" si="16"/>
        <v>0</v>
      </c>
      <c r="AD78" s="41">
        <f t="shared" si="22"/>
        <v>0</v>
      </c>
      <c r="AE78" s="107" t="e">
        <f t="shared" si="17"/>
        <v>#DIV/0!</v>
      </c>
      <c r="AF78" s="41">
        <f>AD78*'Hypothése des ventes'!$G$18</f>
        <v>0</v>
      </c>
      <c r="AG78" s="41">
        <f>(AD78-(AD78*'Hypothése des ventes'!$H$17))*'Hypothése des ventes'!$H$18</f>
        <v>0</v>
      </c>
      <c r="AH78" s="41">
        <f>(AD78-(AD78*'Hypothése des ventes'!$I$17))*'Hypothése des ventes'!$I$18</f>
        <v>0</v>
      </c>
      <c r="AI78" s="41">
        <f>(AD78-(AD78*'Hypothése des ventes'!$J$17))*'Hypothése des ventes'!$J$18</f>
        <v>0</v>
      </c>
      <c r="AJ78" s="41">
        <f>(AD78-(AD78*'Hypothése des ventes'!$K$17))*'Hypothése des ventes'!$K$18</f>
        <v>0</v>
      </c>
      <c r="AK78" s="41">
        <f>-(AC78*'Hypothése des ventes'!$L$18)</f>
        <v>0</v>
      </c>
      <c r="AL78" s="41">
        <f t="shared" si="18"/>
        <v>0</v>
      </c>
      <c r="AM78" s="41">
        <f t="shared" si="19"/>
        <v>0</v>
      </c>
      <c r="AN78" s="107" t="e">
        <f t="shared" si="23"/>
        <v>#DIV/0!</v>
      </c>
      <c r="AO78" s="107">
        <f t="shared" si="20"/>
        <v>0</v>
      </c>
      <c r="AP78" s="108" t="e">
        <f t="shared" si="21"/>
        <v>#DIV/0!</v>
      </c>
      <c r="AQ78" s="85"/>
      <c r="AR78" s="85"/>
      <c r="AS78" s="85"/>
      <c r="AT78" s="85"/>
      <c r="AU78" s="85"/>
      <c r="AV78" s="85"/>
      <c r="AW78" s="85"/>
      <c r="AX78" s="85"/>
      <c r="AY78" s="85"/>
      <c r="AZ78" s="85"/>
      <c r="BA78" s="85"/>
      <c r="BB78" s="85"/>
      <c r="BC78" s="85"/>
    </row>
    <row r="79" spans="1:55" s="83" customFormat="1" hidden="1" x14ac:dyDescent="0.3">
      <c r="A79" s="41"/>
      <c r="B79" s="41"/>
      <c r="C79" s="114"/>
      <c r="D79" s="41"/>
      <c r="E79" s="41"/>
      <c r="F79" s="41"/>
      <c r="G79" s="41"/>
      <c r="H79" s="41"/>
      <c r="I79" s="23"/>
      <c r="J79" s="41"/>
      <c r="K79" s="23"/>
      <c r="L79" s="41"/>
      <c r="M79" s="186">
        <f t="shared" si="24"/>
        <v>0</v>
      </c>
      <c r="N79" s="41"/>
      <c r="O79" s="41"/>
      <c r="P79" s="41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107">
        <f t="shared" si="16"/>
        <v>0</v>
      </c>
      <c r="AD79" s="41">
        <f t="shared" si="22"/>
        <v>0</v>
      </c>
      <c r="AE79" s="107" t="e">
        <f t="shared" si="17"/>
        <v>#DIV/0!</v>
      </c>
      <c r="AF79" s="41">
        <f>AD79*'Hypothése des ventes'!$G$18</f>
        <v>0</v>
      </c>
      <c r="AG79" s="41">
        <f>(AD79-(AD79*'Hypothése des ventes'!$H$17))*'Hypothése des ventes'!$H$18</f>
        <v>0</v>
      </c>
      <c r="AH79" s="41">
        <f>(AD79-(AD79*'Hypothése des ventes'!$I$17))*'Hypothése des ventes'!$I$18</f>
        <v>0</v>
      </c>
      <c r="AI79" s="41">
        <f>(AD79-(AD79*'Hypothése des ventes'!$J$17))*'Hypothése des ventes'!$J$18</f>
        <v>0</v>
      </c>
      <c r="AJ79" s="41">
        <f>(AD79-(AD79*'Hypothése des ventes'!$K$17))*'Hypothése des ventes'!$K$18</f>
        <v>0</v>
      </c>
      <c r="AK79" s="41">
        <f>-(AC79*'Hypothése des ventes'!$L$18)</f>
        <v>0</v>
      </c>
      <c r="AL79" s="41">
        <f t="shared" si="18"/>
        <v>0</v>
      </c>
      <c r="AM79" s="41">
        <f t="shared" si="19"/>
        <v>0</v>
      </c>
      <c r="AN79" s="107" t="e">
        <f t="shared" si="23"/>
        <v>#DIV/0!</v>
      </c>
      <c r="AO79" s="107">
        <f t="shared" si="20"/>
        <v>0</v>
      </c>
      <c r="AP79" s="108" t="e">
        <f t="shared" si="21"/>
        <v>#DIV/0!</v>
      </c>
      <c r="AQ79" s="85"/>
      <c r="AR79" s="85"/>
      <c r="AS79" s="85"/>
      <c r="AT79" s="85"/>
      <c r="AU79" s="85"/>
      <c r="AV79" s="85"/>
      <c r="AW79" s="85"/>
      <c r="AX79" s="85"/>
      <c r="AY79" s="85"/>
      <c r="AZ79" s="85"/>
      <c r="BA79" s="85"/>
      <c r="BB79" s="85"/>
      <c r="BC79" s="85"/>
    </row>
    <row r="80" spans="1:55" s="83" customFormat="1" hidden="1" x14ac:dyDescent="0.3">
      <c r="A80" s="41"/>
      <c r="B80" s="41"/>
      <c r="C80" s="114"/>
      <c r="D80" s="41"/>
      <c r="E80" s="41"/>
      <c r="F80" s="41"/>
      <c r="G80" s="41"/>
      <c r="H80" s="41"/>
      <c r="I80" s="23"/>
      <c r="J80" s="41"/>
      <c r="K80" s="23"/>
      <c r="L80" s="41"/>
      <c r="M80" s="186">
        <f t="shared" si="24"/>
        <v>0</v>
      </c>
      <c r="N80" s="41"/>
      <c r="O80" s="41"/>
      <c r="P80" s="41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107">
        <f t="shared" si="16"/>
        <v>0</v>
      </c>
      <c r="AD80" s="41">
        <f t="shared" si="22"/>
        <v>0</v>
      </c>
      <c r="AE80" s="107" t="e">
        <f t="shared" si="17"/>
        <v>#DIV/0!</v>
      </c>
      <c r="AF80" s="41">
        <f>AD80*'Hypothése des ventes'!$G$18</f>
        <v>0</v>
      </c>
      <c r="AG80" s="41">
        <f>(AD80-(AD80*'Hypothése des ventes'!$H$17))*'Hypothése des ventes'!$H$18</f>
        <v>0</v>
      </c>
      <c r="AH80" s="41">
        <f>(AD80-(AD80*'Hypothése des ventes'!$I$17))*'Hypothése des ventes'!$I$18</f>
        <v>0</v>
      </c>
      <c r="AI80" s="41">
        <f>(AD80-(AD80*'Hypothése des ventes'!$J$17))*'Hypothése des ventes'!$J$18</f>
        <v>0</v>
      </c>
      <c r="AJ80" s="41">
        <f>(AD80-(AD80*'Hypothése des ventes'!$K$17))*'Hypothése des ventes'!$K$18</f>
        <v>0</v>
      </c>
      <c r="AK80" s="41">
        <f>-(AC80*'Hypothése des ventes'!$L$18)</f>
        <v>0</v>
      </c>
      <c r="AL80" s="41">
        <f t="shared" si="18"/>
        <v>0</v>
      </c>
      <c r="AM80" s="41">
        <f t="shared" si="19"/>
        <v>0</v>
      </c>
      <c r="AN80" s="107" t="e">
        <f t="shared" si="23"/>
        <v>#DIV/0!</v>
      </c>
      <c r="AO80" s="107">
        <f t="shared" si="20"/>
        <v>0</v>
      </c>
      <c r="AP80" s="108" t="e">
        <f t="shared" si="21"/>
        <v>#DIV/0!</v>
      </c>
      <c r="AQ80" s="85"/>
      <c r="AR80" s="85"/>
      <c r="AS80" s="85"/>
      <c r="AT80" s="85"/>
      <c r="AU80" s="85"/>
      <c r="AV80" s="85"/>
      <c r="AW80" s="85"/>
      <c r="AX80" s="85"/>
      <c r="AY80" s="85"/>
      <c r="AZ80" s="85"/>
      <c r="BA80" s="85"/>
      <c r="BB80" s="85"/>
      <c r="BC80" s="85"/>
    </row>
    <row r="81" spans="1:55" s="83" customFormat="1" hidden="1" x14ac:dyDescent="0.3">
      <c r="A81" s="41"/>
      <c r="B81" s="41"/>
      <c r="C81" s="114"/>
      <c r="D81" s="41"/>
      <c r="E81" s="41"/>
      <c r="F81" s="41"/>
      <c r="G81" s="41"/>
      <c r="H81" s="41"/>
      <c r="I81" s="23"/>
      <c r="J81" s="41"/>
      <c r="K81" s="23"/>
      <c r="L81" s="41"/>
      <c r="M81" s="186">
        <f t="shared" si="24"/>
        <v>0</v>
      </c>
      <c r="N81" s="41"/>
      <c r="O81" s="41"/>
      <c r="P81" s="41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107">
        <f t="shared" si="16"/>
        <v>0</v>
      </c>
      <c r="AD81" s="41">
        <f t="shared" si="22"/>
        <v>0</v>
      </c>
      <c r="AE81" s="107" t="e">
        <f t="shared" si="17"/>
        <v>#DIV/0!</v>
      </c>
      <c r="AF81" s="41">
        <f>AD81*'Hypothése des ventes'!$G$18</f>
        <v>0</v>
      </c>
      <c r="AG81" s="41">
        <f>(AD81-(AD81*'Hypothése des ventes'!$H$17))*'Hypothése des ventes'!$H$18</f>
        <v>0</v>
      </c>
      <c r="AH81" s="41">
        <f>(AD81-(AD81*'Hypothése des ventes'!$I$17))*'Hypothése des ventes'!$I$18</f>
        <v>0</v>
      </c>
      <c r="AI81" s="41">
        <f>(AD81-(AD81*'Hypothése des ventes'!$J$17))*'Hypothése des ventes'!$J$18</f>
        <v>0</v>
      </c>
      <c r="AJ81" s="41">
        <f>(AD81-(AD81*'Hypothése des ventes'!$K$17))*'Hypothése des ventes'!$K$18</f>
        <v>0</v>
      </c>
      <c r="AK81" s="41">
        <f>-(AC81*'Hypothése des ventes'!$L$18)</f>
        <v>0</v>
      </c>
      <c r="AL81" s="41">
        <f t="shared" si="18"/>
        <v>0</v>
      </c>
      <c r="AM81" s="41">
        <f t="shared" si="19"/>
        <v>0</v>
      </c>
      <c r="AN81" s="107" t="e">
        <f t="shared" si="23"/>
        <v>#DIV/0!</v>
      </c>
      <c r="AO81" s="107">
        <f t="shared" si="20"/>
        <v>0</v>
      </c>
      <c r="AP81" s="108" t="e">
        <f t="shared" si="21"/>
        <v>#DIV/0!</v>
      </c>
      <c r="AQ81" s="85"/>
      <c r="AR81" s="85"/>
      <c r="AS81" s="85"/>
      <c r="AT81" s="85"/>
      <c r="AU81" s="85"/>
      <c r="AV81" s="85"/>
      <c r="AW81" s="85"/>
      <c r="AX81" s="85"/>
      <c r="AY81" s="85"/>
      <c r="AZ81" s="85"/>
      <c r="BA81" s="85"/>
      <c r="BB81" s="85"/>
      <c r="BC81" s="85"/>
    </row>
    <row r="82" spans="1:55" s="83" customFormat="1" hidden="1" x14ac:dyDescent="0.3">
      <c r="A82" s="41"/>
      <c r="B82" s="41"/>
      <c r="C82" s="114"/>
      <c r="D82" s="41"/>
      <c r="E82" s="41"/>
      <c r="F82" s="41"/>
      <c r="G82" s="41"/>
      <c r="H82" s="41"/>
      <c r="I82" s="23"/>
      <c r="J82" s="41"/>
      <c r="K82" s="23"/>
      <c r="L82" s="41"/>
      <c r="M82" s="186">
        <f t="shared" si="24"/>
        <v>0</v>
      </c>
      <c r="N82" s="41"/>
      <c r="O82" s="41"/>
      <c r="P82" s="41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107">
        <f t="shared" si="16"/>
        <v>0</v>
      </c>
      <c r="AD82" s="41">
        <f t="shared" si="22"/>
        <v>0</v>
      </c>
      <c r="AE82" s="107" t="e">
        <f t="shared" si="17"/>
        <v>#DIV/0!</v>
      </c>
      <c r="AF82" s="41">
        <f>AD82*'Hypothése des ventes'!$G$18</f>
        <v>0</v>
      </c>
      <c r="AG82" s="41">
        <f>(AD82-(AD82*'Hypothése des ventes'!$H$17))*'Hypothése des ventes'!$H$18</f>
        <v>0</v>
      </c>
      <c r="AH82" s="41">
        <f>(AD82-(AD82*'Hypothése des ventes'!$I$17))*'Hypothése des ventes'!$I$18</f>
        <v>0</v>
      </c>
      <c r="AI82" s="41">
        <f>(AD82-(AD82*'Hypothése des ventes'!$J$17))*'Hypothése des ventes'!$J$18</f>
        <v>0</v>
      </c>
      <c r="AJ82" s="41">
        <f>(AD82-(AD82*'Hypothése des ventes'!$K$17))*'Hypothése des ventes'!$K$18</f>
        <v>0</v>
      </c>
      <c r="AK82" s="41">
        <f>-(AC82*'Hypothése des ventes'!$L$18)</f>
        <v>0</v>
      </c>
      <c r="AL82" s="41">
        <f t="shared" si="18"/>
        <v>0</v>
      </c>
      <c r="AM82" s="41">
        <f t="shared" si="19"/>
        <v>0</v>
      </c>
      <c r="AN82" s="107" t="e">
        <f t="shared" si="23"/>
        <v>#DIV/0!</v>
      </c>
      <c r="AO82" s="107">
        <f t="shared" si="20"/>
        <v>0</v>
      </c>
      <c r="AP82" s="108" t="e">
        <f t="shared" si="21"/>
        <v>#DIV/0!</v>
      </c>
      <c r="AQ82" s="85"/>
      <c r="AR82" s="85"/>
      <c r="AS82" s="85"/>
      <c r="AT82" s="85"/>
      <c r="AU82" s="85"/>
      <c r="AV82" s="85"/>
      <c r="AW82" s="85"/>
      <c r="AX82" s="85"/>
      <c r="AY82" s="85"/>
      <c r="AZ82" s="85"/>
      <c r="BA82" s="85"/>
      <c r="BB82" s="85"/>
      <c r="BC82" s="85"/>
    </row>
    <row r="83" spans="1:55" s="83" customFormat="1" hidden="1" x14ac:dyDescent="0.3">
      <c r="A83" s="41"/>
      <c r="B83" s="41"/>
      <c r="C83" s="114"/>
      <c r="D83" s="41"/>
      <c r="E83" s="41"/>
      <c r="F83" s="41"/>
      <c r="G83" s="41"/>
      <c r="H83" s="41"/>
      <c r="I83" s="23"/>
      <c r="J83" s="41"/>
      <c r="K83" s="23"/>
      <c r="L83" s="41"/>
      <c r="M83" s="186">
        <f t="shared" si="24"/>
        <v>0</v>
      </c>
      <c r="N83" s="41"/>
      <c r="O83" s="41"/>
      <c r="P83" s="41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107">
        <f t="shared" si="16"/>
        <v>0</v>
      </c>
      <c r="AD83" s="41">
        <f t="shared" si="22"/>
        <v>0</v>
      </c>
      <c r="AE83" s="107" t="e">
        <f t="shared" si="17"/>
        <v>#DIV/0!</v>
      </c>
      <c r="AF83" s="41">
        <f>AD83*'Hypothése des ventes'!$G$18</f>
        <v>0</v>
      </c>
      <c r="AG83" s="41">
        <f>(AD83-(AD83*'Hypothése des ventes'!$H$17))*'Hypothése des ventes'!$H$18</f>
        <v>0</v>
      </c>
      <c r="AH83" s="41">
        <f>(AD83-(AD83*'Hypothése des ventes'!$I$17))*'Hypothése des ventes'!$I$18</f>
        <v>0</v>
      </c>
      <c r="AI83" s="41">
        <f>(AD83-(AD83*'Hypothése des ventes'!$J$17))*'Hypothése des ventes'!$J$18</f>
        <v>0</v>
      </c>
      <c r="AJ83" s="41">
        <f>(AD83-(AD83*'Hypothése des ventes'!$K$17))*'Hypothése des ventes'!$K$18</f>
        <v>0</v>
      </c>
      <c r="AK83" s="41">
        <f>-(AC83*'Hypothése des ventes'!$L$18)</f>
        <v>0</v>
      </c>
      <c r="AL83" s="41">
        <f t="shared" si="18"/>
        <v>0</v>
      </c>
      <c r="AM83" s="41">
        <f t="shared" si="19"/>
        <v>0</v>
      </c>
      <c r="AN83" s="107" t="e">
        <f t="shared" si="23"/>
        <v>#DIV/0!</v>
      </c>
      <c r="AO83" s="107">
        <f t="shared" si="20"/>
        <v>0</v>
      </c>
      <c r="AP83" s="108" t="e">
        <f t="shared" si="21"/>
        <v>#DIV/0!</v>
      </c>
      <c r="AQ83" s="85"/>
      <c r="AR83" s="85"/>
      <c r="AS83" s="85"/>
      <c r="AT83" s="85"/>
      <c r="AU83" s="85"/>
      <c r="AV83" s="85"/>
      <c r="AW83" s="85"/>
      <c r="AX83" s="85"/>
      <c r="AY83" s="85"/>
      <c r="AZ83" s="85"/>
      <c r="BA83" s="85"/>
      <c r="BB83" s="85"/>
      <c r="BC83" s="85"/>
    </row>
    <row r="84" spans="1:55" s="83" customFormat="1" hidden="1" x14ac:dyDescent="0.3">
      <c r="A84" s="41"/>
      <c r="B84" s="41"/>
      <c r="C84" s="114"/>
      <c r="D84" s="41"/>
      <c r="E84" s="41"/>
      <c r="F84" s="41"/>
      <c r="G84" s="41"/>
      <c r="H84" s="41"/>
      <c r="I84" s="23"/>
      <c r="J84" s="41"/>
      <c r="K84" s="23"/>
      <c r="L84" s="41"/>
      <c r="M84" s="186">
        <f t="shared" si="24"/>
        <v>0</v>
      </c>
      <c r="N84" s="41"/>
      <c r="O84" s="41"/>
      <c r="P84" s="41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107">
        <f t="shared" si="16"/>
        <v>0</v>
      </c>
      <c r="AD84" s="41">
        <f t="shared" si="22"/>
        <v>0</v>
      </c>
      <c r="AE84" s="107" t="e">
        <f t="shared" si="17"/>
        <v>#DIV/0!</v>
      </c>
      <c r="AF84" s="41">
        <f>AD84*'Hypothése des ventes'!$G$18</f>
        <v>0</v>
      </c>
      <c r="AG84" s="41">
        <f>(AD84-(AD84*'Hypothése des ventes'!$H$17))*'Hypothése des ventes'!$H$18</f>
        <v>0</v>
      </c>
      <c r="AH84" s="41">
        <f>(AD84-(AD84*'Hypothése des ventes'!$I$17))*'Hypothése des ventes'!$I$18</f>
        <v>0</v>
      </c>
      <c r="AI84" s="41">
        <f>(AD84-(AD84*'Hypothése des ventes'!$J$17))*'Hypothése des ventes'!$J$18</f>
        <v>0</v>
      </c>
      <c r="AJ84" s="41">
        <f>(AD84-(AD84*'Hypothése des ventes'!$K$17))*'Hypothése des ventes'!$K$18</f>
        <v>0</v>
      </c>
      <c r="AK84" s="41">
        <f>-(AC84*'Hypothése des ventes'!$L$18)</f>
        <v>0</v>
      </c>
      <c r="AL84" s="41">
        <f t="shared" si="18"/>
        <v>0</v>
      </c>
      <c r="AM84" s="41">
        <f t="shared" si="19"/>
        <v>0</v>
      </c>
      <c r="AN84" s="107" t="e">
        <f t="shared" si="23"/>
        <v>#DIV/0!</v>
      </c>
      <c r="AO84" s="107">
        <f t="shared" si="20"/>
        <v>0</v>
      </c>
      <c r="AP84" s="108" t="e">
        <f t="shared" si="21"/>
        <v>#DIV/0!</v>
      </c>
      <c r="AQ84" s="85"/>
      <c r="AR84" s="85"/>
      <c r="AS84" s="85"/>
      <c r="AT84" s="85"/>
      <c r="AU84" s="85"/>
      <c r="AV84" s="85"/>
      <c r="AW84" s="85"/>
      <c r="AX84" s="85"/>
      <c r="AY84" s="85"/>
      <c r="AZ84" s="85"/>
      <c r="BA84" s="85"/>
      <c r="BB84" s="85"/>
      <c r="BC84" s="85"/>
    </row>
    <row r="85" spans="1:55" s="83" customFormat="1" hidden="1" x14ac:dyDescent="0.3">
      <c r="A85" s="41"/>
      <c r="B85" s="41"/>
      <c r="C85" s="114"/>
      <c r="D85" s="41"/>
      <c r="E85" s="41"/>
      <c r="F85" s="41"/>
      <c r="G85" s="41"/>
      <c r="H85" s="41"/>
      <c r="I85" s="23"/>
      <c r="J85" s="41"/>
      <c r="K85" s="23"/>
      <c r="L85" s="41"/>
      <c r="M85" s="186">
        <f t="shared" si="24"/>
        <v>0</v>
      </c>
      <c r="N85" s="41"/>
      <c r="O85" s="41"/>
      <c r="P85" s="41"/>
      <c r="Q85" s="8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107">
        <f t="shared" si="16"/>
        <v>0</v>
      </c>
      <c r="AD85" s="41">
        <f t="shared" si="22"/>
        <v>0</v>
      </c>
      <c r="AE85" s="107" t="e">
        <f t="shared" si="17"/>
        <v>#DIV/0!</v>
      </c>
      <c r="AF85" s="41">
        <f>AD85*'Hypothése des ventes'!$G$18</f>
        <v>0</v>
      </c>
      <c r="AG85" s="41">
        <f>(AD85-(AD85*'Hypothése des ventes'!$H$17))*'Hypothése des ventes'!$H$18</f>
        <v>0</v>
      </c>
      <c r="AH85" s="41">
        <f>(AD85-(AD85*'Hypothése des ventes'!$I$17))*'Hypothése des ventes'!$I$18</f>
        <v>0</v>
      </c>
      <c r="AI85" s="41">
        <f>(AD85-(AD85*'Hypothése des ventes'!$J$17))*'Hypothése des ventes'!$J$18</f>
        <v>0</v>
      </c>
      <c r="AJ85" s="41">
        <f>(AD85-(AD85*'Hypothése des ventes'!$K$17))*'Hypothése des ventes'!$K$18</f>
        <v>0</v>
      </c>
      <c r="AK85" s="41">
        <f>-(AC85*'Hypothése des ventes'!$L$18)</f>
        <v>0</v>
      </c>
      <c r="AL85" s="41">
        <f t="shared" si="18"/>
        <v>0</v>
      </c>
      <c r="AM85" s="41">
        <f t="shared" si="19"/>
        <v>0</v>
      </c>
      <c r="AN85" s="107" t="e">
        <f t="shared" si="23"/>
        <v>#DIV/0!</v>
      </c>
      <c r="AO85" s="107">
        <f t="shared" si="20"/>
        <v>0</v>
      </c>
      <c r="AP85" s="108" t="e">
        <f t="shared" si="21"/>
        <v>#DIV/0!</v>
      </c>
      <c r="AQ85" s="85"/>
      <c r="AR85" s="85"/>
      <c r="AS85" s="85"/>
      <c r="AT85" s="85"/>
      <c r="AU85" s="85"/>
      <c r="AV85" s="85"/>
      <c r="AW85" s="85"/>
      <c r="AX85" s="85"/>
      <c r="AY85" s="85"/>
      <c r="AZ85" s="85"/>
      <c r="BA85" s="85"/>
      <c r="BB85" s="85"/>
      <c r="BC85" s="85"/>
    </row>
    <row r="86" spans="1:55" s="83" customFormat="1" hidden="1" x14ac:dyDescent="0.3">
      <c r="A86" s="41"/>
      <c r="B86" s="41"/>
      <c r="C86" s="114"/>
      <c r="D86" s="41"/>
      <c r="E86" s="41"/>
      <c r="F86" s="41"/>
      <c r="G86" s="41"/>
      <c r="H86" s="41"/>
      <c r="I86" s="23"/>
      <c r="J86" s="41"/>
      <c r="K86" s="23"/>
      <c r="L86" s="41"/>
      <c r="M86" s="186">
        <f t="shared" si="24"/>
        <v>0</v>
      </c>
      <c r="N86" s="41"/>
      <c r="O86" s="41"/>
      <c r="P86" s="41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107">
        <f t="shared" si="16"/>
        <v>0</v>
      </c>
      <c r="AD86" s="41">
        <f t="shared" si="22"/>
        <v>0</v>
      </c>
      <c r="AE86" s="107" t="e">
        <f t="shared" si="17"/>
        <v>#DIV/0!</v>
      </c>
      <c r="AF86" s="41">
        <f>AD86*'Hypothése des ventes'!$G$18</f>
        <v>0</v>
      </c>
      <c r="AG86" s="41">
        <f>(AD86-(AD86*'Hypothése des ventes'!$H$17))*'Hypothése des ventes'!$H$18</f>
        <v>0</v>
      </c>
      <c r="AH86" s="41">
        <f>(AD86-(AD86*'Hypothése des ventes'!$I$17))*'Hypothése des ventes'!$I$18</f>
        <v>0</v>
      </c>
      <c r="AI86" s="41">
        <f>(AD86-(AD86*'Hypothése des ventes'!$J$17))*'Hypothése des ventes'!$J$18</f>
        <v>0</v>
      </c>
      <c r="AJ86" s="41">
        <f>(AD86-(AD86*'Hypothése des ventes'!$K$17))*'Hypothése des ventes'!$K$18</f>
        <v>0</v>
      </c>
      <c r="AK86" s="41">
        <f>-(AC86*'Hypothése des ventes'!$L$18)</f>
        <v>0</v>
      </c>
      <c r="AL86" s="41">
        <f t="shared" si="18"/>
        <v>0</v>
      </c>
      <c r="AM86" s="41">
        <f t="shared" si="19"/>
        <v>0</v>
      </c>
      <c r="AN86" s="107" t="e">
        <f t="shared" si="23"/>
        <v>#DIV/0!</v>
      </c>
      <c r="AO86" s="107">
        <f t="shared" si="20"/>
        <v>0</v>
      </c>
      <c r="AP86" s="108" t="e">
        <f t="shared" si="21"/>
        <v>#DIV/0!</v>
      </c>
      <c r="AQ86" s="85"/>
      <c r="AR86" s="85"/>
      <c r="AS86" s="85"/>
      <c r="AT86" s="85"/>
      <c r="AU86" s="85"/>
      <c r="AV86" s="85"/>
      <c r="AW86" s="85"/>
      <c r="AX86" s="85"/>
      <c r="AY86" s="85"/>
      <c r="AZ86" s="85"/>
      <c r="BA86" s="85"/>
      <c r="BB86" s="85"/>
      <c r="BC86" s="85"/>
    </row>
    <row r="87" spans="1:55" s="83" customFormat="1" hidden="1" x14ac:dyDescent="0.3">
      <c r="A87" s="41"/>
      <c r="B87" s="41"/>
      <c r="C87" s="114"/>
      <c r="D87" s="41"/>
      <c r="E87" s="41"/>
      <c r="F87" s="41"/>
      <c r="G87" s="41"/>
      <c r="H87" s="41"/>
      <c r="I87" s="23"/>
      <c r="J87" s="41"/>
      <c r="K87" s="23"/>
      <c r="L87" s="41"/>
      <c r="M87" s="186">
        <f t="shared" si="24"/>
        <v>0</v>
      </c>
      <c r="N87" s="41"/>
      <c r="O87" s="41"/>
      <c r="P87" s="41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107">
        <f t="shared" si="16"/>
        <v>0</v>
      </c>
      <c r="AD87" s="41">
        <f t="shared" si="22"/>
        <v>0</v>
      </c>
      <c r="AE87" s="107" t="e">
        <f t="shared" si="17"/>
        <v>#DIV/0!</v>
      </c>
      <c r="AF87" s="41">
        <f>AD87*'Hypothése des ventes'!$G$18</f>
        <v>0</v>
      </c>
      <c r="AG87" s="41">
        <f>(AD87-(AD87*'Hypothése des ventes'!$H$17))*'Hypothése des ventes'!$H$18</f>
        <v>0</v>
      </c>
      <c r="AH87" s="41">
        <f>(AD87-(AD87*'Hypothése des ventes'!$I$17))*'Hypothése des ventes'!$I$18</f>
        <v>0</v>
      </c>
      <c r="AI87" s="41">
        <f>(AD87-(AD87*'Hypothése des ventes'!$J$17))*'Hypothése des ventes'!$J$18</f>
        <v>0</v>
      </c>
      <c r="AJ87" s="41">
        <f>(AD87-(AD87*'Hypothése des ventes'!$K$17))*'Hypothése des ventes'!$K$18</f>
        <v>0</v>
      </c>
      <c r="AK87" s="41">
        <f>-(AC87*'Hypothése des ventes'!$L$18)</f>
        <v>0</v>
      </c>
      <c r="AL87" s="41">
        <f t="shared" si="18"/>
        <v>0</v>
      </c>
      <c r="AM87" s="41">
        <f t="shared" si="19"/>
        <v>0</v>
      </c>
      <c r="AN87" s="107" t="e">
        <f t="shared" si="23"/>
        <v>#DIV/0!</v>
      </c>
      <c r="AO87" s="107">
        <f t="shared" si="20"/>
        <v>0</v>
      </c>
      <c r="AP87" s="108" t="e">
        <f t="shared" si="21"/>
        <v>#DIV/0!</v>
      </c>
      <c r="AQ87" s="85"/>
      <c r="AR87" s="85"/>
      <c r="AS87" s="85"/>
      <c r="AT87" s="85"/>
      <c r="AU87" s="85"/>
      <c r="AV87" s="85"/>
      <c r="AW87" s="85"/>
      <c r="AX87" s="85"/>
      <c r="AY87" s="85"/>
      <c r="AZ87" s="85"/>
      <c r="BA87" s="85"/>
      <c r="BB87" s="85"/>
      <c r="BC87" s="85"/>
    </row>
    <row r="88" spans="1:55" s="83" customFormat="1" hidden="1" x14ac:dyDescent="0.3">
      <c r="A88" s="41"/>
      <c r="B88" s="41"/>
      <c r="C88" s="114"/>
      <c r="D88" s="41"/>
      <c r="E88" s="41"/>
      <c r="F88" s="41"/>
      <c r="G88" s="41"/>
      <c r="H88" s="41"/>
      <c r="I88" s="23"/>
      <c r="J88" s="41"/>
      <c r="K88" s="23"/>
      <c r="L88" s="41"/>
      <c r="M88" s="186">
        <f t="shared" si="24"/>
        <v>0</v>
      </c>
      <c r="N88" s="41"/>
      <c r="O88" s="41"/>
      <c r="P88" s="41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107">
        <f t="shared" si="16"/>
        <v>0</v>
      </c>
      <c r="AD88" s="41">
        <f t="shared" si="22"/>
        <v>0</v>
      </c>
      <c r="AE88" s="107" t="e">
        <f t="shared" si="17"/>
        <v>#DIV/0!</v>
      </c>
      <c r="AF88" s="41">
        <f>AD88*'Hypothése des ventes'!$G$18</f>
        <v>0</v>
      </c>
      <c r="AG88" s="41">
        <f>(AD88-(AD88*'Hypothése des ventes'!$H$17))*'Hypothése des ventes'!$H$18</f>
        <v>0</v>
      </c>
      <c r="AH88" s="41">
        <f>(AD88-(AD88*'Hypothése des ventes'!$I$17))*'Hypothése des ventes'!$I$18</f>
        <v>0</v>
      </c>
      <c r="AI88" s="41">
        <f>(AD88-(AD88*'Hypothése des ventes'!$J$17))*'Hypothése des ventes'!$J$18</f>
        <v>0</v>
      </c>
      <c r="AJ88" s="41">
        <f>(AD88-(AD88*'Hypothése des ventes'!$K$17))*'Hypothése des ventes'!$K$18</f>
        <v>0</v>
      </c>
      <c r="AK88" s="41">
        <f>-(AC88*'Hypothése des ventes'!$L$18)</f>
        <v>0</v>
      </c>
      <c r="AL88" s="41">
        <f t="shared" si="18"/>
        <v>0</v>
      </c>
      <c r="AM88" s="41">
        <f t="shared" si="19"/>
        <v>0</v>
      </c>
      <c r="AN88" s="107" t="e">
        <f t="shared" si="23"/>
        <v>#DIV/0!</v>
      </c>
      <c r="AO88" s="107">
        <f t="shared" si="20"/>
        <v>0</v>
      </c>
      <c r="AP88" s="108" t="e">
        <f t="shared" si="21"/>
        <v>#DIV/0!</v>
      </c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</row>
    <row r="89" spans="1:55" s="83" customFormat="1" hidden="1" x14ac:dyDescent="0.3">
      <c r="A89" s="41"/>
      <c r="B89" s="41"/>
      <c r="C89" s="114"/>
      <c r="D89" s="41"/>
      <c r="E89" s="41"/>
      <c r="F89" s="41"/>
      <c r="G89" s="41"/>
      <c r="H89" s="41"/>
      <c r="I89" s="23"/>
      <c r="J89" s="41"/>
      <c r="K89" s="23"/>
      <c r="L89" s="41"/>
      <c r="M89" s="186">
        <f t="shared" si="24"/>
        <v>0</v>
      </c>
      <c r="N89" s="41"/>
      <c r="O89" s="41"/>
      <c r="P89" s="41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107">
        <f t="shared" si="16"/>
        <v>0</v>
      </c>
      <c r="AD89" s="41">
        <f t="shared" si="22"/>
        <v>0</v>
      </c>
      <c r="AE89" s="107" t="e">
        <f t="shared" si="17"/>
        <v>#DIV/0!</v>
      </c>
      <c r="AF89" s="41">
        <f>AD89*'Hypothése des ventes'!$G$18</f>
        <v>0</v>
      </c>
      <c r="AG89" s="41">
        <f>(AD89-(AD89*'Hypothése des ventes'!$H$17))*'Hypothése des ventes'!$H$18</f>
        <v>0</v>
      </c>
      <c r="AH89" s="41">
        <f>(AD89-(AD89*'Hypothése des ventes'!$I$17))*'Hypothése des ventes'!$I$18</f>
        <v>0</v>
      </c>
      <c r="AI89" s="41">
        <f>(AD89-(AD89*'Hypothése des ventes'!$J$17))*'Hypothése des ventes'!$J$18</f>
        <v>0</v>
      </c>
      <c r="AJ89" s="41">
        <f>(AD89-(AD89*'Hypothése des ventes'!$K$17))*'Hypothése des ventes'!$K$18</f>
        <v>0</v>
      </c>
      <c r="AK89" s="41">
        <f>-(AC89*'Hypothése des ventes'!$L$18)</f>
        <v>0</v>
      </c>
      <c r="AL89" s="41">
        <f t="shared" si="18"/>
        <v>0</v>
      </c>
      <c r="AM89" s="41">
        <f t="shared" si="19"/>
        <v>0</v>
      </c>
      <c r="AN89" s="107" t="e">
        <f t="shared" si="23"/>
        <v>#DIV/0!</v>
      </c>
      <c r="AO89" s="107">
        <f t="shared" si="20"/>
        <v>0</v>
      </c>
      <c r="AP89" s="108" t="e">
        <f t="shared" si="21"/>
        <v>#DIV/0!</v>
      </c>
      <c r="AQ89" s="85"/>
      <c r="AR89" s="85"/>
      <c r="AS89" s="85"/>
      <c r="AT89" s="85"/>
      <c r="AU89" s="85"/>
      <c r="AV89" s="85"/>
      <c r="AW89" s="85"/>
      <c r="AX89" s="85"/>
      <c r="AY89" s="85"/>
      <c r="AZ89" s="85"/>
      <c r="BA89" s="85"/>
      <c r="BB89" s="85"/>
      <c r="BC89" s="85"/>
    </row>
    <row r="90" spans="1:55" s="83" customFormat="1" hidden="1" x14ac:dyDescent="0.3">
      <c r="A90" s="41"/>
      <c r="B90" s="41"/>
      <c r="C90" s="114"/>
      <c r="D90" s="41"/>
      <c r="E90" s="41"/>
      <c r="F90" s="41"/>
      <c r="G90" s="41"/>
      <c r="H90" s="41"/>
      <c r="I90" s="23"/>
      <c r="J90" s="41"/>
      <c r="K90" s="23"/>
      <c r="L90" s="41"/>
      <c r="M90" s="186">
        <f t="shared" si="24"/>
        <v>0</v>
      </c>
      <c r="N90" s="41"/>
      <c r="O90" s="41"/>
      <c r="P90" s="41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107">
        <f t="shared" si="16"/>
        <v>0</v>
      </c>
      <c r="AD90" s="41">
        <f t="shared" si="22"/>
        <v>0</v>
      </c>
      <c r="AE90" s="107" t="e">
        <f t="shared" si="17"/>
        <v>#DIV/0!</v>
      </c>
      <c r="AF90" s="41">
        <f>AD90*'Hypothése des ventes'!$G$18</f>
        <v>0</v>
      </c>
      <c r="AG90" s="41">
        <f>(AD90-(AD90*'Hypothése des ventes'!$H$17))*'Hypothése des ventes'!$H$18</f>
        <v>0</v>
      </c>
      <c r="AH90" s="41">
        <f>(AD90-(AD90*'Hypothése des ventes'!$I$17))*'Hypothése des ventes'!$I$18</f>
        <v>0</v>
      </c>
      <c r="AI90" s="41">
        <f>(AD90-(AD90*'Hypothése des ventes'!$J$17))*'Hypothése des ventes'!$J$18</f>
        <v>0</v>
      </c>
      <c r="AJ90" s="41">
        <f>(AD90-(AD90*'Hypothése des ventes'!$K$17))*'Hypothése des ventes'!$K$18</f>
        <v>0</v>
      </c>
      <c r="AK90" s="41">
        <f>-(AC90*'Hypothése des ventes'!$L$18)</f>
        <v>0</v>
      </c>
      <c r="AL90" s="41">
        <f t="shared" si="18"/>
        <v>0</v>
      </c>
      <c r="AM90" s="41">
        <f t="shared" si="19"/>
        <v>0</v>
      </c>
      <c r="AN90" s="107" t="e">
        <f t="shared" si="23"/>
        <v>#DIV/0!</v>
      </c>
      <c r="AO90" s="107">
        <f t="shared" si="20"/>
        <v>0</v>
      </c>
      <c r="AP90" s="108" t="e">
        <f t="shared" si="21"/>
        <v>#DIV/0!</v>
      </c>
      <c r="AQ90" s="85"/>
      <c r="AR90" s="85"/>
      <c r="AS90" s="85"/>
      <c r="AT90" s="85"/>
      <c r="AU90" s="85"/>
      <c r="AV90" s="85"/>
      <c r="AW90" s="85"/>
      <c r="AX90" s="85"/>
      <c r="AY90" s="85"/>
      <c r="AZ90" s="85"/>
      <c r="BA90" s="85"/>
      <c r="BB90" s="85"/>
      <c r="BC90" s="85"/>
    </row>
    <row r="91" spans="1:55" s="83" customFormat="1" hidden="1" x14ac:dyDescent="0.3">
      <c r="A91" s="41"/>
      <c r="B91" s="41"/>
      <c r="C91" s="114"/>
      <c r="D91" s="41"/>
      <c r="E91" s="41"/>
      <c r="F91" s="41"/>
      <c r="G91" s="41"/>
      <c r="H91" s="41"/>
      <c r="I91" s="23"/>
      <c r="J91" s="41"/>
      <c r="K91" s="23"/>
      <c r="L91" s="41"/>
      <c r="M91" s="186">
        <f t="shared" si="24"/>
        <v>0</v>
      </c>
      <c r="N91" s="41"/>
      <c r="O91" s="41"/>
      <c r="P91" s="41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107">
        <f t="shared" si="16"/>
        <v>0</v>
      </c>
      <c r="AD91" s="41">
        <f t="shared" si="22"/>
        <v>0</v>
      </c>
      <c r="AE91" s="107" t="e">
        <f t="shared" si="17"/>
        <v>#DIV/0!</v>
      </c>
      <c r="AF91" s="41">
        <f>AD91*'Hypothése des ventes'!$G$18</f>
        <v>0</v>
      </c>
      <c r="AG91" s="41">
        <f>(AD91-(AD91*'Hypothése des ventes'!$H$17))*'Hypothése des ventes'!$H$18</f>
        <v>0</v>
      </c>
      <c r="AH91" s="41">
        <f>(AD91-(AD91*'Hypothése des ventes'!$I$17))*'Hypothése des ventes'!$I$18</f>
        <v>0</v>
      </c>
      <c r="AI91" s="41">
        <f>(AD91-(AD91*'Hypothése des ventes'!$J$17))*'Hypothése des ventes'!$J$18</f>
        <v>0</v>
      </c>
      <c r="AJ91" s="41">
        <f>(AD91-(AD91*'Hypothése des ventes'!$K$17))*'Hypothése des ventes'!$K$18</f>
        <v>0</v>
      </c>
      <c r="AK91" s="41">
        <f>-(AC91*'Hypothése des ventes'!$L$18)</f>
        <v>0</v>
      </c>
      <c r="AL91" s="41">
        <f t="shared" si="18"/>
        <v>0</v>
      </c>
      <c r="AM91" s="41">
        <f t="shared" si="19"/>
        <v>0</v>
      </c>
      <c r="AN91" s="107" t="e">
        <f t="shared" si="23"/>
        <v>#DIV/0!</v>
      </c>
      <c r="AO91" s="107">
        <f t="shared" si="20"/>
        <v>0</v>
      </c>
      <c r="AP91" s="108" t="e">
        <f t="shared" si="21"/>
        <v>#DIV/0!</v>
      </c>
      <c r="AQ91" s="85"/>
      <c r="AR91" s="85"/>
      <c r="AS91" s="85"/>
      <c r="AT91" s="85"/>
      <c r="AU91" s="85"/>
      <c r="AV91" s="85"/>
      <c r="AW91" s="85"/>
      <c r="AX91" s="85"/>
      <c r="AY91" s="85"/>
      <c r="AZ91" s="85"/>
      <c r="BA91" s="85"/>
      <c r="BB91" s="85"/>
      <c r="BC91" s="85"/>
    </row>
    <row r="92" spans="1:55" s="83" customFormat="1" hidden="1" x14ac:dyDescent="0.3">
      <c r="A92" s="41"/>
      <c r="B92" s="41"/>
      <c r="C92" s="114"/>
      <c r="D92" s="41"/>
      <c r="E92" s="41"/>
      <c r="F92" s="41"/>
      <c r="G92" s="41"/>
      <c r="H92" s="41"/>
      <c r="I92" s="23"/>
      <c r="J92" s="41"/>
      <c r="K92" s="23"/>
      <c r="L92" s="41"/>
      <c r="M92" s="186">
        <f t="shared" si="24"/>
        <v>0</v>
      </c>
      <c r="N92" s="41"/>
      <c r="O92" s="41"/>
      <c r="P92" s="41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107">
        <f t="shared" si="16"/>
        <v>0</v>
      </c>
      <c r="AD92" s="41">
        <f t="shared" si="22"/>
        <v>0</v>
      </c>
      <c r="AE92" s="107" t="e">
        <f t="shared" si="17"/>
        <v>#DIV/0!</v>
      </c>
      <c r="AF92" s="41">
        <f>AD92*'Hypothése des ventes'!$G$18</f>
        <v>0</v>
      </c>
      <c r="AG92" s="41">
        <f>(AD92-(AD92*'Hypothése des ventes'!$H$17))*'Hypothése des ventes'!$H$18</f>
        <v>0</v>
      </c>
      <c r="AH92" s="41">
        <f>(AD92-(AD92*'Hypothése des ventes'!$I$17))*'Hypothése des ventes'!$I$18</f>
        <v>0</v>
      </c>
      <c r="AI92" s="41">
        <f>(AD92-(AD92*'Hypothése des ventes'!$J$17))*'Hypothése des ventes'!$J$18</f>
        <v>0</v>
      </c>
      <c r="AJ92" s="41">
        <f>(AD92-(AD92*'Hypothése des ventes'!$K$17))*'Hypothése des ventes'!$K$18</f>
        <v>0</v>
      </c>
      <c r="AK92" s="41">
        <f>-(AC92*'Hypothése des ventes'!$L$18)</f>
        <v>0</v>
      </c>
      <c r="AL92" s="41">
        <f t="shared" si="18"/>
        <v>0</v>
      </c>
      <c r="AM92" s="41">
        <f t="shared" si="19"/>
        <v>0</v>
      </c>
      <c r="AN92" s="107" t="e">
        <f t="shared" si="23"/>
        <v>#DIV/0!</v>
      </c>
      <c r="AO92" s="107">
        <f t="shared" si="20"/>
        <v>0</v>
      </c>
      <c r="AP92" s="108" t="e">
        <f t="shared" si="21"/>
        <v>#DIV/0!</v>
      </c>
      <c r="AQ92" s="85"/>
      <c r="AR92" s="85"/>
      <c r="AS92" s="85"/>
      <c r="AT92" s="85"/>
      <c r="AU92" s="85"/>
      <c r="AV92" s="85"/>
      <c r="AW92" s="85"/>
      <c r="AX92" s="85"/>
      <c r="AY92" s="85"/>
      <c r="AZ92" s="85"/>
      <c r="BA92" s="85"/>
      <c r="BB92" s="85"/>
      <c r="BC92" s="85"/>
    </row>
    <row r="93" spans="1:55" s="83" customFormat="1" hidden="1" x14ac:dyDescent="0.3">
      <c r="A93" s="41"/>
      <c r="B93" s="41"/>
      <c r="C93" s="114"/>
      <c r="D93" s="41"/>
      <c r="E93" s="41"/>
      <c r="F93" s="41"/>
      <c r="G93" s="41"/>
      <c r="H93" s="41"/>
      <c r="I93" s="23"/>
      <c r="J93" s="41"/>
      <c r="K93" s="23"/>
      <c r="L93" s="41"/>
      <c r="M93" s="186">
        <f t="shared" si="24"/>
        <v>0</v>
      </c>
      <c r="N93" s="41"/>
      <c r="O93" s="41"/>
      <c r="P93" s="41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107">
        <f t="shared" si="16"/>
        <v>0</v>
      </c>
      <c r="AD93" s="41">
        <f t="shared" si="22"/>
        <v>0</v>
      </c>
      <c r="AE93" s="107" t="e">
        <f t="shared" si="17"/>
        <v>#DIV/0!</v>
      </c>
      <c r="AF93" s="41">
        <f>AD93*'Hypothése des ventes'!$G$18</f>
        <v>0</v>
      </c>
      <c r="AG93" s="41">
        <f>(AD93-(AD93*'Hypothése des ventes'!$H$17))*'Hypothése des ventes'!$H$18</f>
        <v>0</v>
      </c>
      <c r="AH93" s="41">
        <f>(AD93-(AD93*'Hypothése des ventes'!$I$17))*'Hypothése des ventes'!$I$18</f>
        <v>0</v>
      </c>
      <c r="AI93" s="41">
        <f>(AD93-(AD93*'Hypothése des ventes'!$J$17))*'Hypothése des ventes'!$J$18</f>
        <v>0</v>
      </c>
      <c r="AJ93" s="41">
        <f>(AD93-(AD93*'Hypothése des ventes'!$K$17))*'Hypothése des ventes'!$K$18</f>
        <v>0</v>
      </c>
      <c r="AK93" s="41">
        <f>-(AC93*'Hypothése des ventes'!$L$18)</f>
        <v>0</v>
      </c>
      <c r="AL93" s="41">
        <f t="shared" si="18"/>
        <v>0</v>
      </c>
      <c r="AM93" s="41">
        <f t="shared" si="19"/>
        <v>0</v>
      </c>
      <c r="AN93" s="107" t="e">
        <f t="shared" si="23"/>
        <v>#DIV/0!</v>
      </c>
      <c r="AO93" s="107">
        <f t="shared" si="20"/>
        <v>0</v>
      </c>
      <c r="AP93" s="108" t="e">
        <f t="shared" si="21"/>
        <v>#DIV/0!</v>
      </c>
      <c r="AQ93" s="85"/>
      <c r="AR93" s="85"/>
      <c r="AS93" s="85"/>
      <c r="AT93" s="85"/>
      <c r="AU93" s="85"/>
      <c r="AV93" s="85"/>
      <c r="AW93" s="85"/>
      <c r="AX93" s="85"/>
      <c r="AY93" s="85"/>
      <c r="AZ93" s="85"/>
      <c r="BA93" s="85"/>
      <c r="BB93" s="85"/>
      <c r="BC93" s="85"/>
    </row>
    <row r="94" spans="1:55" s="83" customFormat="1" hidden="1" x14ac:dyDescent="0.3">
      <c r="A94" s="41"/>
      <c r="B94" s="41"/>
      <c r="C94" s="114"/>
      <c r="D94" s="41"/>
      <c r="E94" s="41"/>
      <c r="F94" s="41"/>
      <c r="G94" s="41"/>
      <c r="H94" s="41"/>
      <c r="I94" s="23"/>
      <c r="J94" s="41"/>
      <c r="K94" s="23"/>
      <c r="L94" s="41"/>
      <c r="M94" s="186">
        <f t="shared" si="24"/>
        <v>0</v>
      </c>
      <c r="N94" s="41"/>
      <c r="O94" s="41"/>
      <c r="P94" s="41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107">
        <f t="shared" si="16"/>
        <v>0</v>
      </c>
      <c r="AD94" s="41">
        <f t="shared" si="22"/>
        <v>0</v>
      </c>
      <c r="AE94" s="107" t="e">
        <f t="shared" si="17"/>
        <v>#DIV/0!</v>
      </c>
      <c r="AF94" s="41">
        <f>AD94*'Hypothése des ventes'!$G$18</f>
        <v>0</v>
      </c>
      <c r="AG94" s="41">
        <f>(AD94-(AD94*'Hypothése des ventes'!$H$17))*'Hypothése des ventes'!$H$18</f>
        <v>0</v>
      </c>
      <c r="AH94" s="41">
        <f>(AD94-(AD94*'Hypothése des ventes'!$I$17))*'Hypothése des ventes'!$I$18</f>
        <v>0</v>
      </c>
      <c r="AI94" s="41">
        <f>(AD94-(AD94*'Hypothése des ventes'!$J$17))*'Hypothése des ventes'!$J$18</f>
        <v>0</v>
      </c>
      <c r="AJ94" s="41">
        <f>(AD94-(AD94*'Hypothése des ventes'!$K$17))*'Hypothése des ventes'!$K$18</f>
        <v>0</v>
      </c>
      <c r="AK94" s="41">
        <f>-(AC94*'Hypothése des ventes'!$L$18)</f>
        <v>0</v>
      </c>
      <c r="AL94" s="41">
        <f t="shared" si="18"/>
        <v>0</v>
      </c>
      <c r="AM94" s="41">
        <f t="shared" si="19"/>
        <v>0</v>
      </c>
      <c r="AN94" s="107" t="e">
        <f t="shared" si="23"/>
        <v>#DIV/0!</v>
      </c>
      <c r="AO94" s="107">
        <f t="shared" si="20"/>
        <v>0</v>
      </c>
      <c r="AP94" s="108" t="e">
        <f t="shared" si="21"/>
        <v>#DIV/0!</v>
      </c>
      <c r="AQ94" s="85"/>
      <c r="AR94" s="85"/>
      <c r="AS94" s="85"/>
      <c r="AT94" s="85"/>
      <c r="AU94" s="85"/>
      <c r="AV94" s="85"/>
      <c r="AW94" s="85"/>
      <c r="AX94" s="85"/>
      <c r="AY94" s="85"/>
      <c r="AZ94" s="85"/>
      <c r="BA94" s="85"/>
      <c r="BB94" s="85"/>
      <c r="BC94" s="85"/>
    </row>
    <row r="95" spans="1:55" s="83" customFormat="1" hidden="1" x14ac:dyDescent="0.3">
      <c r="A95" s="41"/>
      <c r="B95" s="41"/>
      <c r="C95" s="114"/>
      <c r="D95" s="41"/>
      <c r="E95" s="41"/>
      <c r="F95" s="41"/>
      <c r="G95" s="41"/>
      <c r="H95" s="41"/>
      <c r="I95" s="23"/>
      <c r="J95" s="41"/>
      <c r="K95" s="23"/>
      <c r="L95" s="41"/>
      <c r="M95" s="186">
        <f t="shared" si="24"/>
        <v>0</v>
      </c>
      <c r="N95" s="41"/>
      <c r="O95" s="41"/>
      <c r="P95" s="41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107">
        <f t="shared" si="16"/>
        <v>0</v>
      </c>
      <c r="AD95" s="41">
        <f t="shared" si="22"/>
        <v>0</v>
      </c>
      <c r="AE95" s="107" t="e">
        <f t="shared" si="17"/>
        <v>#DIV/0!</v>
      </c>
      <c r="AF95" s="41">
        <f>AD95*'Hypothése des ventes'!$G$18</f>
        <v>0</v>
      </c>
      <c r="AG95" s="41">
        <f>(AD95-(AD95*'Hypothése des ventes'!$H$17))*'Hypothése des ventes'!$H$18</f>
        <v>0</v>
      </c>
      <c r="AH95" s="41">
        <f>(AD95-(AD95*'Hypothése des ventes'!$I$17))*'Hypothése des ventes'!$I$18</f>
        <v>0</v>
      </c>
      <c r="AI95" s="41">
        <f>(AD95-(AD95*'Hypothése des ventes'!$J$17))*'Hypothése des ventes'!$J$18</f>
        <v>0</v>
      </c>
      <c r="AJ95" s="41">
        <f>(AD95-(AD95*'Hypothése des ventes'!$K$17))*'Hypothése des ventes'!$K$18</f>
        <v>0</v>
      </c>
      <c r="AK95" s="41">
        <f>-(AC95*'Hypothése des ventes'!$L$18)</f>
        <v>0</v>
      </c>
      <c r="AL95" s="41">
        <f t="shared" si="18"/>
        <v>0</v>
      </c>
      <c r="AM95" s="41">
        <f t="shared" si="19"/>
        <v>0</v>
      </c>
      <c r="AN95" s="107" t="e">
        <f t="shared" si="23"/>
        <v>#DIV/0!</v>
      </c>
      <c r="AO95" s="107">
        <f t="shared" si="20"/>
        <v>0</v>
      </c>
      <c r="AP95" s="108" t="e">
        <f t="shared" si="21"/>
        <v>#DIV/0!</v>
      </c>
      <c r="AQ95" s="85"/>
      <c r="AR95" s="85"/>
      <c r="AS95" s="85"/>
      <c r="AT95" s="85"/>
      <c r="AU95" s="85"/>
      <c r="AV95" s="85"/>
      <c r="AW95" s="85"/>
      <c r="AX95" s="85"/>
      <c r="AY95" s="85"/>
      <c r="AZ95" s="85"/>
      <c r="BA95" s="85"/>
      <c r="BB95" s="85"/>
      <c r="BC95" s="85"/>
    </row>
    <row r="96" spans="1:55" s="83" customFormat="1" hidden="1" x14ac:dyDescent="0.3">
      <c r="A96" s="41"/>
      <c r="B96" s="41"/>
      <c r="C96" s="114"/>
      <c r="D96" s="41"/>
      <c r="E96" s="41"/>
      <c r="F96" s="41"/>
      <c r="G96" s="41"/>
      <c r="H96" s="41"/>
      <c r="I96" s="23"/>
      <c r="J96" s="41"/>
      <c r="K96" s="23"/>
      <c r="L96" s="41"/>
      <c r="M96" s="186">
        <f t="shared" si="24"/>
        <v>0</v>
      </c>
      <c r="N96" s="41"/>
      <c r="O96" s="41"/>
      <c r="P96" s="41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107">
        <f t="shared" si="16"/>
        <v>0</v>
      </c>
      <c r="AD96" s="41">
        <f t="shared" si="22"/>
        <v>0</v>
      </c>
      <c r="AE96" s="107" t="e">
        <f t="shared" si="17"/>
        <v>#DIV/0!</v>
      </c>
      <c r="AF96" s="41">
        <f>AD96*'Hypothése des ventes'!$G$18</f>
        <v>0</v>
      </c>
      <c r="AG96" s="41">
        <f>(AD96-(AD96*'Hypothése des ventes'!$H$17))*'Hypothése des ventes'!$H$18</f>
        <v>0</v>
      </c>
      <c r="AH96" s="41">
        <f>(AD96-(AD96*'Hypothése des ventes'!$I$17))*'Hypothése des ventes'!$I$18</f>
        <v>0</v>
      </c>
      <c r="AI96" s="41">
        <f>(AD96-(AD96*'Hypothése des ventes'!$J$17))*'Hypothése des ventes'!$J$18</f>
        <v>0</v>
      </c>
      <c r="AJ96" s="41">
        <f>(AD96-(AD96*'Hypothése des ventes'!$K$17))*'Hypothése des ventes'!$K$18</f>
        <v>0</v>
      </c>
      <c r="AK96" s="41">
        <f>-(AC96*'Hypothése des ventes'!$L$18)</f>
        <v>0</v>
      </c>
      <c r="AL96" s="41">
        <f t="shared" si="18"/>
        <v>0</v>
      </c>
      <c r="AM96" s="41">
        <f t="shared" si="19"/>
        <v>0</v>
      </c>
      <c r="AN96" s="107" t="e">
        <f t="shared" si="23"/>
        <v>#DIV/0!</v>
      </c>
      <c r="AO96" s="107">
        <f t="shared" si="20"/>
        <v>0</v>
      </c>
      <c r="AP96" s="108" t="e">
        <f t="shared" si="21"/>
        <v>#DIV/0!</v>
      </c>
      <c r="AQ96" s="85"/>
      <c r="AR96" s="85"/>
      <c r="AS96" s="85"/>
      <c r="AT96" s="85"/>
      <c r="AU96" s="85"/>
      <c r="AV96" s="85"/>
      <c r="AW96" s="85"/>
      <c r="AX96" s="85"/>
      <c r="AY96" s="85"/>
      <c r="AZ96" s="85"/>
      <c r="BA96" s="85"/>
      <c r="BB96" s="85"/>
      <c r="BC96" s="85"/>
    </row>
    <row r="97" spans="1:55" s="83" customFormat="1" hidden="1" x14ac:dyDescent="0.3">
      <c r="A97" s="41"/>
      <c r="B97" s="41"/>
      <c r="C97" s="114"/>
      <c r="D97" s="41"/>
      <c r="E97" s="41"/>
      <c r="F97" s="41"/>
      <c r="G97" s="41"/>
      <c r="H97" s="41"/>
      <c r="I97" s="23"/>
      <c r="J97" s="41"/>
      <c r="K97" s="23"/>
      <c r="L97" s="41"/>
      <c r="M97" s="186">
        <f t="shared" si="24"/>
        <v>0</v>
      </c>
      <c r="N97" s="41"/>
      <c r="O97" s="41"/>
      <c r="P97" s="41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107">
        <f t="shared" si="16"/>
        <v>0</v>
      </c>
      <c r="AD97" s="41">
        <f t="shared" si="22"/>
        <v>0</v>
      </c>
      <c r="AE97" s="107" t="e">
        <f t="shared" si="17"/>
        <v>#DIV/0!</v>
      </c>
      <c r="AF97" s="41">
        <f>AD97*'Hypothése des ventes'!$G$18</f>
        <v>0</v>
      </c>
      <c r="AG97" s="41">
        <f>(AD97-(AD97*'Hypothése des ventes'!$H$17))*'Hypothése des ventes'!$H$18</f>
        <v>0</v>
      </c>
      <c r="AH97" s="41">
        <f>(AD97-(AD97*'Hypothése des ventes'!$I$17))*'Hypothése des ventes'!$I$18</f>
        <v>0</v>
      </c>
      <c r="AI97" s="41">
        <f>(AD97-(AD97*'Hypothése des ventes'!$J$17))*'Hypothése des ventes'!$J$18</f>
        <v>0</v>
      </c>
      <c r="AJ97" s="41">
        <f>(AD97-(AD97*'Hypothése des ventes'!$K$17))*'Hypothése des ventes'!$K$18</f>
        <v>0</v>
      </c>
      <c r="AK97" s="41">
        <f>-(AC97*'Hypothése des ventes'!$L$18)</f>
        <v>0</v>
      </c>
      <c r="AL97" s="41">
        <f t="shared" si="18"/>
        <v>0</v>
      </c>
      <c r="AM97" s="41">
        <f t="shared" si="19"/>
        <v>0</v>
      </c>
      <c r="AN97" s="107" t="e">
        <f t="shared" si="23"/>
        <v>#DIV/0!</v>
      </c>
      <c r="AO97" s="107">
        <f t="shared" si="20"/>
        <v>0</v>
      </c>
      <c r="AP97" s="108" t="e">
        <f t="shared" si="21"/>
        <v>#DIV/0!</v>
      </c>
      <c r="AQ97" s="85"/>
      <c r="AR97" s="85"/>
      <c r="AS97" s="85"/>
      <c r="AT97" s="85"/>
      <c r="AU97" s="85"/>
      <c r="AV97" s="85"/>
      <c r="AW97" s="85"/>
      <c r="AX97" s="85"/>
      <c r="AY97" s="85"/>
      <c r="AZ97" s="85"/>
      <c r="BA97" s="85"/>
      <c r="BB97" s="85"/>
      <c r="BC97" s="85"/>
    </row>
    <row r="98" spans="1:55" s="83" customFormat="1" hidden="1" x14ac:dyDescent="0.3">
      <c r="A98" s="41"/>
      <c r="B98" s="41"/>
      <c r="C98" s="114"/>
      <c r="D98" s="41"/>
      <c r="E98" s="41"/>
      <c r="F98" s="41"/>
      <c r="G98" s="41"/>
      <c r="H98" s="41"/>
      <c r="I98" s="23"/>
      <c r="J98" s="41"/>
      <c r="K98" s="23"/>
      <c r="L98" s="41"/>
      <c r="M98" s="186">
        <f t="shared" si="24"/>
        <v>0</v>
      </c>
      <c r="N98" s="41"/>
      <c r="O98" s="41"/>
      <c r="P98" s="41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107">
        <f t="shared" si="16"/>
        <v>0</v>
      </c>
      <c r="AD98" s="41">
        <f t="shared" si="22"/>
        <v>0</v>
      </c>
      <c r="AE98" s="107" t="e">
        <f t="shared" si="17"/>
        <v>#DIV/0!</v>
      </c>
      <c r="AF98" s="41">
        <f>AD98*'Hypothése des ventes'!$G$18</f>
        <v>0</v>
      </c>
      <c r="AG98" s="41">
        <f>(AD98-(AD98*'Hypothése des ventes'!$H$17))*'Hypothése des ventes'!$H$18</f>
        <v>0</v>
      </c>
      <c r="AH98" s="41">
        <f>(AD98-(AD98*'Hypothése des ventes'!$I$17))*'Hypothése des ventes'!$I$18</f>
        <v>0</v>
      </c>
      <c r="AI98" s="41">
        <f>(AD98-(AD98*'Hypothése des ventes'!$J$17))*'Hypothése des ventes'!$J$18</f>
        <v>0</v>
      </c>
      <c r="AJ98" s="41">
        <f>(AD98-(AD98*'Hypothése des ventes'!$K$17))*'Hypothése des ventes'!$K$18</f>
        <v>0</v>
      </c>
      <c r="AK98" s="41">
        <f>-(AC98*'Hypothése des ventes'!$L$18)</f>
        <v>0</v>
      </c>
      <c r="AL98" s="41">
        <f t="shared" si="18"/>
        <v>0</v>
      </c>
      <c r="AM98" s="41">
        <f t="shared" si="19"/>
        <v>0</v>
      </c>
      <c r="AN98" s="107" t="e">
        <f t="shared" si="23"/>
        <v>#DIV/0!</v>
      </c>
      <c r="AO98" s="107">
        <f t="shared" si="20"/>
        <v>0</v>
      </c>
      <c r="AP98" s="108" t="e">
        <f t="shared" si="21"/>
        <v>#DIV/0!</v>
      </c>
      <c r="AQ98" s="85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</row>
    <row r="99" spans="1:55" s="83" customFormat="1" hidden="1" x14ac:dyDescent="0.3">
      <c r="A99" s="41"/>
      <c r="B99" s="41"/>
      <c r="C99" s="114"/>
      <c r="D99" s="41"/>
      <c r="E99" s="41"/>
      <c r="F99" s="41"/>
      <c r="G99" s="41"/>
      <c r="H99" s="41"/>
      <c r="I99" s="23"/>
      <c r="J99" s="41"/>
      <c r="K99" s="23"/>
      <c r="L99" s="41"/>
      <c r="M99" s="186">
        <f t="shared" si="24"/>
        <v>0</v>
      </c>
      <c r="N99" s="41"/>
      <c r="O99" s="41"/>
      <c r="P99" s="41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107">
        <f t="shared" si="16"/>
        <v>0</v>
      </c>
      <c r="AD99" s="41">
        <f t="shared" si="22"/>
        <v>0</v>
      </c>
      <c r="AE99" s="107" t="e">
        <f t="shared" si="17"/>
        <v>#DIV/0!</v>
      </c>
      <c r="AF99" s="41">
        <f>AD99*'Hypothése des ventes'!$G$18</f>
        <v>0</v>
      </c>
      <c r="AG99" s="41">
        <f>(AD99-(AD99*'Hypothése des ventes'!$H$17))*'Hypothése des ventes'!$H$18</f>
        <v>0</v>
      </c>
      <c r="AH99" s="41">
        <f>(AD99-(AD99*'Hypothése des ventes'!$I$17))*'Hypothése des ventes'!$I$18</f>
        <v>0</v>
      </c>
      <c r="AI99" s="41">
        <f>(AD99-(AD99*'Hypothése des ventes'!$J$17))*'Hypothése des ventes'!$J$18</f>
        <v>0</v>
      </c>
      <c r="AJ99" s="41">
        <f>(AD99-(AD99*'Hypothése des ventes'!$K$17))*'Hypothése des ventes'!$K$18</f>
        <v>0</v>
      </c>
      <c r="AK99" s="41">
        <f>-(AC99*'Hypothése des ventes'!$L$18)</f>
        <v>0</v>
      </c>
      <c r="AL99" s="41">
        <f t="shared" si="18"/>
        <v>0</v>
      </c>
      <c r="AM99" s="41">
        <f t="shared" si="19"/>
        <v>0</v>
      </c>
      <c r="AN99" s="107" t="e">
        <f t="shared" si="23"/>
        <v>#DIV/0!</v>
      </c>
      <c r="AO99" s="107">
        <f t="shared" si="20"/>
        <v>0</v>
      </c>
      <c r="AP99" s="108" t="e">
        <f t="shared" si="21"/>
        <v>#DIV/0!</v>
      </c>
      <c r="AQ99" s="85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</row>
    <row r="100" spans="1:55" s="83" customFormat="1" hidden="1" x14ac:dyDescent="0.3">
      <c r="A100" s="41"/>
      <c r="B100" s="41"/>
      <c r="C100" s="114"/>
      <c r="D100" s="41"/>
      <c r="E100" s="41"/>
      <c r="F100" s="41"/>
      <c r="G100" s="41"/>
      <c r="H100" s="41"/>
      <c r="I100" s="23"/>
      <c r="J100" s="41"/>
      <c r="K100" s="23"/>
      <c r="L100" s="41"/>
      <c r="M100" s="186">
        <f t="shared" si="24"/>
        <v>0</v>
      </c>
      <c r="N100" s="41"/>
      <c r="O100" s="41"/>
      <c r="P100" s="41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107">
        <f t="shared" si="16"/>
        <v>0</v>
      </c>
      <c r="AD100" s="41">
        <f t="shared" si="22"/>
        <v>0</v>
      </c>
      <c r="AE100" s="107" t="e">
        <f t="shared" si="17"/>
        <v>#DIV/0!</v>
      </c>
      <c r="AF100" s="41">
        <f>AD100*'Hypothése des ventes'!$G$18</f>
        <v>0</v>
      </c>
      <c r="AG100" s="41">
        <f>(AD100-(AD100*'Hypothése des ventes'!$H$17))*'Hypothése des ventes'!$H$18</f>
        <v>0</v>
      </c>
      <c r="AH100" s="41">
        <f>(AD100-(AD100*'Hypothése des ventes'!$I$17))*'Hypothése des ventes'!$I$18</f>
        <v>0</v>
      </c>
      <c r="AI100" s="41">
        <f>(AD100-(AD100*'Hypothése des ventes'!$J$17))*'Hypothése des ventes'!$J$18</f>
        <v>0</v>
      </c>
      <c r="AJ100" s="41">
        <f>(AD100-(AD100*'Hypothése des ventes'!$K$17))*'Hypothése des ventes'!$K$18</f>
        <v>0</v>
      </c>
      <c r="AK100" s="41">
        <f>-(AC100*'Hypothése des ventes'!$L$18)</f>
        <v>0</v>
      </c>
      <c r="AL100" s="41">
        <f t="shared" si="18"/>
        <v>0</v>
      </c>
      <c r="AM100" s="41">
        <f t="shared" si="19"/>
        <v>0</v>
      </c>
      <c r="AN100" s="107" t="e">
        <f t="shared" si="23"/>
        <v>#DIV/0!</v>
      </c>
      <c r="AO100" s="107">
        <f t="shared" si="20"/>
        <v>0</v>
      </c>
      <c r="AP100" s="108" t="e">
        <f t="shared" si="21"/>
        <v>#DIV/0!</v>
      </c>
      <c r="AQ100" s="85"/>
      <c r="AR100" s="85"/>
      <c r="AS100" s="85"/>
      <c r="AT100" s="85"/>
      <c r="AU100" s="85"/>
      <c r="AV100" s="85"/>
      <c r="AW100" s="85"/>
      <c r="AX100" s="85"/>
      <c r="AY100" s="85"/>
      <c r="AZ100" s="85"/>
      <c r="BA100" s="85"/>
      <c r="BB100" s="85"/>
      <c r="BC100" s="85"/>
    </row>
    <row r="101" spans="1:55" s="83" customFormat="1" hidden="1" x14ac:dyDescent="0.3">
      <c r="A101" s="41"/>
      <c r="B101" s="41"/>
      <c r="C101" s="114"/>
      <c r="D101" s="41"/>
      <c r="E101" s="41"/>
      <c r="F101" s="41"/>
      <c r="G101" s="41"/>
      <c r="H101" s="41"/>
      <c r="I101" s="23"/>
      <c r="J101" s="41"/>
      <c r="K101" s="23"/>
      <c r="L101" s="41"/>
      <c r="M101" s="186">
        <f t="shared" si="24"/>
        <v>0</v>
      </c>
      <c r="N101" s="41"/>
      <c r="O101" s="41"/>
      <c r="P101" s="41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107">
        <f t="shared" si="16"/>
        <v>0</v>
      </c>
      <c r="AD101" s="41">
        <f t="shared" si="22"/>
        <v>0</v>
      </c>
      <c r="AE101" s="107" t="e">
        <f t="shared" si="17"/>
        <v>#DIV/0!</v>
      </c>
      <c r="AF101" s="41">
        <f>AD101*'Hypothése des ventes'!$G$18</f>
        <v>0</v>
      </c>
      <c r="AG101" s="41">
        <f>(AD101-(AD101*'Hypothése des ventes'!$H$17))*'Hypothése des ventes'!$H$18</f>
        <v>0</v>
      </c>
      <c r="AH101" s="41">
        <f>(AD101-(AD101*'Hypothése des ventes'!$I$17))*'Hypothése des ventes'!$I$18</f>
        <v>0</v>
      </c>
      <c r="AI101" s="41">
        <f>(AD101-(AD101*'Hypothése des ventes'!$J$17))*'Hypothése des ventes'!$J$18</f>
        <v>0</v>
      </c>
      <c r="AJ101" s="41">
        <f>(AD101-(AD101*'Hypothése des ventes'!$K$17))*'Hypothése des ventes'!$K$18</f>
        <v>0</v>
      </c>
      <c r="AK101" s="41">
        <f>-(AC101*'Hypothése des ventes'!$L$18)</f>
        <v>0</v>
      </c>
      <c r="AL101" s="41">
        <f t="shared" si="18"/>
        <v>0</v>
      </c>
      <c r="AM101" s="41">
        <f t="shared" si="19"/>
        <v>0</v>
      </c>
      <c r="AN101" s="107" t="e">
        <f t="shared" si="23"/>
        <v>#DIV/0!</v>
      </c>
      <c r="AO101" s="107">
        <f t="shared" si="20"/>
        <v>0</v>
      </c>
      <c r="AP101" s="108" t="e">
        <f t="shared" si="21"/>
        <v>#DIV/0!</v>
      </c>
      <c r="AQ101" s="85"/>
      <c r="AR101" s="85"/>
      <c r="AS101" s="85"/>
      <c r="AT101" s="85"/>
      <c r="AU101" s="85"/>
      <c r="AV101" s="85"/>
      <c r="AW101" s="85"/>
      <c r="AX101" s="85"/>
      <c r="AY101" s="85"/>
      <c r="AZ101" s="85"/>
      <c r="BA101" s="85"/>
      <c r="BB101" s="85"/>
      <c r="BC101" s="85"/>
    </row>
    <row r="102" spans="1:55" s="83" customFormat="1" hidden="1" x14ac:dyDescent="0.3">
      <c r="A102" s="41"/>
      <c r="B102" s="41"/>
      <c r="C102" s="114"/>
      <c r="D102" s="41"/>
      <c r="E102" s="41"/>
      <c r="F102" s="41"/>
      <c r="G102" s="41"/>
      <c r="H102" s="41"/>
      <c r="I102" s="23"/>
      <c r="J102" s="41"/>
      <c r="K102" s="23"/>
      <c r="L102" s="41"/>
      <c r="M102" s="186">
        <f t="shared" si="24"/>
        <v>0</v>
      </c>
      <c r="N102" s="41"/>
      <c r="O102" s="41"/>
      <c r="P102" s="41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107">
        <f t="shared" si="16"/>
        <v>0</v>
      </c>
      <c r="AD102" s="41">
        <f t="shared" si="22"/>
        <v>0</v>
      </c>
      <c r="AE102" s="107" t="e">
        <f t="shared" si="17"/>
        <v>#DIV/0!</v>
      </c>
      <c r="AF102" s="41">
        <f>AD102*'Hypothése des ventes'!$G$18</f>
        <v>0</v>
      </c>
      <c r="AG102" s="41">
        <f>(AD102-(AD102*'Hypothése des ventes'!$H$17))*'Hypothése des ventes'!$H$18</f>
        <v>0</v>
      </c>
      <c r="AH102" s="41">
        <f>(AD102-(AD102*'Hypothése des ventes'!$I$17))*'Hypothése des ventes'!$I$18</f>
        <v>0</v>
      </c>
      <c r="AI102" s="41">
        <f>(AD102-(AD102*'Hypothése des ventes'!$J$17))*'Hypothése des ventes'!$J$18</f>
        <v>0</v>
      </c>
      <c r="AJ102" s="41">
        <f>(AD102-(AD102*'Hypothése des ventes'!$K$17))*'Hypothése des ventes'!$K$18</f>
        <v>0</v>
      </c>
      <c r="AK102" s="41">
        <f>-(AC102*'Hypothése des ventes'!$L$18)</f>
        <v>0</v>
      </c>
      <c r="AL102" s="41">
        <f t="shared" si="18"/>
        <v>0</v>
      </c>
      <c r="AM102" s="41">
        <f t="shared" si="19"/>
        <v>0</v>
      </c>
      <c r="AN102" s="107" t="e">
        <f t="shared" si="23"/>
        <v>#DIV/0!</v>
      </c>
      <c r="AO102" s="107">
        <f t="shared" si="20"/>
        <v>0</v>
      </c>
      <c r="AP102" s="108" t="e">
        <f t="shared" si="21"/>
        <v>#DIV/0!</v>
      </c>
      <c r="AQ102" s="85"/>
      <c r="AR102" s="85"/>
      <c r="AS102" s="85"/>
      <c r="AT102" s="85"/>
      <c r="AU102" s="85"/>
      <c r="AV102" s="85"/>
      <c r="AW102" s="85"/>
      <c r="AX102" s="85"/>
      <c r="AY102" s="85"/>
      <c r="AZ102" s="85"/>
      <c r="BA102" s="85"/>
      <c r="BB102" s="85"/>
      <c r="BC102" s="85"/>
    </row>
    <row r="103" spans="1:55" s="83" customFormat="1" hidden="1" x14ac:dyDescent="0.3">
      <c r="A103" s="41"/>
      <c r="B103" s="41"/>
      <c r="C103" s="114"/>
      <c r="D103" s="41"/>
      <c r="E103" s="41"/>
      <c r="F103" s="41"/>
      <c r="G103" s="41"/>
      <c r="H103" s="41"/>
      <c r="I103" s="23"/>
      <c r="J103" s="41"/>
      <c r="K103" s="23"/>
      <c r="L103" s="41"/>
      <c r="M103" s="186">
        <f t="shared" si="24"/>
        <v>0</v>
      </c>
      <c r="N103" s="41"/>
      <c r="O103" s="41"/>
      <c r="P103" s="41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107">
        <f t="shared" si="16"/>
        <v>0</v>
      </c>
      <c r="AD103" s="41">
        <f t="shared" si="22"/>
        <v>0</v>
      </c>
      <c r="AE103" s="107" t="e">
        <f t="shared" si="17"/>
        <v>#DIV/0!</v>
      </c>
      <c r="AF103" s="41">
        <f>AD103*'Hypothése des ventes'!$G$18</f>
        <v>0</v>
      </c>
      <c r="AG103" s="41">
        <f>(AD103-(AD103*'Hypothése des ventes'!$H$17))*'Hypothése des ventes'!$H$18</f>
        <v>0</v>
      </c>
      <c r="AH103" s="41">
        <f>(AD103-(AD103*'Hypothése des ventes'!$I$17))*'Hypothése des ventes'!$I$18</f>
        <v>0</v>
      </c>
      <c r="AI103" s="41">
        <f>(AD103-(AD103*'Hypothése des ventes'!$J$17))*'Hypothése des ventes'!$J$18</f>
        <v>0</v>
      </c>
      <c r="AJ103" s="41">
        <f>(AD103-(AD103*'Hypothése des ventes'!$K$17))*'Hypothése des ventes'!$K$18</f>
        <v>0</v>
      </c>
      <c r="AK103" s="41">
        <f>-(AC103*'Hypothése des ventes'!$L$18)</f>
        <v>0</v>
      </c>
      <c r="AL103" s="41">
        <f t="shared" si="18"/>
        <v>0</v>
      </c>
      <c r="AM103" s="41">
        <f t="shared" si="19"/>
        <v>0</v>
      </c>
      <c r="AN103" s="107" t="e">
        <f t="shared" si="23"/>
        <v>#DIV/0!</v>
      </c>
      <c r="AO103" s="107">
        <f t="shared" si="20"/>
        <v>0</v>
      </c>
      <c r="AP103" s="108" t="e">
        <f t="shared" si="21"/>
        <v>#DIV/0!</v>
      </c>
      <c r="AQ103" s="85"/>
      <c r="AR103" s="85"/>
      <c r="AS103" s="85"/>
      <c r="AT103" s="85"/>
      <c r="AU103" s="85"/>
      <c r="AV103" s="85"/>
      <c r="AW103" s="85"/>
      <c r="AX103" s="85"/>
      <c r="AY103" s="85"/>
      <c r="AZ103" s="85"/>
      <c r="BA103" s="85"/>
      <c r="BB103" s="85"/>
      <c r="BC103" s="85"/>
    </row>
    <row r="104" spans="1:55" s="83" customFormat="1" hidden="1" x14ac:dyDescent="0.3">
      <c r="A104" s="41"/>
      <c r="B104" s="41"/>
      <c r="C104" s="114"/>
      <c r="D104" s="41"/>
      <c r="E104" s="41"/>
      <c r="F104" s="41"/>
      <c r="G104" s="41"/>
      <c r="H104" s="41"/>
      <c r="I104" s="23"/>
      <c r="J104" s="41"/>
      <c r="K104" s="23"/>
      <c r="L104" s="41"/>
      <c r="M104" s="186">
        <f t="shared" si="24"/>
        <v>0</v>
      </c>
      <c r="N104" s="41"/>
      <c r="O104" s="41"/>
      <c r="P104" s="41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107">
        <f t="shared" si="16"/>
        <v>0</v>
      </c>
      <c r="AD104" s="41">
        <f t="shared" si="22"/>
        <v>0</v>
      </c>
      <c r="AE104" s="107" t="e">
        <f t="shared" si="17"/>
        <v>#DIV/0!</v>
      </c>
      <c r="AF104" s="41">
        <f>AD104*'Hypothése des ventes'!$G$18</f>
        <v>0</v>
      </c>
      <c r="AG104" s="41">
        <f>(AD104-(AD104*'Hypothése des ventes'!$H$17))*'Hypothése des ventes'!$H$18</f>
        <v>0</v>
      </c>
      <c r="AH104" s="41">
        <f>(AD104-(AD104*'Hypothése des ventes'!$I$17))*'Hypothése des ventes'!$I$18</f>
        <v>0</v>
      </c>
      <c r="AI104" s="41">
        <f>(AD104-(AD104*'Hypothése des ventes'!$J$17))*'Hypothése des ventes'!$J$18</f>
        <v>0</v>
      </c>
      <c r="AJ104" s="41">
        <f>(AD104-(AD104*'Hypothése des ventes'!$K$17))*'Hypothése des ventes'!$K$18</f>
        <v>0</v>
      </c>
      <c r="AK104" s="41">
        <f>-(AC104*'Hypothése des ventes'!$L$18)</f>
        <v>0</v>
      </c>
      <c r="AL104" s="41">
        <f t="shared" si="18"/>
        <v>0</v>
      </c>
      <c r="AM104" s="41">
        <f t="shared" si="19"/>
        <v>0</v>
      </c>
      <c r="AN104" s="107" t="e">
        <f t="shared" si="23"/>
        <v>#DIV/0!</v>
      </c>
      <c r="AO104" s="107">
        <f t="shared" si="20"/>
        <v>0</v>
      </c>
      <c r="AP104" s="108" t="e">
        <f t="shared" si="21"/>
        <v>#DIV/0!</v>
      </c>
      <c r="AQ104" s="85"/>
      <c r="AR104" s="85"/>
      <c r="AS104" s="85"/>
      <c r="AT104" s="85"/>
      <c r="AU104" s="85"/>
      <c r="AV104" s="85"/>
      <c r="AW104" s="85"/>
      <c r="AX104" s="85"/>
      <c r="AY104" s="85"/>
      <c r="AZ104" s="85"/>
      <c r="BA104" s="85"/>
      <c r="BB104" s="85"/>
      <c r="BC104" s="85"/>
    </row>
    <row r="105" spans="1:55" s="83" customFormat="1" hidden="1" x14ac:dyDescent="0.3">
      <c r="A105" s="41"/>
      <c r="B105" s="41"/>
      <c r="C105" s="114"/>
      <c r="D105" s="41"/>
      <c r="E105" s="41"/>
      <c r="F105" s="41"/>
      <c r="G105" s="41"/>
      <c r="H105" s="41"/>
      <c r="I105" s="23"/>
      <c r="J105" s="41"/>
      <c r="K105" s="23"/>
      <c r="L105" s="41"/>
      <c r="M105" s="186">
        <f t="shared" si="24"/>
        <v>0</v>
      </c>
      <c r="N105" s="41"/>
      <c r="O105" s="41"/>
      <c r="P105" s="41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107">
        <f t="shared" si="16"/>
        <v>0</v>
      </c>
      <c r="AD105" s="41">
        <f t="shared" si="22"/>
        <v>0</v>
      </c>
      <c r="AE105" s="107" t="e">
        <f t="shared" si="17"/>
        <v>#DIV/0!</v>
      </c>
      <c r="AF105" s="41">
        <f>AD105*'Hypothése des ventes'!$G$18</f>
        <v>0</v>
      </c>
      <c r="AG105" s="41">
        <f>(AD105-(AD105*'Hypothése des ventes'!$H$17))*'Hypothése des ventes'!$H$18</f>
        <v>0</v>
      </c>
      <c r="AH105" s="41">
        <f>(AD105-(AD105*'Hypothése des ventes'!$I$17))*'Hypothése des ventes'!$I$18</f>
        <v>0</v>
      </c>
      <c r="AI105" s="41">
        <f>(AD105-(AD105*'Hypothése des ventes'!$J$17))*'Hypothése des ventes'!$J$18</f>
        <v>0</v>
      </c>
      <c r="AJ105" s="41">
        <f>(AD105-(AD105*'Hypothése des ventes'!$K$17))*'Hypothése des ventes'!$K$18</f>
        <v>0</v>
      </c>
      <c r="AK105" s="41">
        <f>-(AC105*'Hypothése des ventes'!$L$18)</f>
        <v>0</v>
      </c>
      <c r="AL105" s="41">
        <f t="shared" si="18"/>
        <v>0</v>
      </c>
      <c r="AM105" s="41">
        <f t="shared" si="19"/>
        <v>0</v>
      </c>
      <c r="AN105" s="107" t="e">
        <f t="shared" si="23"/>
        <v>#DIV/0!</v>
      </c>
      <c r="AO105" s="107">
        <f t="shared" si="20"/>
        <v>0</v>
      </c>
      <c r="AP105" s="108" t="e">
        <f t="shared" si="21"/>
        <v>#DIV/0!</v>
      </c>
      <c r="AQ105" s="85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</row>
    <row r="106" spans="1:55" s="83" customFormat="1" hidden="1" x14ac:dyDescent="0.3">
      <c r="A106" s="41"/>
      <c r="B106" s="41"/>
      <c r="C106" s="114"/>
      <c r="D106" s="41"/>
      <c r="E106" s="41"/>
      <c r="F106" s="41"/>
      <c r="G106" s="41"/>
      <c r="H106" s="41"/>
      <c r="I106" s="23"/>
      <c r="J106" s="41"/>
      <c r="K106" s="23"/>
      <c r="L106" s="41"/>
      <c r="M106" s="186">
        <f t="shared" si="24"/>
        <v>0</v>
      </c>
      <c r="N106" s="41"/>
      <c r="O106" s="41"/>
      <c r="P106" s="41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107">
        <f t="shared" si="16"/>
        <v>0</v>
      </c>
      <c r="AD106" s="41">
        <f t="shared" si="22"/>
        <v>0</v>
      </c>
      <c r="AE106" s="107" t="e">
        <f t="shared" si="17"/>
        <v>#DIV/0!</v>
      </c>
      <c r="AF106" s="41">
        <f>AD106*'Hypothése des ventes'!$G$18</f>
        <v>0</v>
      </c>
      <c r="AG106" s="41">
        <f>(AD106-(AD106*'Hypothése des ventes'!$H$17))*'Hypothése des ventes'!$H$18</f>
        <v>0</v>
      </c>
      <c r="AH106" s="41">
        <f>(AD106-(AD106*'Hypothése des ventes'!$I$17))*'Hypothése des ventes'!$I$18</f>
        <v>0</v>
      </c>
      <c r="AI106" s="41">
        <f>(AD106-(AD106*'Hypothése des ventes'!$J$17))*'Hypothése des ventes'!$J$18</f>
        <v>0</v>
      </c>
      <c r="AJ106" s="41">
        <f>(AD106-(AD106*'Hypothése des ventes'!$K$17))*'Hypothése des ventes'!$K$18</f>
        <v>0</v>
      </c>
      <c r="AK106" s="41">
        <f>-(AC106*'Hypothése des ventes'!$L$18)</f>
        <v>0</v>
      </c>
      <c r="AL106" s="41">
        <f t="shared" si="18"/>
        <v>0</v>
      </c>
      <c r="AM106" s="41">
        <f t="shared" si="19"/>
        <v>0</v>
      </c>
      <c r="AN106" s="107" t="e">
        <f t="shared" si="23"/>
        <v>#DIV/0!</v>
      </c>
      <c r="AO106" s="107">
        <f t="shared" si="20"/>
        <v>0</v>
      </c>
      <c r="AP106" s="108" t="e">
        <f t="shared" si="21"/>
        <v>#DIV/0!</v>
      </c>
      <c r="AQ106" s="85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</row>
    <row r="107" spans="1:55" s="83" customFormat="1" hidden="1" x14ac:dyDescent="0.3">
      <c r="A107" s="41"/>
      <c r="B107" s="41"/>
      <c r="C107" s="114"/>
      <c r="D107" s="41"/>
      <c r="E107" s="41"/>
      <c r="F107" s="41"/>
      <c r="G107" s="41"/>
      <c r="H107" s="41"/>
      <c r="I107" s="23"/>
      <c r="J107" s="41"/>
      <c r="K107" s="23"/>
      <c r="L107" s="41"/>
      <c r="M107" s="186">
        <f t="shared" si="24"/>
        <v>0</v>
      </c>
      <c r="N107" s="41"/>
      <c r="O107" s="41"/>
      <c r="P107" s="41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107">
        <f t="shared" si="16"/>
        <v>0</v>
      </c>
      <c r="AD107" s="41">
        <f t="shared" si="22"/>
        <v>0</v>
      </c>
      <c r="AE107" s="107" t="e">
        <f t="shared" si="17"/>
        <v>#DIV/0!</v>
      </c>
      <c r="AF107" s="41">
        <f>AD107*'Hypothése des ventes'!$G$18</f>
        <v>0</v>
      </c>
      <c r="AG107" s="41">
        <f>(AD107-(AD107*'Hypothése des ventes'!$H$17))*'Hypothése des ventes'!$H$18</f>
        <v>0</v>
      </c>
      <c r="AH107" s="41">
        <f>(AD107-(AD107*'Hypothése des ventes'!$I$17))*'Hypothése des ventes'!$I$18</f>
        <v>0</v>
      </c>
      <c r="AI107" s="41">
        <f>(AD107-(AD107*'Hypothése des ventes'!$J$17))*'Hypothése des ventes'!$J$18</f>
        <v>0</v>
      </c>
      <c r="AJ107" s="41">
        <f>(AD107-(AD107*'Hypothése des ventes'!$K$17))*'Hypothése des ventes'!$K$18</f>
        <v>0</v>
      </c>
      <c r="AK107" s="41">
        <f>-(AC107*'Hypothése des ventes'!$L$18)</f>
        <v>0</v>
      </c>
      <c r="AL107" s="41">
        <f t="shared" si="18"/>
        <v>0</v>
      </c>
      <c r="AM107" s="41">
        <f t="shared" si="19"/>
        <v>0</v>
      </c>
      <c r="AN107" s="107" t="e">
        <f t="shared" si="23"/>
        <v>#DIV/0!</v>
      </c>
      <c r="AO107" s="107">
        <f t="shared" si="20"/>
        <v>0</v>
      </c>
      <c r="AP107" s="108" t="e">
        <f t="shared" si="21"/>
        <v>#DIV/0!</v>
      </c>
      <c r="AQ107" s="85"/>
      <c r="AR107" s="85"/>
      <c r="AS107" s="85"/>
      <c r="AT107" s="85"/>
      <c r="AU107" s="85"/>
      <c r="AV107" s="85"/>
      <c r="AW107" s="85"/>
      <c r="AX107" s="85"/>
      <c r="AY107" s="85"/>
      <c r="AZ107" s="85"/>
      <c r="BA107" s="85"/>
      <c r="BB107" s="85"/>
      <c r="BC107" s="85"/>
    </row>
    <row r="108" spans="1:55" s="83" customFormat="1" hidden="1" x14ac:dyDescent="0.3">
      <c r="A108" s="41"/>
      <c r="B108" s="41"/>
      <c r="C108" s="114"/>
      <c r="D108" s="41"/>
      <c r="E108" s="41"/>
      <c r="F108" s="41"/>
      <c r="G108" s="41"/>
      <c r="H108" s="41"/>
      <c r="I108" s="23"/>
      <c r="J108" s="41"/>
      <c r="K108" s="23"/>
      <c r="L108" s="41"/>
      <c r="M108" s="186">
        <f t="shared" si="24"/>
        <v>0</v>
      </c>
      <c r="N108" s="41"/>
      <c r="O108" s="41"/>
      <c r="P108" s="41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107">
        <f t="shared" si="16"/>
        <v>0</v>
      </c>
      <c r="AD108" s="41">
        <f t="shared" si="22"/>
        <v>0</v>
      </c>
      <c r="AE108" s="107" t="e">
        <f t="shared" si="17"/>
        <v>#DIV/0!</v>
      </c>
      <c r="AF108" s="41">
        <f>AD108*'Hypothése des ventes'!$G$18</f>
        <v>0</v>
      </c>
      <c r="AG108" s="41">
        <f>(AD108-(AD108*'Hypothése des ventes'!$H$17))*'Hypothése des ventes'!$H$18</f>
        <v>0</v>
      </c>
      <c r="AH108" s="41">
        <f>(AD108-(AD108*'Hypothése des ventes'!$I$17))*'Hypothése des ventes'!$I$18</f>
        <v>0</v>
      </c>
      <c r="AI108" s="41">
        <f>(AD108-(AD108*'Hypothése des ventes'!$J$17))*'Hypothése des ventes'!$J$18</f>
        <v>0</v>
      </c>
      <c r="AJ108" s="41">
        <f>(AD108-(AD108*'Hypothése des ventes'!$K$17))*'Hypothése des ventes'!$K$18</f>
        <v>0</v>
      </c>
      <c r="AK108" s="41">
        <f>-(AC108*'Hypothése des ventes'!$L$18)</f>
        <v>0</v>
      </c>
      <c r="AL108" s="41">
        <f t="shared" si="18"/>
        <v>0</v>
      </c>
      <c r="AM108" s="41">
        <f t="shared" si="19"/>
        <v>0</v>
      </c>
      <c r="AN108" s="107" t="e">
        <f t="shared" si="23"/>
        <v>#DIV/0!</v>
      </c>
      <c r="AO108" s="107">
        <f t="shared" si="20"/>
        <v>0</v>
      </c>
      <c r="AP108" s="108" t="e">
        <f t="shared" si="21"/>
        <v>#DIV/0!</v>
      </c>
      <c r="AQ108" s="85"/>
      <c r="AR108" s="85"/>
      <c r="AS108" s="85"/>
      <c r="AT108" s="85"/>
      <c r="AU108" s="85"/>
      <c r="AV108" s="85"/>
      <c r="AW108" s="85"/>
      <c r="AX108" s="85"/>
      <c r="AY108" s="85"/>
      <c r="AZ108" s="85"/>
      <c r="BA108" s="85"/>
      <c r="BB108" s="85"/>
      <c r="BC108" s="85"/>
    </row>
    <row r="109" spans="1:55" s="83" customFormat="1" hidden="1" x14ac:dyDescent="0.3">
      <c r="A109" s="41"/>
      <c r="B109" s="41"/>
      <c r="C109" s="114"/>
      <c r="D109" s="41"/>
      <c r="E109" s="41"/>
      <c r="F109" s="41"/>
      <c r="G109" s="41"/>
      <c r="H109" s="41"/>
      <c r="I109" s="23"/>
      <c r="J109" s="41"/>
      <c r="K109" s="23"/>
      <c r="L109" s="41"/>
      <c r="M109" s="186">
        <f t="shared" si="24"/>
        <v>0</v>
      </c>
      <c r="N109" s="41"/>
      <c r="O109" s="41"/>
      <c r="P109" s="41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107">
        <f t="shared" si="16"/>
        <v>0</v>
      </c>
      <c r="AD109" s="41">
        <f t="shared" si="22"/>
        <v>0</v>
      </c>
      <c r="AE109" s="107" t="e">
        <f t="shared" si="17"/>
        <v>#DIV/0!</v>
      </c>
      <c r="AF109" s="41">
        <f>AD109*'Hypothése des ventes'!$G$18</f>
        <v>0</v>
      </c>
      <c r="AG109" s="41">
        <f>(AD109-(AD109*'Hypothése des ventes'!$H$17))*'Hypothése des ventes'!$H$18</f>
        <v>0</v>
      </c>
      <c r="AH109" s="41">
        <f>(AD109-(AD109*'Hypothése des ventes'!$I$17))*'Hypothése des ventes'!$I$18</f>
        <v>0</v>
      </c>
      <c r="AI109" s="41">
        <f>(AD109-(AD109*'Hypothése des ventes'!$J$17))*'Hypothése des ventes'!$J$18</f>
        <v>0</v>
      </c>
      <c r="AJ109" s="41">
        <f>(AD109-(AD109*'Hypothése des ventes'!$K$17))*'Hypothése des ventes'!$K$18</f>
        <v>0</v>
      </c>
      <c r="AK109" s="41">
        <f>-(AC109*'Hypothése des ventes'!$L$18)</f>
        <v>0</v>
      </c>
      <c r="AL109" s="41">
        <f t="shared" si="18"/>
        <v>0</v>
      </c>
      <c r="AM109" s="41">
        <f t="shared" si="19"/>
        <v>0</v>
      </c>
      <c r="AN109" s="107" t="e">
        <f t="shared" si="23"/>
        <v>#DIV/0!</v>
      </c>
      <c r="AO109" s="107">
        <f t="shared" si="20"/>
        <v>0</v>
      </c>
      <c r="AP109" s="108" t="e">
        <f t="shared" si="21"/>
        <v>#DIV/0!</v>
      </c>
      <c r="AQ109" s="85"/>
      <c r="AR109" s="85"/>
      <c r="AS109" s="85"/>
      <c r="AT109" s="85"/>
      <c r="AU109" s="85"/>
      <c r="AV109" s="85"/>
      <c r="AW109" s="85"/>
      <c r="AX109" s="85"/>
      <c r="AY109" s="85"/>
      <c r="AZ109" s="85"/>
      <c r="BA109" s="85"/>
      <c r="BB109" s="85"/>
      <c r="BC109" s="85"/>
    </row>
    <row r="110" spans="1:55" s="83" customFormat="1" hidden="1" x14ac:dyDescent="0.3">
      <c r="A110" s="41"/>
      <c r="B110" s="41"/>
      <c r="C110" s="114"/>
      <c r="D110" s="41"/>
      <c r="E110" s="41"/>
      <c r="F110" s="41"/>
      <c r="G110" s="41"/>
      <c r="H110" s="41"/>
      <c r="I110" s="23"/>
      <c r="J110" s="41"/>
      <c r="K110" s="23"/>
      <c r="L110" s="41"/>
      <c r="M110" s="186">
        <f t="shared" si="24"/>
        <v>0</v>
      </c>
      <c r="N110" s="41"/>
      <c r="O110" s="41"/>
      <c r="P110" s="41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107">
        <f t="shared" si="16"/>
        <v>0</v>
      </c>
      <c r="AD110" s="41">
        <f t="shared" si="22"/>
        <v>0</v>
      </c>
      <c r="AE110" s="107" t="e">
        <f t="shared" si="17"/>
        <v>#DIV/0!</v>
      </c>
      <c r="AF110" s="41">
        <f>AD110*'Hypothése des ventes'!$G$18</f>
        <v>0</v>
      </c>
      <c r="AG110" s="41">
        <f>(AD110-(AD110*'Hypothése des ventes'!$H$17))*'Hypothése des ventes'!$H$18</f>
        <v>0</v>
      </c>
      <c r="AH110" s="41">
        <f>(AD110-(AD110*'Hypothése des ventes'!$I$17))*'Hypothése des ventes'!$I$18</f>
        <v>0</v>
      </c>
      <c r="AI110" s="41">
        <f>(AD110-(AD110*'Hypothése des ventes'!$J$17))*'Hypothése des ventes'!$J$18</f>
        <v>0</v>
      </c>
      <c r="AJ110" s="41">
        <f>(AD110-(AD110*'Hypothése des ventes'!$K$17))*'Hypothése des ventes'!$K$18</f>
        <v>0</v>
      </c>
      <c r="AK110" s="41">
        <f>-(AC110*'Hypothése des ventes'!$L$18)</f>
        <v>0</v>
      </c>
      <c r="AL110" s="41">
        <f t="shared" si="18"/>
        <v>0</v>
      </c>
      <c r="AM110" s="41">
        <f t="shared" si="19"/>
        <v>0</v>
      </c>
      <c r="AN110" s="107" t="e">
        <f t="shared" si="23"/>
        <v>#DIV/0!</v>
      </c>
      <c r="AO110" s="107">
        <f t="shared" si="20"/>
        <v>0</v>
      </c>
      <c r="AP110" s="108" t="e">
        <f t="shared" si="21"/>
        <v>#DIV/0!</v>
      </c>
      <c r="AQ110" s="85"/>
      <c r="AR110" s="85"/>
      <c r="AS110" s="85"/>
      <c r="AT110" s="85"/>
      <c r="AU110" s="85"/>
      <c r="AV110" s="85"/>
      <c r="AW110" s="85"/>
      <c r="AX110" s="85"/>
      <c r="AY110" s="85"/>
      <c r="AZ110" s="85"/>
      <c r="BA110" s="85"/>
      <c r="BB110" s="85"/>
      <c r="BC110" s="85"/>
    </row>
    <row r="111" spans="1:55" s="83" customFormat="1" hidden="1" x14ac:dyDescent="0.3">
      <c r="A111" s="41"/>
      <c r="B111" s="41"/>
      <c r="C111" s="114"/>
      <c r="D111" s="41"/>
      <c r="E111" s="41"/>
      <c r="F111" s="41"/>
      <c r="G111" s="41"/>
      <c r="H111" s="41"/>
      <c r="I111" s="23"/>
      <c r="J111" s="41"/>
      <c r="K111" s="23"/>
      <c r="L111" s="41"/>
      <c r="M111" s="186">
        <f t="shared" si="24"/>
        <v>0</v>
      </c>
      <c r="N111" s="41"/>
      <c r="O111" s="41"/>
      <c r="P111" s="41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107">
        <f t="shared" si="16"/>
        <v>0</v>
      </c>
      <c r="AD111" s="41">
        <f t="shared" si="22"/>
        <v>0</v>
      </c>
      <c r="AE111" s="107" t="e">
        <f t="shared" si="17"/>
        <v>#DIV/0!</v>
      </c>
      <c r="AF111" s="41">
        <f>AD111*'Hypothése des ventes'!$G$18</f>
        <v>0</v>
      </c>
      <c r="AG111" s="41">
        <f>(AD111-(AD111*'Hypothése des ventes'!$H$17))*'Hypothése des ventes'!$H$18</f>
        <v>0</v>
      </c>
      <c r="AH111" s="41">
        <f>(AD111-(AD111*'Hypothése des ventes'!$I$17))*'Hypothése des ventes'!$I$18</f>
        <v>0</v>
      </c>
      <c r="AI111" s="41">
        <f>(AD111-(AD111*'Hypothése des ventes'!$J$17))*'Hypothése des ventes'!$J$18</f>
        <v>0</v>
      </c>
      <c r="AJ111" s="41">
        <f>(AD111-(AD111*'Hypothése des ventes'!$K$17))*'Hypothése des ventes'!$K$18</f>
        <v>0</v>
      </c>
      <c r="AK111" s="41">
        <f>-(AC111*'Hypothése des ventes'!$L$18)</f>
        <v>0</v>
      </c>
      <c r="AL111" s="41">
        <f t="shared" si="18"/>
        <v>0</v>
      </c>
      <c r="AM111" s="41">
        <f t="shared" si="19"/>
        <v>0</v>
      </c>
      <c r="AN111" s="107" t="e">
        <f t="shared" si="23"/>
        <v>#DIV/0!</v>
      </c>
      <c r="AO111" s="107">
        <f t="shared" si="20"/>
        <v>0</v>
      </c>
      <c r="AP111" s="108" t="e">
        <f t="shared" si="21"/>
        <v>#DIV/0!</v>
      </c>
      <c r="AQ111" s="85"/>
      <c r="AR111" s="85"/>
      <c r="AS111" s="85"/>
      <c r="AT111" s="85"/>
      <c r="AU111" s="85"/>
      <c r="AV111" s="85"/>
      <c r="AW111" s="85"/>
      <c r="AX111" s="85"/>
      <c r="AY111" s="85"/>
      <c r="AZ111" s="85"/>
      <c r="BA111" s="85"/>
      <c r="BB111" s="85"/>
      <c r="BC111" s="85"/>
    </row>
    <row r="112" spans="1:55" s="83" customFormat="1" hidden="1" x14ac:dyDescent="0.3">
      <c r="A112" s="41"/>
      <c r="B112" s="41"/>
      <c r="C112" s="114"/>
      <c r="D112" s="41"/>
      <c r="E112" s="41"/>
      <c r="F112" s="41"/>
      <c r="G112" s="41"/>
      <c r="H112" s="41"/>
      <c r="I112" s="23"/>
      <c r="J112" s="41"/>
      <c r="K112" s="23"/>
      <c r="L112" s="41"/>
      <c r="M112" s="186">
        <f t="shared" si="24"/>
        <v>0</v>
      </c>
      <c r="N112" s="41"/>
      <c r="O112" s="41"/>
      <c r="P112" s="41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107">
        <f t="shared" si="16"/>
        <v>0</v>
      </c>
      <c r="AD112" s="41">
        <f t="shared" si="22"/>
        <v>0</v>
      </c>
      <c r="AE112" s="107" t="e">
        <f t="shared" si="17"/>
        <v>#DIV/0!</v>
      </c>
      <c r="AF112" s="41">
        <f>AD112*'Hypothése des ventes'!$G$18</f>
        <v>0</v>
      </c>
      <c r="AG112" s="41">
        <f>(AD112-(AD112*'Hypothése des ventes'!$H$17))*'Hypothése des ventes'!$H$18</f>
        <v>0</v>
      </c>
      <c r="AH112" s="41">
        <f>(AD112-(AD112*'Hypothése des ventes'!$I$17))*'Hypothése des ventes'!$I$18</f>
        <v>0</v>
      </c>
      <c r="AI112" s="41">
        <f>(AD112-(AD112*'Hypothése des ventes'!$J$17))*'Hypothése des ventes'!$J$18</f>
        <v>0</v>
      </c>
      <c r="AJ112" s="41">
        <f>(AD112-(AD112*'Hypothése des ventes'!$K$17))*'Hypothése des ventes'!$K$18</f>
        <v>0</v>
      </c>
      <c r="AK112" s="41">
        <f>-(AC112*'Hypothése des ventes'!$L$18)</f>
        <v>0</v>
      </c>
      <c r="AL112" s="41">
        <f t="shared" si="18"/>
        <v>0</v>
      </c>
      <c r="AM112" s="41">
        <f t="shared" si="19"/>
        <v>0</v>
      </c>
      <c r="AN112" s="107" t="e">
        <f t="shared" si="23"/>
        <v>#DIV/0!</v>
      </c>
      <c r="AO112" s="107">
        <f t="shared" si="20"/>
        <v>0</v>
      </c>
      <c r="AP112" s="108" t="e">
        <f t="shared" si="21"/>
        <v>#DIV/0!</v>
      </c>
      <c r="AQ112" s="85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</row>
    <row r="113" spans="1:55" s="83" customFormat="1" hidden="1" x14ac:dyDescent="0.3">
      <c r="A113" s="41"/>
      <c r="B113" s="41"/>
      <c r="C113" s="114"/>
      <c r="D113" s="41"/>
      <c r="E113" s="41"/>
      <c r="F113" s="41"/>
      <c r="G113" s="41"/>
      <c r="H113" s="41"/>
      <c r="I113" s="23"/>
      <c r="J113" s="41"/>
      <c r="K113" s="23"/>
      <c r="L113" s="41"/>
      <c r="M113" s="186">
        <f t="shared" si="24"/>
        <v>0</v>
      </c>
      <c r="N113" s="41"/>
      <c r="O113" s="41"/>
      <c r="P113" s="41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107">
        <f t="shared" si="16"/>
        <v>0</v>
      </c>
      <c r="AD113" s="41">
        <f t="shared" si="22"/>
        <v>0</v>
      </c>
      <c r="AE113" s="107" t="e">
        <f t="shared" si="17"/>
        <v>#DIV/0!</v>
      </c>
      <c r="AF113" s="41">
        <f>AD113*'Hypothése des ventes'!$G$18</f>
        <v>0</v>
      </c>
      <c r="AG113" s="41">
        <f>(AD113-(AD113*'Hypothése des ventes'!$H$17))*'Hypothése des ventes'!$H$18</f>
        <v>0</v>
      </c>
      <c r="AH113" s="41">
        <f>(AD113-(AD113*'Hypothése des ventes'!$I$17))*'Hypothése des ventes'!$I$18</f>
        <v>0</v>
      </c>
      <c r="AI113" s="41">
        <f>(AD113-(AD113*'Hypothése des ventes'!$J$17))*'Hypothése des ventes'!$J$18</f>
        <v>0</v>
      </c>
      <c r="AJ113" s="41">
        <f>(AD113-(AD113*'Hypothése des ventes'!$K$17))*'Hypothése des ventes'!$K$18</f>
        <v>0</v>
      </c>
      <c r="AK113" s="41">
        <f>-(AC113*'Hypothése des ventes'!$L$18)</f>
        <v>0</v>
      </c>
      <c r="AL113" s="41">
        <f t="shared" si="18"/>
        <v>0</v>
      </c>
      <c r="AM113" s="41">
        <f t="shared" si="19"/>
        <v>0</v>
      </c>
      <c r="AN113" s="107" t="e">
        <f t="shared" si="23"/>
        <v>#DIV/0!</v>
      </c>
      <c r="AO113" s="107">
        <f t="shared" si="20"/>
        <v>0</v>
      </c>
      <c r="AP113" s="108" t="e">
        <f t="shared" si="21"/>
        <v>#DIV/0!</v>
      </c>
      <c r="AQ113" s="85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</row>
    <row r="114" spans="1:55" s="83" customFormat="1" hidden="1" x14ac:dyDescent="0.3">
      <c r="A114" s="41"/>
      <c r="B114" s="41"/>
      <c r="C114" s="114"/>
      <c r="D114" s="41"/>
      <c r="E114" s="41"/>
      <c r="F114" s="41"/>
      <c r="G114" s="41"/>
      <c r="H114" s="41"/>
      <c r="I114" s="23"/>
      <c r="J114" s="41"/>
      <c r="K114" s="23"/>
      <c r="L114" s="41"/>
      <c r="M114" s="186">
        <f t="shared" si="24"/>
        <v>0</v>
      </c>
      <c r="N114" s="41"/>
      <c r="O114" s="41"/>
      <c r="P114" s="41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107">
        <f t="shared" si="16"/>
        <v>0</v>
      </c>
      <c r="AD114" s="41">
        <f t="shared" si="22"/>
        <v>0</v>
      </c>
      <c r="AE114" s="107" t="e">
        <f t="shared" si="17"/>
        <v>#DIV/0!</v>
      </c>
      <c r="AF114" s="41">
        <f>AD114*'Hypothése des ventes'!$G$18</f>
        <v>0</v>
      </c>
      <c r="AG114" s="41">
        <f>(AD114-(AD114*'Hypothése des ventes'!$H$17))*'Hypothése des ventes'!$H$18</f>
        <v>0</v>
      </c>
      <c r="AH114" s="41">
        <f>(AD114-(AD114*'Hypothése des ventes'!$I$17))*'Hypothése des ventes'!$I$18</f>
        <v>0</v>
      </c>
      <c r="AI114" s="41">
        <f>(AD114-(AD114*'Hypothése des ventes'!$J$17))*'Hypothése des ventes'!$J$18</f>
        <v>0</v>
      </c>
      <c r="AJ114" s="41">
        <f>(AD114-(AD114*'Hypothése des ventes'!$K$17))*'Hypothése des ventes'!$K$18</f>
        <v>0</v>
      </c>
      <c r="AK114" s="41">
        <f>-(AC114*'Hypothése des ventes'!$L$18)</f>
        <v>0</v>
      </c>
      <c r="AL114" s="41">
        <f t="shared" si="18"/>
        <v>0</v>
      </c>
      <c r="AM114" s="41">
        <f t="shared" si="19"/>
        <v>0</v>
      </c>
      <c r="AN114" s="107" t="e">
        <f t="shared" si="23"/>
        <v>#DIV/0!</v>
      </c>
      <c r="AO114" s="107">
        <f t="shared" si="20"/>
        <v>0</v>
      </c>
      <c r="AP114" s="108" t="e">
        <f t="shared" si="21"/>
        <v>#DIV/0!</v>
      </c>
      <c r="AQ114" s="85"/>
      <c r="AR114" s="85"/>
      <c r="AS114" s="85"/>
      <c r="AT114" s="85"/>
      <c r="AU114" s="85"/>
      <c r="AV114" s="85"/>
      <c r="AW114" s="85"/>
      <c r="AX114" s="85"/>
      <c r="AY114" s="85"/>
      <c r="AZ114" s="85"/>
      <c r="BA114" s="85"/>
      <c r="BB114" s="85"/>
      <c r="BC114" s="85"/>
    </row>
    <row r="115" spans="1:55" s="83" customFormat="1" hidden="1" x14ac:dyDescent="0.3">
      <c r="A115" s="41"/>
      <c r="B115" s="41"/>
      <c r="C115" s="114"/>
      <c r="D115" s="41"/>
      <c r="E115" s="41"/>
      <c r="F115" s="41"/>
      <c r="G115" s="41"/>
      <c r="H115" s="41"/>
      <c r="I115" s="23"/>
      <c r="J115" s="41"/>
      <c r="K115" s="23"/>
      <c r="L115" s="41"/>
      <c r="M115" s="186">
        <f t="shared" si="24"/>
        <v>0</v>
      </c>
      <c r="N115" s="41"/>
      <c r="O115" s="41"/>
      <c r="P115" s="41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107">
        <f t="shared" si="16"/>
        <v>0</v>
      </c>
      <c r="AD115" s="41">
        <f t="shared" si="22"/>
        <v>0</v>
      </c>
      <c r="AE115" s="107" t="e">
        <f t="shared" si="17"/>
        <v>#DIV/0!</v>
      </c>
      <c r="AF115" s="41">
        <f>AD115*'Hypothése des ventes'!$G$18</f>
        <v>0</v>
      </c>
      <c r="AG115" s="41">
        <f>(AD115-(AD115*'Hypothése des ventes'!$H$17))*'Hypothése des ventes'!$H$18</f>
        <v>0</v>
      </c>
      <c r="AH115" s="41">
        <f>(AD115-(AD115*'Hypothése des ventes'!$I$17))*'Hypothése des ventes'!$I$18</f>
        <v>0</v>
      </c>
      <c r="AI115" s="41">
        <f>(AD115-(AD115*'Hypothése des ventes'!$J$17))*'Hypothése des ventes'!$J$18</f>
        <v>0</v>
      </c>
      <c r="AJ115" s="41">
        <f>(AD115-(AD115*'Hypothése des ventes'!$K$17))*'Hypothése des ventes'!$K$18</f>
        <v>0</v>
      </c>
      <c r="AK115" s="41">
        <f>-(AC115*'Hypothése des ventes'!$L$18)</f>
        <v>0</v>
      </c>
      <c r="AL115" s="41">
        <f t="shared" si="18"/>
        <v>0</v>
      </c>
      <c r="AM115" s="41">
        <f t="shared" si="19"/>
        <v>0</v>
      </c>
      <c r="AN115" s="107" t="e">
        <f t="shared" si="23"/>
        <v>#DIV/0!</v>
      </c>
      <c r="AO115" s="107">
        <f t="shared" si="20"/>
        <v>0</v>
      </c>
      <c r="AP115" s="108" t="e">
        <f t="shared" si="21"/>
        <v>#DIV/0!</v>
      </c>
      <c r="AQ115" s="85"/>
      <c r="AR115" s="85"/>
      <c r="AS115" s="85"/>
      <c r="AT115" s="85"/>
      <c r="AU115" s="85"/>
      <c r="AV115" s="85"/>
      <c r="AW115" s="85"/>
      <c r="AX115" s="85"/>
      <c r="AY115" s="85"/>
      <c r="AZ115" s="85"/>
      <c r="BA115" s="85"/>
      <c r="BB115" s="85"/>
      <c r="BC115" s="85"/>
    </row>
    <row r="116" spans="1:55" s="83" customFormat="1" hidden="1" x14ac:dyDescent="0.3">
      <c r="A116" s="41"/>
      <c r="B116" s="41"/>
      <c r="C116" s="114"/>
      <c r="D116" s="41"/>
      <c r="E116" s="41"/>
      <c r="F116" s="41"/>
      <c r="G116" s="41"/>
      <c r="H116" s="41"/>
      <c r="I116" s="23"/>
      <c r="J116" s="41"/>
      <c r="K116" s="23"/>
      <c r="L116" s="41"/>
      <c r="M116" s="186">
        <f t="shared" si="24"/>
        <v>0</v>
      </c>
      <c r="N116" s="41"/>
      <c r="O116" s="41"/>
      <c r="P116" s="41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107">
        <f t="shared" si="16"/>
        <v>0</v>
      </c>
      <c r="AD116" s="41">
        <f t="shared" si="22"/>
        <v>0</v>
      </c>
      <c r="AE116" s="107" t="e">
        <f t="shared" si="17"/>
        <v>#DIV/0!</v>
      </c>
      <c r="AF116" s="41">
        <f>AD116*'Hypothése des ventes'!$G$18</f>
        <v>0</v>
      </c>
      <c r="AG116" s="41">
        <f>(AD116-(AD116*'Hypothése des ventes'!$H$17))*'Hypothése des ventes'!$H$18</f>
        <v>0</v>
      </c>
      <c r="AH116" s="41">
        <f>(AD116-(AD116*'Hypothése des ventes'!$I$17))*'Hypothése des ventes'!$I$18</f>
        <v>0</v>
      </c>
      <c r="AI116" s="41">
        <f>(AD116-(AD116*'Hypothése des ventes'!$J$17))*'Hypothése des ventes'!$J$18</f>
        <v>0</v>
      </c>
      <c r="AJ116" s="41">
        <f>(AD116-(AD116*'Hypothése des ventes'!$K$17))*'Hypothése des ventes'!$K$18</f>
        <v>0</v>
      </c>
      <c r="AK116" s="41">
        <f>-(AC116*'Hypothése des ventes'!$L$18)</f>
        <v>0</v>
      </c>
      <c r="AL116" s="41">
        <f t="shared" si="18"/>
        <v>0</v>
      </c>
      <c r="AM116" s="41">
        <f t="shared" si="19"/>
        <v>0</v>
      </c>
      <c r="AN116" s="107" t="e">
        <f t="shared" si="23"/>
        <v>#DIV/0!</v>
      </c>
      <c r="AO116" s="107">
        <f t="shared" si="20"/>
        <v>0</v>
      </c>
      <c r="AP116" s="108" t="e">
        <f t="shared" si="21"/>
        <v>#DIV/0!</v>
      </c>
      <c r="AQ116" s="85"/>
      <c r="AR116" s="85"/>
      <c r="AS116" s="85"/>
      <c r="AT116" s="85"/>
      <c r="AU116" s="85"/>
      <c r="AV116" s="85"/>
      <c r="AW116" s="85"/>
      <c r="AX116" s="85"/>
      <c r="AY116" s="85"/>
      <c r="AZ116" s="85"/>
      <c r="BA116" s="85"/>
      <c r="BB116" s="85"/>
      <c r="BC116" s="85"/>
    </row>
    <row r="117" spans="1:55" s="83" customFormat="1" hidden="1" x14ac:dyDescent="0.3">
      <c r="A117" s="41"/>
      <c r="B117" s="41"/>
      <c r="C117" s="114"/>
      <c r="D117" s="41"/>
      <c r="E117" s="41"/>
      <c r="F117" s="41"/>
      <c r="G117" s="41"/>
      <c r="H117" s="41"/>
      <c r="I117" s="23"/>
      <c r="J117" s="41"/>
      <c r="K117" s="23"/>
      <c r="L117" s="41"/>
      <c r="M117" s="186">
        <f t="shared" si="24"/>
        <v>0</v>
      </c>
      <c r="N117" s="41"/>
      <c r="O117" s="41"/>
      <c r="P117" s="41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107">
        <f t="shared" si="16"/>
        <v>0</v>
      </c>
      <c r="AD117" s="41">
        <f t="shared" si="22"/>
        <v>0</v>
      </c>
      <c r="AE117" s="107" t="e">
        <f t="shared" si="17"/>
        <v>#DIV/0!</v>
      </c>
      <c r="AF117" s="41">
        <f>AD117*'Hypothése des ventes'!$G$18</f>
        <v>0</v>
      </c>
      <c r="AG117" s="41">
        <f>(AD117-(AD117*'Hypothése des ventes'!$H$17))*'Hypothése des ventes'!$H$18</f>
        <v>0</v>
      </c>
      <c r="AH117" s="41">
        <f>(AD117-(AD117*'Hypothése des ventes'!$I$17))*'Hypothése des ventes'!$I$18</f>
        <v>0</v>
      </c>
      <c r="AI117" s="41">
        <f>(AD117-(AD117*'Hypothése des ventes'!$J$17))*'Hypothése des ventes'!$J$18</f>
        <v>0</v>
      </c>
      <c r="AJ117" s="41">
        <f>(AD117-(AD117*'Hypothése des ventes'!$K$17))*'Hypothése des ventes'!$K$18</f>
        <v>0</v>
      </c>
      <c r="AK117" s="41">
        <f>-(AC117*'Hypothése des ventes'!$L$18)</f>
        <v>0</v>
      </c>
      <c r="AL117" s="41">
        <f t="shared" si="18"/>
        <v>0</v>
      </c>
      <c r="AM117" s="41">
        <f t="shared" si="19"/>
        <v>0</v>
      </c>
      <c r="AN117" s="107" t="e">
        <f t="shared" si="23"/>
        <v>#DIV/0!</v>
      </c>
      <c r="AO117" s="107">
        <f t="shared" si="20"/>
        <v>0</v>
      </c>
      <c r="AP117" s="108" t="e">
        <f t="shared" si="21"/>
        <v>#DIV/0!</v>
      </c>
      <c r="AQ117" s="85"/>
      <c r="AR117" s="85"/>
      <c r="AS117" s="85"/>
      <c r="AT117" s="85"/>
      <c r="AU117" s="85"/>
      <c r="AV117" s="85"/>
      <c r="AW117" s="85"/>
      <c r="AX117" s="85"/>
      <c r="AY117" s="85"/>
      <c r="AZ117" s="85"/>
      <c r="BA117" s="85"/>
      <c r="BB117" s="85"/>
      <c r="BC117" s="85"/>
    </row>
    <row r="118" spans="1:55" s="83" customFormat="1" hidden="1" x14ac:dyDescent="0.3">
      <c r="A118" s="41"/>
      <c r="B118" s="41"/>
      <c r="C118" s="114"/>
      <c r="D118" s="41"/>
      <c r="E118" s="41"/>
      <c r="F118" s="41"/>
      <c r="G118" s="41"/>
      <c r="H118" s="41"/>
      <c r="I118" s="23"/>
      <c r="J118" s="41"/>
      <c r="K118" s="23"/>
      <c r="L118" s="41"/>
      <c r="M118" s="186">
        <f t="shared" si="24"/>
        <v>0</v>
      </c>
      <c r="N118" s="41"/>
      <c r="O118" s="41"/>
      <c r="P118" s="41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107">
        <f t="shared" si="16"/>
        <v>0</v>
      </c>
      <c r="AD118" s="41">
        <f t="shared" si="22"/>
        <v>0</v>
      </c>
      <c r="AE118" s="107" t="e">
        <f t="shared" si="17"/>
        <v>#DIV/0!</v>
      </c>
      <c r="AF118" s="41">
        <f>AD118*'Hypothése des ventes'!$G$18</f>
        <v>0</v>
      </c>
      <c r="AG118" s="41">
        <f>(AD118-(AD118*'Hypothése des ventes'!$H$17))*'Hypothése des ventes'!$H$18</f>
        <v>0</v>
      </c>
      <c r="AH118" s="41">
        <f>(AD118-(AD118*'Hypothése des ventes'!$I$17))*'Hypothése des ventes'!$I$18</f>
        <v>0</v>
      </c>
      <c r="AI118" s="41">
        <f>(AD118-(AD118*'Hypothése des ventes'!$J$17))*'Hypothése des ventes'!$J$18</f>
        <v>0</v>
      </c>
      <c r="AJ118" s="41">
        <f>(AD118-(AD118*'Hypothése des ventes'!$K$17))*'Hypothése des ventes'!$K$18</f>
        <v>0</v>
      </c>
      <c r="AK118" s="41">
        <f>-(AC118*'Hypothése des ventes'!$L$18)</f>
        <v>0</v>
      </c>
      <c r="AL118" s="41">
        <f t="shared" si="18"/>
        <v>0</v>
      </c>
      <c r="AM118" s="41">
        <f t="shared" si="19"/>
        <v>0</v>
      </c>
      <c r="AN118" s="107" t="e">
        <f t="shared" si="23"/>
        <v>#DIV/0!</v>
      </c>
      <c r="AO118" s="107">
        <f t="shared" si="20"/>
        <v>0</v>
      </c>
      <c r="AP118" s="108" t="e">
        <f t="shared" si="21"/>
        <v>#DIV/0!</v>
      </c>
      <c r="AQ118" s="85"/>
      <c r="AR118" s="85"/>
      <c r="AS118" s="85"/>
      <c r="AT118" s="85"/>
      <c r="AU118" s="85"/>
      <c r="AV118" s="85"/>
      <c r="AW118" s="85"/>
      <c r="AX118" s="85"/>
      <c r="AY118" s="85"/>
      <c r="AZ118" s="85"/>
      <c r="BA118" s="85"/>
      <c r="BB118" s="85"/>
      <c r="BC118" s="85"/>
    </row>
    <row r="119" spans="1:55" s="83" customFormat="1" hidden="1" x14ac:dyDescent="0.3">
      <c r="A119" s="41"/>
      <c r="B119" s="41"/>
      <c r="C119" s="114"/>
      <c r="D119" s="41"/>
      <c r="E119" s="41"/>
      <c r="F119" s="41"/>
      <c r="G119" s="41"/>
      <c r="H119" s="41"/>
      <c r="I119" s="23"/>
      <c r="J119" s="41"/>
      <c r="K119" s="23"/>
      <c r="L119" s="41"/>
      <c r="M119" s="186">
        <f t="shared" si="24"/>
        <v>0</v>
      </c>
      <c r="N119" s="41"/>
      <c r="O119" s="41"/>
      <c r="P119" s="41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107">
        <f t="shared" si="16"/>
        <v>0</v>
      </c>
      <c r="AD119" s="41">
        <f t="shared" si="22"/>
        <v>0</v>
      </c>
      <c r="AE119" s="107" t="e">
        <f t="shared" si="17"/>
        <v>#DIV/0!</v>
      </c>
      <c r="AF119" s="41">
        <f>AD119*'Hypothése des ventes'!$G$18</f>
        <v>0</v>
      </c>
      <c r="AG119" s="41">
        <f>(AD119-(AD119*'Hypothése des ventes'!$H$17))*'Hypothése des ventes'!$H$18</f>
        <v>0</v>
      </c>
      <c r="AH119" s="41">
        <f>(AD119-(AD119*'Hypothése des ventes'!$I$17))*'Hypothése des ventes'!$I$18</f>
        <v>0</v>
      </c>
      <c r="AI119" s="41">
        <f>(AD119-(AD119*'Hypothése des ventes'!$J$17))*'Hypothése des ventes'!$J$18</f>
        <v>0</v>
      </c>
      <c r="AJ119" s="41">
        <f>(AD119-(AD119*'Hypothése des ventes'!$K$17))*'Hypothése des ventes'!$K$18</f>
        <v>0</v>
      </c>
      <c r="AK119" s="41">
        <f>-(AC119*'Hypothése des ventes'!$L$18)</f>
        <v>0</v>
      </c>
      <c r="AL119" s="41">
        <f t="shared" si="18"/>
        <v>0</v>
      </c>
      <c r="AM119" s="41">
        <f t="shared" si="19"/>
        <v>0</v>
      </c>
      <c r="AN119" s="107" t="e">
        <f t="shared" si="23"/>
        <v>#DIV/0!</v>
      </c>
      <c r="AO119" s="107">
        <f t="shared" si="20"/>
        <v>0</v>
      </c>
      <c r="AP119" s="108" t="e">
        <f t="shared" si="21"/>
        <v>#DIV/0!</v>
      </c>
      <c r="AQ119" s="85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</row>
    <row r="120" spans="1:55" s="83" customFormat="1" hidden="1" x14ac:dyDescent="0.3">
      <c r="A120" s="41"/>
      <c r="B120" s="41"/>
      <c r="C120" s="114"/>
      <c r="D120" s="41"/>
      <c r="E120" s="41"/>
      <c r="F120" s="41"/>
      <c r="G120" s="41"/>
      <c r="H120" s="41"/>
      <c r="I120" s="23"/>
      <c r="J120" s="41"/>
      <c r="K120" s="23"/>
      <c r="L120" s="41"/>
      <c r="M120" s="186">
        <f t="shared" si="24"/>
        <v>0</v>
      </c>
      <c r="N120" s="41"/>
      <c r="O120" s="41"/>
      <c r="P120" s="41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107">
        <f t="shared" si="16"/>
        <v>0</v>
      </c>
      <c r="AD120" s="41">
        <f t="shared" si="22"/>
        <v>0</v>
      </c>
      <c r="AE120" s="107" t="e">
        <f t="shared" si="17"/>
        <v>#DIV/0!</v>
      </c>
      <c r="AF120" s="41">
        <f>AD120*'Hypothése des ventes'!$G$18</f>
        <v>0</v>
      </c>
      <c r="AG120" s="41">
        <f>(AD120-(AD120*'Hypothése des ventes'!$H$17))*'Hypothése des ventes'!$H$18</f>
        <v>0</v>
      </c>
      <c r="AH120" s="41">
        <f>(AD120-(AD120*'Hypothése des ventes'!$I$17))*'Hypothése des ventes'!$I$18</f>
        <v>0</v>
      </c>
      <c r="AI120" s="41">
        <f>(AD120-(AD120*'Hypothése des ventes'!$J$17))*'Hypothése des ventes'!$J$18</f>
        <v>0</v>
      </c>
      <c r="AJ120" s="41">
        <f>(AD120-(AD120*'Hypothése des ventes'!$K$17))*'Hypothése des ventes'!$K$18</f>
        <v>0</v>
      </c>
      <c r="AK120" s="41">
        <f>-(AC120*'Hypothése des ventes'!$L$18)</f>
        <v>0</v>
      </c>
      <c r="AL120" s="41">
        <f t="shared" si="18"/>
        <v>0</v>
      </c>
      <c r="AM120" s="41">
        <f t="shared" si="19"/>
        <v>0</v>
      </c>
      <c r="AN120" s="107" t="e">
        <f t="shared" si="23"/>
        <v>#DIV/0!</v>
      </c>
      <c r="AO120" s="107">
        <f t="shared" si="20"/>
        <v>0</v>
      </c>
      <c r="AP120" s="108" t="e">
        <f t="shared" si="21"/>
        <v>#DIV/0!</v>
      </c>
      <c r="AQ120" s="85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</row>
    <row r="121" spans="1:55" s="83" customFormat="1" hidden="1" x14ac:dyDescent="0.3">
      <c r="A121" s="41"/>
      <c r="B121" s="41"/>
      <c r="C121" s="114"/>
      <c r="D121" s="41"/>
      <c r="E121" s="41"/>
      <c r="F121" s="41"/>
      <c r="G121" s="41"/>
      <c r="H121" s="41"/>
      <c r="I121" s="23"/>
      <c r="J121" s="41"/>
      <c r="K121" s="23"/>
      <c r="L121" s="41"/>
      <c r="M121" s="186">
        <f t="shared" si="24"/>
        <v>0</v>
      </c>
      <c r="N121" s="41"/>
      <c r="O121" s="41"/>
      <c r="P121" s="41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107">
        <f t="shared" si="16"/>
        <v>0</v>
      </c>
      <c r="AD121" s="41">
        <f t="shared" si="22"/>
        <v>0</v>
      </c>
      <c r="AE121" s="107" t="e">
        <f t="shared" si="17"/>
        <v>#DIV/0!</v>
      </c>
      <c r="AF121" s="41">
        <f>AD121*'Hypothése des ventes'!$G$18</f>
        <v>0</v>
      </c>
      <c r="AG121" s="41">
        <f>(AD121-(AD121*'Hypothése des ventes'!$H$17))*'Hypothése des ventes'!$H$18</f>
        <v>0</v>
      </c>
      <c r="AH121" s="41">
        <f>(AD121-(AD121*'Hypothése des ventes'!$I$17))*'Hypothése des ventes'!$I$18</f>
        <v>0</v>
      </c>
      <c r="AI121" s="41">
        <f>(AD121-(AD121*'Hypothése des ventes'!$J$17))*'Hypothése des ventes'!$J$18</f>
        <v>0</v>
      </c>
      <c r="AJ121" s="41">
        <f>(AD121-(AD121*'Hypothése des ventes'!$K$17))*'Hypothése des ventes'!$K$18</f>
        <v>0</v>
      </c>
      <c r="AK121" s="41">
        <f>-(AC121*'Hypothése des ventes'!$L$18)</f>
        <v>0</v>
      </c>
      <c r="AL121" s="41">
        <f t="shared" si="18"/>
        <v>0</v>
      </c>
      <c r="AM121" s="41">
        <f t="shared" si="19"/>
        <v>0</v>
      </c>
      <c r="AN121" s="107" t="e">
        <f t="shared" si="23"/>
        <v>#DIV/0!</v>
      </c>
      <c r="AO121" s="107">
        <f t="shared" si="20"/>
        <v>0</v>
      </c>
      <c r="AP121" s="108" t="e">
        <f t="shared" si="21"/>
        <v>#DIV/0!</v>
      </c>
      <c r="AQ121" s="85"/>
      <c r="AR121" s="85"/>
      <c r="AS121" s="85"/>
      <c r="AT121" s="85"/>
      <c r="AU121" s="85"/>
      <c r="AV121" s="85"/>
      <c r="AW121" s="85"/>
      <c r="AX121" s="85"/>
      <c r="AY121" s="85"/>
      <c r="AZ121" s="85"/>
      <c r="BA121" s="85"/>
      <c r="BB121" s="85"/>
      <c r="BC121" s="85"/>
    </row>
    <row r="122" spans="1:55" s="83" customFormat="1" hidden="1" x14ac:dyDescent="0.3">
      <c r="A122" s="41"/>
      <c r="B122" s="41"/>
      <c r="C122" s="114"/>
      <c r="D122" s="41"/>
      <c r="E122" s="41"/>
      <c r="F122" s="41"/>
      <c r="G122" s="41"/>
      <c r="H122" s="41"/>
      <c r="I122" s="23"/>
      <c r="J122" s="41"/>
      <c r="K122" s="23"/>
      <c r="L122" s="41"/>
      <c r="M122" s="186">
        <f t="shared" si="24"/>
        <v>0</v>
      </c>
      <c r="N122" s="41"/>
      <c r="O122" s="41"/>
      <c r="P122" s="41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107">
        <f t="shared" si="16"/>
        <v>0</v>
      </c>
      <c r="AD122" s="41">
        <f t="shared" si="22"/>
        <v>0</v>
      </c>
      <c r="AE122" s="107" t="e">
        <f t="shared" si="17"/>
        <v>#DIV/0!</v>
      </c>
      <c r="AF122" s="41">
        <f>AD122*'Hypothése des ventes'!$G$18</f>
        <v>0</v>
      </c>
      <c r="AG122" s="41">
        <f>(AD122-(AD122*'Hypothése des ventes'!$H$17))*'Hypothése des ventes'!$H$18</f>
        <v>0</v>
      </c>
      <c r="AH122" s="41">
        <f>(AD122-(AD122*'Hypothése des ventes'!$I$17))*'Hypothése des ventes'!$I$18</f>
        <v>0</v>
      </c>
      <c r="AI122" s="41">
        <f>(AD122-(AD122*'Hypothése des ventes'!$J$17))*'Hypothése des ventes'!$J$18</f>
        <v>0</v>
      </c>
      <c r="AJ122" s="41">
        <f>(AD122-(AD122*'Hypothése des ventes'!$K$17))*'Hypothése des ventes'!$K$18</f>
        <v>0</v>
      </c>
      <c r="AK122" s="41">
        <f>-(AC122*'Hypothése des ventes'!$L$18)</f>
        <v>0</v>
      </c>
      <c r="AL122" s="41">
        <f t="shared" si="18"/>
        <v>0</v>
      </c>
      <c r="AM122" s="41">
        <f t="shared" si="19"/>
        <v>0</v>
      </c>
      <c r="AN122" s="107" t="e">
        <f t="shared" si="23"/>
        <v>#DIV/0!</v>
      </c>
      <c r="AO122" s="107">
        <f t="shared" si="20"/>
        <v>0</v>
      </c>
      <c r="AP122" s="108" t="e">
        <f t="shared" si="21"/>
        <v>#DIV/0!</v>
      </c>
      <c r="AQ122" s="85"/>
      <c r="AR122" s="85"/>
      <c r="AS122" s="85"/>
      <c r="AT122" s="85"/>
      <c r="AU122" s="85"/>
      <c r="AV122" s="85"/>
      <c r="AW122" s="85"/>
      <c r="AX122" s="85"/>
      <c r="AY122" s="85"/>
      <c r="AZ122" s="85"/>
      <c r="BA122" s="85"/>
      <c r="BB122" s="85"/>
      <c r="BC122" s="85"/>
    </row>
    <row r="123" spans="1:55" s="83" customFormat="1" hidden="1" x14ac:dyDescent="0.3">
      <c r="A123" s="41"/>
      <c r="B123" s="41"/>
      <c r="C123" s="114"/>
      <c r="D123" s="41"/>
      <c r="E123" s="41"/>
      <c r="F123" s="41"/>
      <c r="G123" s="41"/>
      <c r="H123" s="41"/>
      <c r="I123" s="23"/>
      <c r="J123" s="41"/>
      <c r="K123" s="23"/>
      <c r="L123" s="41"/>
      <c r="M123" s="186">
        <f t="shared" si="24"/>
        <v>0</v>
      </c>
      <c r="N123" s="41"/>
      <c r="O123" s="41"/>
      <c r="P123" s="41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107">
        <f t="shared" si="16"/>
        <v>0</v>
      </c>
      <c r="AD123" s="41">
        <f t="shared" si="22"/>
        <v>0</v>
      </c>
      <c r="AE123" s="107" t="e">
        <f t="shared" si="17"/>
        <v>#DIV/0!</v>
      </c>
      <c r="AF123" s="41">
        <f>AD123*'Hypothése des ventes'!$G$18</f>
        <v>0</v>
      </c>
      <c r="AG123" s="41">
        <f>(AD123-(AD123*'Hypothése des ventes'!$H$17))*'Hypothése des ventes'!$H$18</f>
        <v>0</v>
      </c>
      <c r="AH123" s="41">
        <f>(AD123-(AD123*'Hypothése des ventes'!$I$17))*'Hypothése des ventes'!$I$18</f>
        <v>0</v>
      </c>
      <c r="AI123" s="41">
        <f>(AD123-(AD123*'Hypothése des ventes'!$J$17))*'Hypothése des ventes'!$J$18</f>
        <v>0</v>
      </c>
      <c r="AJ123" s="41">
        <f>(AD123-(AD123*'Hypothése des ventes'!$K$17))*'Hypothése des ventes'!$K$18</f>
        <v>0</v>
      </c>
      <c r="AK123" s="41">
        <f>-(AC123*'Hypothése des ventes'!$L$18)</f>
        <v>0</v>
      </c>
      <c r="AL123" s="41">
        <f t="shared" si="18"/>
        <v>0</v>
      </c>
      <c r="AM123" s="41">
        <f t="shared" si="19"/>
        <v>0</v>
      </c>
      <c r="AN123" s="107" t="e">
        <f t="shared" si="23"/>
        <v>#DIV/0!</v>
      </c>
      <c r="AO123" s="107">
        <f t="shared" si="20"/>
        <v>0</v>
      </c>
      <c r="AP123" s="108" t="e">
        <f t="shared" si="21"/>
        <v>#DIV/0!</v>
      </c>
      <c r="AQ123" s="85"/>
      <c r="AR123" s="85"/>
      <c r="AS123" s="85"/>
      <c r="AT123" s="85"/>
      <c r="AU123" s="85"/>
      <c r="AV123" s="85"/>
      <c r="AW123" s="85"/>
      <c r="AX123" s="85"/>
      <c r="AY123" s="85"/>
      <c r="AZ123" s="85"/>
      <c r="BA123" s="85"/>
      <c r="BB123" s="85"/>
      <c r="BC123" s="85"/>
    </row>
    <row r="124" spans="1:55" s="83" customFormat="1" hidden="1" x14ac:dyDescent="0.3">
      <c r="A124" s="41"/>
      <c r="B124" s="41"/>
      <c r="C124" s="114"/>
      <c r="D124" s="41"/>
      <c r="E124" s="41"/>
      <c r="F124" s="41"/>
      <c r="G124" s="41"/>
      <c r="H124" s="41"/>
      <c r="I124" s="23"/>
      <c r="J124" s="41"/>
      <c r="K124" s="23"/>
      <c r="L124" s="41"/>
      <c r="M124" s="186">
        <f t="shared" si="24"/>
        <v>0</v>
      </c>
      <c r="N124" s="41"/>
      <c r="O124" s="41"/>
      <c r="P124" s="41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107">
        <f t="shared" si="16"/>
        <v>0</v>
      </c>
      <c r="AD124" s="41">
        <f t="shared" si="22"/>
        <v>0</v>
      </c>
      <c r="AE124" s="107" t="e">
        <f t="shared" si="17"/>
        <v>#DIV/0!</v>
      </c>
      <c r="AF124" s="41">
        <f>AD124*'Hypothése des ventes'!$G$18</f>
        <v>0</v>
      </c>
      <c r="AG124" s="41">
        <f>(AD124-(AD124*'Hypothése des ventes'!$H$17))*'Hypothése des ventes'!$H$18</f>
        <v>0</v>
      </c>
      <c r="AH124" s="41">
        <f>(AD124-(AD124*'Hypothése des ventes'!$I$17))*'Hypothése des ventes'!$I$18</f>
        <v>0</v>
      </c>
      <c r="AI124" s="41">
        <f>(AD124-(AD124*'Hypothése des ventes'!$J$17))*'Hypothése des ventes'!$J$18</f>
        <v>0</v>
      </c>
      <c r="AJ124" s="41">
        <f>(AD124-(AD124*'Hypothése des ventes'!$K$17))*'Hypothése des ventes'!$K$18</f>
        <v>0</v>
      </c>
      <c r="AK124" s="41">
        <f>-(AC124*'Hypothése des ventes'!$L$18)</f>
        <v>0</v>
      </c>
      <c r="AL124" s="41">
        <f t="shared" si="18"/>
        <v>0</v>
      </c>
      <c r="AM124" s="41">
        <f t="shared" si="19"/>
        <v>0</v>
      </c>
      <c r="AN124" s="107" t="e">
        <f t="shared" si="23"/>
        <v>#DIV/0!</v>
      </c>
      <c r="AO124" s="107">
        <f t="shared" si="20"/>
        <v>0</v>
      </c>
      <c r="AP124" s="108" t="e">
        <f t="shared" si="21"/>
        <v>#DIV/0!</v>
      </c>
      <c r="AQ124" s="85"/>
      <c r="AR124" s="85"/>
      <c r="AS124" s="85"/>
      <c r="AT124" s="85"/>
      <c r="AU124" s="85"/>
      <c r="AV124" s="85"/>
      <c r="AW124" s="85"/>
      <c r="AX124" s="85"/>
      <c r="AY124" s="85"/>
      <c r="AZ124" s="85"/>
      <c r="BA124" s="85"/>
      <c r="BB124" s="85"/>
      <c r="BC124" s="85"/>
    </row>
    <row r="125" spans="1:55" s="83" customFormat="1" hidden="1" x14ac:dyDescent="0.3">
      <c r="A125" s="41"/>
      <c r="B125" s="41"/>
      <c r="C125" s="114"/>
      <c r="D125" s="41"/>
      <c r="E125" s="41"/>
      <c r="F125" s="41"/>
      <c r="G125" s="41"/>
      <c r="H125" s="41"/>
      <c r="I125" s="23"/>
      <c r="J125" s="41"/>
      <c r="K125" s="23"/>
      <c r="L125" s="41"/>
      <c r="M125" s="186">
        <f t="shared" si="24"/>
        <v>0</v>
      </c>
      <c r="N125" s="41"/>
      <c r="O125" s="41"/>
      <c r="P125" s="41"/>
      <c r="Q125" s="86"/>
      <c r="R125" s="86"/>
      <c r="S125" s="86"/>
      <c r="T125" s="86"/>
      <c r="U125" s="86"/>
      <c r="V125" s="86"/>
      <c r="W125" s="86"/>
      <c r="X125" s="86"/>
      <c r="Y125" s="86"/>
      <c r="Z125" s="86"/>
      <c r="AA125" s="86"/>
      <c r="AB125" s="86"/>
      <c r="AC125" s="107">
        <f t="shared" si="16"/>
        <v>0</v>
      </c>
      <c r="AD125" s="41">
        <f t="shared" si="22"/>
        <v>0</v>
      </c>
      <c r="AE125" s="107" t="e">
        <f t="shared" si="17"/>
        <v>#DIV/0!</v>
      </c>
      <c r="AF125" s="41">
        <f>AD125*'Hypothése des ventes'!$G$18</f>
        <v>0</v>
      </c>
      <c r="AG125" s="41">
        <f>(AD125-(AD125*'Hypothése des ventes'!$H$17))*'Hypothése des ventes'!$H$18</f>
        <v>0</v>
      </c>
      <c r="AH125" s="41">
        <f>(AD125-(AD125*'Hypothése des ventes'!$I$17))*'Hypothése des ventes'!$I$18</f>
        <v>0</v>
      </c>
      <c r="AI125" s="41">
        <f>(AD125-(AD125*'Hypothése des ventes'!$J$17))*'Hypothése des ventes'!$J$18</f>
        <v>0</v>
      </c>
      <c r="AJ125" s="41">
        <f>(AD125-(AD125*'Hypothése des ventes'!$K$17))*'Hypothése des ventes'!$K$18</f>
        <v>0</v>
      </c>
      <c r="AK125" s="41">
        <f>-(AC125*'Hypothése des ventes'!$L$18)</f>
        <v>0</v>
      </c>
      <c r="AL125" s="41">
        <f t="shared" si="18"/>
        <v>0</v>
      </c>
      <c r="AM125" s="41">
        <f t="shared" si="19"/>
        <v>0</v>
      </c>
      <c r="AN125" s="107" t="e">
        <f t="shared" si="23"/>
        <v>#DIV/0!</v>
      </c>
      <c r="AO125" s="107">
        <f t="shared" si="20"/>
        <v>0</v>
      </c>
      <c r="AP125" s="108" t="e">
        <f t="shared" si="21"/>
        <v>#DIV/0!</v>
      </c>
      <c r="AQ125" s="85"/>
      <c r="AR125" s="85"/>
      <c r="AS125" s="85"/>
      <c r="AT125" s="85"/>
      <c r="AU125" s="85"/>
      <c r="AV125" s="85"/>
      <c r="AW125" s="85"/>
      <c r="AX125" s="85"/>
      <c r="AY125" s="85"/>
      <c r="AZ125" s="85"/>
      <c r="BA125" s="85"/>
      <c r="BB125" s="85"/>
      <c r="BC125" s="85"/>
    </row>
    <row r="126" spans="1:55" s="83" customFormat="1" hidden="1" x14ac:dyDescent="0.3">
      <c r="A126" s="41"/>
      <c r="B126" s="41"/>
      <c r="C126" s="114"/>
      <c r="D126" s="41"/>
      <c r="E126" s="41"/>
      <c r="F126" s="41"/>
      <c r="G126" s="41"/>
      <c r="H126" s="41"/>
      <c r="I126" s="23"/>
      <c r="J126" s="41"/>
      <c r="K126" s="23"/>
      <c r="L126" s="41"/>
      <c r="M126" s="186">
        <f t="shared" si="24"/>
        <v>0</v>
      </c>
      <c r="N126" s="41"/>
      <c r="O126" s="41"/>
      <c r="P126" s="41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107">
        <f t="shared" ref="AC126:AC189" si="25">((H126-(H126*I126))*G126)-(((H126-(H126*I126))*G126)*K126)</f>
        <v>0</v>
      </c>
      <c r="AD126" s="41">
        <f t="shared" ref="AD126:AD189" si="26">G126*J126</f>
        <v>0</v>
      </c>
      <c r="AE126" s="107" t="e">
        <f t="shared" ref="AE126:AE189" si="27">AD126/AC126</f>
        <v>#DIV/0!</v>
      </c>
      <c r="AF126" s="41">
        <f>AD126*'Hypothése des ventes'!$G$18</f>
        <v>0</v>
      </c>
      <c r="AG126" s="41">
        <f>(AD126-(AD126*'Hypothése des ventes'!$H$17))*'Hypothése des ventes'!$H$18</f>
        <v>0</v>
      </c>
      <c r="AH126" s="41">
        <f>(AD126-(AD126*'Hypothése des ventes'!$I$17))*'Hypothése des ventes'!$I$18</f>
        <v>0</v>
      </c>
      <c r="AI126" s="41">
        <f>(AD126-(AD126*'Hypothése des ventes'!$J$17))*'Hypothése des ventes'!$J$18</f>
        <v>0</v>
      </c>
      <c r="AJ126" s="41">
        <f>(AD126-(AD126*'Hypothése des ventes'!$K$17))*'Hypothése des ventes'!$K$18</f>
        <v>0</v>
      </c>
      <c r="AK126" s="41">
        <f>-(AC126*'Hypothése des ventes'!$L$18)</f>
        <v>0</v>
      </c>
      <c r="AL126" s="41">
        <f t="shared" ref="AL126:AL189" si="28">AC126*L126</f>
        <v>0</v>
      </c>
      <c r="AM126" s="41">
        <f t="shared" ref="AM126:AM189" si="29">((AF126+AG126+AH126+AI126+AJ126+AK126)*0.8)+AL126</f>
        <v>0</v>
      </c>
      <c r="AN126" s="107" t="e">
        <f t="shared" ref="AN126:AN189" si="30">AM126/AC126</f>
        <v>#DIV/0!</v>
      </c>
      <c r="AO126" s="107">
        <f t="shared" ref="AO126:AO189" si="31">AM126-AC126</f>
        <v>0</v>
      </c>
      <c r="AP126" s="108" t="e">
        <f t="shared" ref="AP126:AP189" si="32">AO126/AM126</f>
        <v>#DIV/0!</v>
      </c>
      <c r="AQ126" s="85"/>
      <c r="AR126" s="85"/>
      <c r="AS126" s="85"/>
      <c r="AT126" s="85"/>
      <c r="AU126" s="85"/>
      <c r="AV126" s="85"/>
      <c r="AW126" s="85"/>
      <c r="AX126" s="85"/>
      <c r="AY126" s="85"/>
      <c r="AZ126" s="85"/>
      <c r="BA126" s="85"/>
      <c r="BB126" s="85"/>
      <c r="BC126" s="85"/>
    </row>
    <row r="127" spans="1:55" s="83" customFormat="1" hidden="1" x14ac:dyDescent="0.3">
      <c r="A127" s="41"/>
      <c r="B127" s="41"/>
      <c r="C127" s="114"/>
      <c r="D127" s="41"/>
      <c r="E127" s="41"/>
      <c r="F127" s="41"/>
      <c r="G127" s="41"/>
      <c r="H127" s="41"/>
      <c r="I127" s="23"/>
      <c r="J127" s="41"/>
      <c r="K127" s="23"/>
      <c r="L127" s="41"/>
      <c r="M127" s="186">
        <f t="shared" si="24"/>
        <v>0</v>
      </c>
      <c r="N127" s="41"/>
      <c r="O127" s="41"/>
      <c r="P127" s="41"/>
      <c r="Q127" s="86"/>
      <c r="R127" s="86"/>
      <c r="S127" s="86"/>
      <c r="T127" s="86"/>
      <c r="U127" s="86"/>
      <c r="V127" s="86"/>
      <c r="W127" s="86"/>
      <c r="X127" s="86"/>
      <c r="Y127" s="86"/>
      <c r="Z127" s="86"/>
      <c r="AA127" s="86"/>
      <c r="AB127" s="86"/>
      <c r="AC127" s="107">
        <f t="shared" si="25"/>
        <v>0</v>
      </c>
      <c r="AD127" s="41">
        <f t="shared" si="26"/>
        <v>0</v>
      </c>
      <c r="AE127" s="107" t="e">
        <f t="shared" si="27"/>
        <v>#DIV/0!</v>
      </c>
      <c r="AF127" s="41">
        <f>AD127*'Hypothése des ventes'!$G$18</f>
        <v>0</v>
      </c>
      <c r="AG127" s="41">
        <f>(AD127-(AD127*'Hypothése des ventes'!$H$17))*'Hypothése des ventes'!$H$18</f>
        <v>0</v>
      </c>
      <c r="AH127" s="41">
        <f>(AD127-(AD127*'Hypothése des ventes'!$I$17))*'Hypothése des ventes'!$I$18</f>
        <v>0</v>
      </c>
      <c r="AI127" s="41">
        <f>(AD127-(AD127*'Hypothése des ventes'!$J$17))*'Hypothése des ventes'!$J$18</f>
        <v>0</v>
      </c>
      <c r="AJ127" s="41">
        <f>(AD127-(AD127*'Hypothése des ventes'!$K$17))*'Hypothése des ventes'!$K$18</f>
        <v>0</v>
      </c>
      <c r="AK127" s="41">
        <f>-(AC127*'Hypothése des ventes'!$L$18)</f>
        <v>0</v>
      </c>
      <c r="AL127" s="41">
        <f t="shared" si="28"/>
        <v>0</v>
      </c>
      <c r="AM127" s="41">
        <f t="shared" si="29"/>
        <v>0</v>
      </c>
      <c r="AN127" s="107" t="e">
        <f t="shared" si="30"/>
        <v>#DIV/0!</v>
      </c>
      <c r="AO127" s="107">
        <f t="shared" si="31"/>
        <v>0</v>
      </c>
      <c r="AP127" s="108" t="e">
        <f t="shared" si="32"/>
        <v>#DIV/0!</v>
      </c>
      <c r="AQ127" s="85"/>
      <c r="AR127" s="85"/>
      <c r="AS127" s="85"/>
      <c r="AT127" s="85"/>
      <c r="AU127" s="85"/>
      <c r="AV127" s="85"/>
      <c r="AW127" s="85"/>
      <c r="AX127" s="85"/>
      <c r="AY127" s="85"/>
      <c r="AZ127" s="85"/>
      <c r="BA127" s="85"/>
      <c r="BB127" s="85"/>
      <c r="BC127" s="85"/>
    </row>
    <row r="128" spans="1:55" s="83" customFormat="1" hidden="1" x14ac:dyDescent="0.3">
      <c r="A128" s="41"/>
      <c r="B128" s="41"/>
      <c r="C128" s="114"/>
      <c r="D128" s="41"/>
      <c r="E128" s="41"/>
      <c r="F128" s="41"/>
      <c r="G128" s="41"/>
      <c r="H128" s="41"/>
      <c r="I128" s="23"/>
      <c r="J128" s="41"/>
      <c r="K128" s="23"/>
      <c r="L128" s="41"/>
      <c r="M128" s="186">
        <f t="shared" si="24"/>
        <v>0</v>
      </c>
      <c r="N128" s="41"/>
      <c r="O128" s="41"/>
      <c r="P128" s="41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107">
        <f t="shared" si="25"/>
        <v>0</v>
      </c>
      <c r="AD128" s="41">
        <f t="shared" si="26"/>
        <v>0</v>
      </c>
      <c r="AE128" s="107" t="e">
        <f t="shared" si="27"/>
        <v>#DIV/0!</v>
      </c>
      <c r="AF128" s="41">
        <f>AD128*'Hypothése des ventes'!$G$18</f>
        <v>0</v>
      </c>
      <c r="AG128" s="41">
        <f>(AD128-(AD128*'Hypothése des ventes'!$H$17))*'Hypothése des ventes'!$H$18</f>
        <v>0</v>
      </c>
      <c r="AH128" s="41">
        <f>(AD128-(AD128*'Hypothése des ventes'!$I$17))*'Hypothése des ventes'!$I$18</f>
        <v>0</v>
      </c>
      <c r="AI128" s="41">
        <f>(AD128-(AD128*'Hypothése des ventes'!$J$17))*'Hypothése des ventes'!$J$18</f>
        <v>0</v>
      </c>
      <c r="AJ128" s="41">
        <f>(AD128-(AD128*'Hypothése des ventes'!$K$17))*'Hypothése des ventes'!$K$18</f>
        <v>0</v>
      </c>
      <c r="AK128" s="41">
        <f>-(AC128*'Hypothése des ventes'!$L$18)</f>
        <v>0</v>
      </c>
      <c r="AL128" s="41">
        <f t="shared" si="28"/>
        <v>0</v>
      </c>
      <c r="AM128" s="41">
        <f t="shared" si="29"/>
        <v>0</v>
      </c>
      <c r="AN128" s="107" t="e">
        <f t="shared" si="30"/>
        <v>#DIV/0!</v>
      </c>
      <c r="AO128" s="107">
        <f t="shared" si="31"/>
        <v>0</v>
      </c>
      <c r="AP128" s="108" t="e">
        <f t="shared" si="32"/>
        <v>#DIV/0!</v>
      </c>
      <c r="AQ128" s="85"/>
      <c r="AR128" s="85"/>
      <c r="AS128" s="85"/>
      <c r="AT128" s="85"/>
      <c r="AU128" s="85"/>
      <c r="AV128" s="85"/>
      <c r="AW128" s="85"/>
      <c r="AX128" s="85"/>
      <c r="AY128" s="85"/>
      <c r="AZ128" s="85"/>
      <c r="BA128" s="85"/>
      <c r="BB128" s="85"/>
      <c r="BC128" s="85"/>
    </row>
    <row r="129" spans="1:55" s="83" customFormat="1" hidden="1" x14ac:dyDescent="0.3">
      <c r="A129" s="41"/>
      <c r="B129" s="41"/>
      <c r="C129" s="114"/>
      <c r="D129" s="41"/>
      <c r="E129" s="41"/>
      <c r="F129" s="41"/>
      <c r="G129" s="41"/>
      <c r="H129" s="41"/>
      <c r="I129" s="23"/>
      <c r="J129" s="41"/>
      <c r="K129" s="23"/>
      <c r="L129" s="41"/>
      <c r="M129" s="186">
        <f t="shared" si="24"/>
        <v>0</v>
      </c>
      <c r="N129" s="41"/>
      <c r="O129" s="41"/>
      <c r="P129" s="41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107">
        <f t="shared" si="25"/>
        <v>0</v>
      </c>
      <c r="AD129" s="41">
        <f t="shared" si="26"/>
        <v>0</v>
      </c>
      <c r="AE129" s="107" t="e">
        <f t="shared" si="27"/>
        <v>#DIV/0!</v>
      </c>
      <c r="AF129" s="41">
        <f>AD129*'Hypothése des ventes'!$G$18</f>
        <v>0</v>
      </c>
      <c r="AG129" s="41">
        <f>(AD129-(AD129*'Hypothése des ventes'!$H$17))*'Hypothése des ventes'!$H$18</f>
        <v>0</v>
      </c>
      <c r="AH129" s="41">
        <f>(AD129-(AD129*'Hypothése des ventes'!$I$17))*'Hypothése des ventes'!$I$18</f>
        <v>0</v>
      </c>
      <c r="AI129" s="41">
        <f>(AD129-(AD129*'Hypothése des ventes'!$J$17))*'Hypothése des ventes'!$J$18</f>
        <v>0</v>
      </c>
      <c r="AJ129" s="41">
        <f>(AD129-(AD129*'Hypothése des ventes'!$K$17))*'Hypothése des ventes'!$K$18</f>
        <v>0</v>
      </c>
      <c r="AK129" s="41">
        <f>-(AC129*'Hypothése des ventes'!$L$18)</f>
        <v>0</v>
      </c>
      <c r="AL129" s="41">
        <f t="shared" si="28"/>
        <v>0</v>
      </c>
      <c r="AM129" s="41">
        <f t="shared" si="29"/>
        <v>0</v>
      </c>
      <c r="AN129" s="107" t="e">
        <f t="shared" si="30"/>
        <v>#DIV/0!</v>
      </c>
      <c r="AO129" s="107">
        <f t="shared" si="31"/>
        <v>0</v>
      </c>
      <c r="AP129" s="108" t="e">
        <f t="shared" si="32"/>
        <v>#DIV/0!</v>
      </c>
      <c r="AQ129" s="85"/>
      <c r="AR129" s="85"/>
      <c r="AS129" s="85"/>
      <c r="AT129" s="85"/>
      <c r="AU129" s="85"/>
      <c r="AV129" s="85"/>
      <c r="AW129" s="85"/>
      <c r="AX129" s="85"/>
      <c r="AY129" s="85"/>
      <c r="AZ129" s="85"/>
      <c r="BA129" s="85"/>
      <c r="BB129" s="85"/>
      <c r="BC129" s="85"/>
    </row>
    <row r="130" spans="1:55" s="83" customFormat="1" hidden="1" x14ac:dyDescent="0.3">
      <c r="A130" s="41"/>
      <c r="B130" s="41"/>
      <c r="C130" s="114"/>
      <c r="D130" s="41"/>
      <c r="E130" s="41"/>
      <c r="F130" s="41"/>
      <c r="G130" s="41"/>
      <c r="H130" s="41"/>
      <c r="I130" s="23"/>
      <c r="J130" s="41"/>
      <c r="K130" s="23"/>
      <c r="L130" s="41"/>
      <c r="M130" s="186">
        <f t="shared" si="24"/>
        <v>0</v>
      </c>
      <c r="N130" s="41"/>
      <c r="O130" s="41"/>
      <c r="P130" s="41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107">
        <f t="shared" si="25"/>
        <v>0</v>
      </c>
      <c r="AD130" s="41">
        <f t="shared" si="26"/>
        <v>0</v>
      </c>
      <c r="AE130" s="107" t="e">
        <f t="shared" si="27"/>
        <v>#DIV/0!</v>
      </c>
      <c r="AF130" s="41">
        <f>AD130*'Hypothése des ventes'!$G$18</f>
        <v>0</v>
      </c>
      <c r="AG130" s="41">
        <f>(AD130-(AD130*'Hypothése des ventes'!$H$17))*'Hypothése des ventes'!$H$18</f>
        <v>0</v>
      </c>
      <c r="AH130" s="41">
        <f>(AD130-(AD130*'Hypothése des ventes'!$I$17))*'Hypothése des ventes'!$I$18</f>
        <v>0</v>
      </c>
      <c r="AI130" s="41">
        <f>(AD130-(AD130*'Hypothése des ventes'!$J$17))*'Hypothése des ventes'!$J$18</f>
        <v>0</v>
      </c>
      <c r="AJ130" s="41">
        <f>(AD130-(AD130*'Hypothése des ventes'!$K$17))*'Hypothése des ventes'!$K$18</f>
        <v>0</v>
      </c>
      <c r="AK130" s="41">
        <f>-(AC130*'Hypothése des ventes'!$L$18)</f>
        <v>0</v>
      </c>
      <c r="AL130" s="41">
        <f t="shared" si="28"/>
        <v>0</v>
      </c>
      <c r="AM130" s="41">
        <f t="shared" si="29"/>
        <v>0</v>
      </c>
      <c r="AN130" s="107" t="e">
        <f t="shared" si="30"/>
        <v>#DIV/0!</v>
      </c>
      <c r="AO130" s="107">
        <f t="shared" si="31"/>
        <v>0</v>
      </c>
      <c r="AP130" s="108" t="e">
        <f t="shared" si="32"/>
        <v>#DIV/0!</v>
      </c>
      <c r="AQ130" s="85"/>
      <c r="AR130" s="85"/>
      <c r="AS130" s="85"/>
      <c r="AT130" s="85"/>
      <c r="AU130" s="85"/>
      <c r="AV130" s="85"/>
      <c r="AW130" s="85"/>
      <c r="AX130" s="85"/>
      <c r="AY130" s="85"/>
      <c r="AZ130" s="85"/>
      <c r="BA130" s="85"/>
      <c r="BB130" s="85"/>
      <c r="BC130" s="85"/>
    </row>
    <row r="131" spans="1:55" s="83" customFormat="1" hidden="1" x14ac:dyDescent="0.3">
      <c r="A131" s="41"/>
      <c r="B131" s="41"/>
      <c r="C131" s="114"/>
      <c r="D131" s="41"/>
      <c r="E131" s="41"/>
      <c r="F131" s="41"/>
      <c r="G131" s="41"/>
      <c r="H131" s="41"/>
      <c r="I131" s="23"/>
      <c r="J131" s="41"/>
      <c r="K131" s="23"/>
      <c r="L131" s="41"/>
      <c r="M131" s="186">
        <f t="shared" ref="M131:M194" si="33">G131*H131</f>
        <v>0</v>
      </c>
      <c r="N131" s="41"/>
      <c r="O131" s="41"/>
      <c r="P131" s="41"/>
      <c r="Q131" s="86"/>
      <c r="R131" s="86"/>
      <c r="S131" s="86"/>
      <c r="T131" s="86"/>
      <c r="U131" s="86"/>
      <c r="V131" s="86"/>
      <c r="W131" s="86"/>
      <c r="X131" s="86"/>
      <c r="Y131" s="86"/>
      <c r="Z131" s="86"/>
      <c r="AA131" s="86"/>
      <c r="AB131" s="86"/>
      <c r="AC131" s="107">
        <f t="shared" si="25"/>
        <v>0</v>
      </c>
      <c r="AD131" s="41">
        <f t="shared" si="26"/>
        <v>0</v>
      </c>
      <c r="AE131" s="107" t="e">
        <f t="shared" si="27"/>
        <v>#DIV/0!</v>
      </c>
      <c r="AF131" s="41">
        <f>AD131*'Hypothése des ventes'!$G$18</f>
        <v>0</v>
      </c>
      <c r="AG131" s="41">
        <f>(AD131-(AD131*'Hypothése des ventes'!$H$17))*'Hypothése des ventes'!$H$18</f>
        <v>0</v>
      </c>
      <c r="AH131" s="41">
        <f>(AD131-(AD131*'Hypothése des ventes'!$I$17))*'Hypothése des ventes'!$I$18</f>
        <v>0</v>
      </c>
      <c r="AI131" s="41">
        <f>(AD131-(AD131*'Hypothése des ventes'!$J$17))*'Hypothése des ventes'!$J$18</f>
        <v>0</v>
      </c>
      <c r="AJ131" s="41">
        <f>(AD131-(AD131*'Hypothése des ventes'!$K$17))*'Hypothése des ventes'!$K$18</f>
        <v>0</v>
      </c>
      <c r="AK131" s="41">
        <f>-(AC131*'Hypothése des ventes'!$L$18)</f>
        <v>0</v>
      </c>
      <c r="AL131" s="41">
        <f t="shared" si="28"/>
        <v>0</v>
      </c>
      <c r="AM131" s="41">
        <f t="shared" si="29"/>
        <v>0</v>
      </c>
      <c r="AN131" s="107" t="e">
        <f t="shared" si="30"/>
        <v>#DIV/0!</v>
      </c>
      <c r="AO131" s="107">
        <f t="shared" si="31"/>
        <v>0</v>
      </c>
      <c r="AP131" s="108" t="e">
        <f t="shared" si="32"/>
        <v>#DIV/0!</v>
      </c>
      <c r="AQ131" s="85"/>
      <c r="AR131" s="85"/>
      <c r="AS131" s="85"/>
      <c r="AT131" s="85"/>
      <c r="AU131" s="85"/>
      <c r="AV131" s="85"/>
      <c r="AW131" s="85"/>
      <c r="AX131" s="85"/>
      <c r="AY131" s="85"/>
      <c r="AZ131" s="85"/>
      <c r="BA131" s="85"/>
      <c r="BB131" s="85"/>
      <c r="BC131" s="85"/>
    </row>
    <row r="132" spans="1:55" s="83" customFormat="1" hidden="1" x14ac:dyDescent="0.3">
      <c r="A132" s="41"/>
      <c r="B132" s="41"/>
      <c r="C132" s="114"/>
      <c r="D132" s="41"/>
      <c r="E132" s="41"/>
      <c r="F132" s="41"/>
      <c r="G132" s="41"/>
      <c r="H132" s="41"/>
      <c r="I132" s="23"/>
      <c r="J132" s="41"/>
      <c r="K132" s="23"/>
      <c r="L132" s="41"/>
      <c r="M132" s="186">
        <f t="shared" si="33"/>
        <v>0</v>
      </c>
      <c r="N132" s="41"/>
      <c r="O132" s="41"/>
      <c r="P132" s="41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107">
        <f t="shared" si="25"/>
        <v>0</v>
      </c>
      <c r="AD132" s="41">
        <f t="shared" si="26"/>
        <v>0</v>
      </c>
      <c r="AE132" s="107" t="e">
        <f t="shared" si="27"/>
        <v>#DIV/0!</v>
      </c>
      <c r="AF132" s="41">
        <f>AD132*'Hypothése des ventes'!$G$18</f>
        <v>0</v>
      </c>
      <c r="AG132" s="41">
        <f>(AD132-(AD132*'Hypothése des ventes'!$H$17))*'Hypothése des ventes'!$H$18</f>
        <v>0</v>
      </c>
      <c r="AH132" s="41">
        <f>(AD132-(AD132*'Hypothése des ventes'!$I$17))*'Hypothése des ventes'!$I$18</f>
        <v>0</v>
      </c>
      <c r="AI132" s="41">
        <f>(AD132-(AD132*'Hypothése des ventes'!$J$17))*'Hypothése des ventes'!$J$18</f>
        <v>0</v>
      </c>
      <c r="AJ132" s="41">
        <f>(AD132-(AD132*'Hypothése des ventes'!$K$17))*'Hypothése des ventes'!$K$18</f>
        <v>0</v>
      </c>
      <c r="AK132" s="41">
        <f>-(AC132*'Hypothése des ventes'!$L$18)</f>
        <v>0</v>
      </c>
      <c r="AL132" s="41">
        <f t="shared" si="28"/>
        <v>0</v>
      </c>
      <c r="AM132" s="41">
        <f t="shared" si="29"/>
        <v>0</v>
      </c>
      <c r="AN132" s="107" t="e">
        <f t="shared" si="30"/>
        <v>#DIV/0!</v>
      </c>
      <c r="AO132" s="107">
        <f t="shared" si="31"/>
        <v>0</v>
      </c>
      <c r="AP132" s="108" t="e">
        <f t="shared" si="32"/>
        <v>#DIV/0!</v>
      </c>
      <c r="AQ132" s="85"/>
      <c r="AR132" s="85"/>
      <c r="AS132" s="85"/>
      <c r="AT132" s="85"/>
      <c r="AU132" s="85"/>
      <c r="AV132" s="85"/>
      <c r="AW132" s="85"/>
      <c r="AX132" s="85"/>
      <c r="AY132" s="85"/>
      <c r="AZ132" s="85"/>
      <c r="BA132" s="85"/>
      <c r="BB132" s="85"/>
      <c r="BC132" s="85"/>
    </row>
    <row r="133" spans="1:55" s="83" customFormat="1" hidden="1" x14ac:dyDescent="0.3">
      <c r="A133" s="41"/>
      <c r="B133" s="41"/>
      <c r="C133" s="114"/>
      <c r="D133" s="41"/>
      <c r="E133" s="41"/>
      <c r="F133" s="41"/>
      <c r="G133" s="41"/>
      <c r="H133" s="41"/>
      <c r="I133" s="23"/>
      <c r="J133" s="41"/>
      <c r="K133" s="23"/>
      <c r="L133" s="41"/>
      <c r="M133" s="186">
        <f t="shared" si="33"/>
        <v>0</v>
      </c>
      <c r="N133" s="41"/>
      <c r="O133" s="41"/>
      <c r="P133" s="41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107">
        <f t="shared" si="25"/>
        <v>0</v>
      </c>
      <c r="AD133" s="41">
        <f t="shared" si="26"/>
        <v>0</v>
      </c>
      <c r="AE133" s="107" t="e">
        <f t="shared" si="27"/>
        <v>#DIV/0!</v>
      </c>
      <c r="AF133" s="41">
        <f>AD133*'Hypothése des ventes'!$G$18</f>
        <v>0</v>
      </c>
      <c r="AG133" s="41">
        <f>(AD133-(AD133*'Hypothése des ventes'!$H$17))*'Hypothése des ventes'!$H$18</f>
        <v>0</v>
      </c>
      <c r="AH133" s="41">
        <f>(AD133-(AD133*'Hypothése des ventes'!$I$17))*'Hypothése des ventes'!$I$18</f>
        <v>0</v>
      </c>
      <c r="AI133" s="41">
        <f>(AD133-(AD133*'Hypothése des ventes'!$J$17))*'Hypothése des ventes'!$J$18</f>
        <v>0</v>
      </c>
      <c r="AJ133" s="41">
        <f>(AD133-(AD133*'Hypothése des ventes'!$K$17))*'Hypothése des ventes'!$K$18</f>
        <v>0</v>
      </c>
      <c r="AK133" s="41">
        <f>-(AC133*'Hypothése des ventes'!$L$18)</f>
        <v>0</v>
      </c>
      <c r="AL133" s="41">
        <f t="shared" si="28"/>
        <v>0</v>
      </c>
      <c r="AM133" s="41">
        <f t="shared" si="29"/>
        <v>0</v>
      </c>
      <c r="AN133" s="107" t="e">
        <f t="shared" si="30"/>
        <v>#DIV/0!</v>
      </c>
      <c r="AO133" s="107">
        <f t="shared" si="31"/>
        <v>0</v>
      </c>
      <c r="AP133" s="108" t="e">
        <f t="shared" si="32"/>
        <v>#DIV/0!</v>
      </c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</row>
    <row r="134" spans="1:55" s="83" customFormat="1" hidden="1" x14ac:dyDescent="0.3">
      <c r="A134" s="41"/>
      <c r="B134" s="41"/>
      <c r="C134" s="114"/>
      <c r="D134" s="41"/>
      <c r="E134" s="41"/>
      <c r="F134" s="41"/>
      <c r="G134" s="41"/>
      <c r="H134" s="41"/>
      <c r="I134" s="23"/>
      <c r="J134" s="41"/>
      <c r="K134" s="23"/>
      <c r="L134" s="41"/>
      <c r="M134" s="186">
        <f t="shared" si="33"/>
        <v>0</v>
      </c>
      <c r="N134" s="41"/>
      <c r="O134" s="41"/>
      <c r="P134" s="41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107">
        <f t="shared" si="25"/>
        <v>0</v>
      </c>
      <c r="AD134" s="41">
        <f t="shared" si="26"/>
        <v>0</v>
      </c>
      <c r="AE134" s="107" t="e">
        <f t="shared" si="27"/>
        <v>#DIV/0!</v>
      </c>
      <c r="AF134" s="41">
        <f>AD134*'Hypothése des ventes'!$G$18</f>
        <v>0</v>
      </c>
      <c r="AG134" s="41">
        <f>(AD134-(AD134*'Hypothése des ventes'!$H$17))*'Hypothése des ventes'!$H$18</f>
        <v>0</v>
      </c>
      <c r="AH134" s="41">
        <f>(AD134-(AD134*'Hypothése des ventes'!$I$17))*'Hypothése des ventes'!$I$18</f>
        <v>0</v>
      </c>
      <c r="AI134" s="41">
        <f>(AD134-(AD134*'Hypothése des ventes'!$J$17))*'Hypothése des ventes'!$J$18</f>
        <v>0</v>
      </c>
      <c r="AJ134" s="41">
        <f>(AD134-(AD134*'Hypothése des ventes'!$K$17))*'Hypothése des ventes'!$K$18</f>
        <v>0</v>
      </c>
      <c r="AK134" s="41">
        <f>-(AC134*'Hypothése des ventes'!$L$18)</f>
        <v>0</v>
      </c>
      <c r="AL134" s="41">
        <f t="shared" si="28"/>
        <v>0</v>
      </c>
      <c r="AM134" s="41">
        <f t="shared" si="29"/>
        <v>0</v>
      </c>
      <c r="AN134" s="107" t="e">
        <f t="shared" si="30"/>
        <v>#DIV/0!</v>
      </c>
      <c r="AO134" s="107">
        <f t="shared" si="31"/>
        <v>0</v>
      </c>
      <c r="AP134" s="108" t="e">
        <f t="shared" si="32"/>
        <v>#DIV/0!</v>
      </c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</row>
    <row r="135" spans="1:55" s="83" customFormat="1" hidden="1" x14ac:dyDescent="0.3">
      <c r="A135" s="41"/>
      <c r="B135" s="41"/>
      <c r="C135" s="114"/>
      <c r="D135" s="41"/>
      <c r="E135" s="41"/>
      <c r="F135" s="41"/>
      <c r="G135" s="41"/>
      <c r="H135" s="41"/>
      <c r="I135" s="23"/>
      <c r="J135" s="41"/>
      <c r="K135" s="23"/>
      <c r="L135" s="41"/>
      <c r="M135" s="186">
        <f t="shared" si="33"/>
        <v>0</v>
      </c>
      <c r="N135" s="41"/>
      <c r="O135" s="41"/>
      <c r="P135" s="41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107">
        <f t="shared" si="25"/>
        <v>0</v>
      </c>
      <c r="AD135" s="41">
        <f t="shared" si="26"/>
        <v>0</v>
      </c>
      <c r="AE135" s="107" t="e">
        <f t="shared" si="27"/>
        <v>#DIV/0!</v>
      </c>
      <c r="AF135" s="41">
        <f>AD135*'Hypothése des ventes'!$G$18</f>
        <v>0</v>
      </c>
      <c r="AG135" s="41">
        <f>(AD135-(AD135*'Hypothése des ventes'!$H$17))*'Hypothése des ventes'!$H$18</f>
        <v>0</v>
      </c>
      <c r="AH135" s="41">
        <f>(AD135-(AD135*'Hypothése des ventes'!$I$17))*'Hypothése des ventes'!$I$18</f>
        <v>0</v>
      </c>
      <c r="AI135" s="41">
        <f>(AD135-(AD135*'Hypothése des ventes'!$J$17))*'Hypothése des ventes'!$J$18</f>
        <v>0</v>
      </c>
      <c r="AJ135" s="41">
        <f>(AD135-(AD135*'Hypothése des ventes'!$K$17))*'Hypothése des ventes'!$K$18</f>
        <v>0</v>
      </c>
      <c r="AK135" s="41">
        <f>-(AC135*'Hypothése des ventes'!$L$18)</f>
        <v>0</v>
      </c>
      <c r="AL135" s="41">
        <f t="shared" si="28"/>
        <v>0</v>
      </c>
      <c r="AM135" s="41">
        <f t="shared" si="29"/>
        <v>0</v>
      </c>
      <c r="AN135" s="107" t="e">
        <f t="shared" si="30"/>
        <v>#DIV/0!</v>
      </c>
      <c r="AO135" s="107">
        <f t="shared" si="31"/>
        <v>0</v>
      </c>
      <c r="AP135" s="108" t="e">
        <f t="shared" si="32"/>
        <v>#DIV/0!</v>
      </c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</row>
    <row r="136" spans="1:55" s="83" customFormat="1" hidden="1" x14ac:dyDescent="0.3">
      <c r="A136" s="41"/>
      <c r="B136" s="41"/>
      <c r="C136" s="114"/>
      <c r="D136" s="41"/>
      <c r="E136" s="41"/>
      <c r="F136" s="41"/>
      <c r="G136" s="41"/>
      <c r="H136" s="41"/>
      <c r="I136" s="23"/>
      <c r="J136" s="41"/>
      <c r="K136" s="23"/>
      <c r="L136" s="41"/>
      <c r="M136" s="186">
        <f t="shared" si="33"/>
        <v>0</v>
      </c>
      <c r="N136" s="41"/>
      <c r="O136" s="41"/>
      <c r="P136" s="41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107">
        <f t="shared" si="25"/>
        <v>0</v>
      </c>
      <c r="AD136" s="41">
        <f t="shared" si="26"/>
        <v>0</v>
      </c>
      <c r="AE136" s="107" t="e">
        <f t="shared" si="27"/>
        <v>#DIV/0!</v>
      </c>
      <c r="AF136" s="41">
        <f>AD136*'Hypothése des ventes'!$G$18</f>
        <v>0</v>
      </c>
      <c r="AG136" s="41">
        <f>(AD136-(AD136*'Hypothése des ventes'!$H$17))*'Hypothése des ventes'!$H$18</f>
        <v>0</v>
      </c>
      <c r="AH136" s="41">
        <f>(AD136-(AD136*'Hypothése des ventes'!$I$17))*'Hypothése des ventes'!$I$18</f>
        <v>0</v>
      </c>
      <c r="AI136" s="41">
        <f>(AD136-(AD136*'Hypothése des ventes'!$J$17))*'Hypothése des ventes'!$J$18</f>
        <v>0</v>
      </c>
      <c r="AJ136" s="41">
        <f>(AD136-(AD136*'Hypothése des ventes'!$K$17))*'Hypothése des ventes'!$K$18</f>
        <v>0</v>
      </c>
      <c r="AK136" s="41">
        <f>-(AC136*'Hypothése des ventes'!$L$18)</f>
        <v>0</v>
      </c>
      <c r="AL136" s="41">
        <f t="shared" si="28"/>
        <v>0</v>
      </c>
      <c r="AM136" s="41">
        <f t="shared" si="29"/>
        <v>0</v>
      </c>
      <c r="AN136" s="107" t="e">
        <f t="shared" si="30"/>
        <v>#DIV/0!</v>
      </c>
      <c r="AO136" s="107">
        <f t="shared" si="31"/>
        <v>0</v>
      </c>
      <c r="AP136" s="108" t="e">
        <f t="shared" si="32"/>
        <v>#DIV/0!</v>
      </c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</row>
    <row r="137" spans="1:55" s="83" customFormat="1" hidden="1" x14ac:dyDescent="0.3">
      <c r="A137" s="41"/>
      <c r="B137" s="41"/>
      <c r="C137" s="114"/>
      <c r="D137" s="41"/>
      <c r="E137" s="41"/>
      <c r="F137" s="41"/>
      <c r="G137" s="41"/>
      <c r="H137" s="41"/>
      <c r="I137" s="23"/>
      <c r="J137" s="41"/>
      <c r="K137" s="23"/>
      <c r="L137" s="41"/>
      <c r="M137" s="186">
        <f t="shared" si="33"/>
        <v>0</v>
      </c>
      <c r="N137" s="41"/>
      <c r="O137" s="41"/>
      <c r="P137" s="41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107">
        <f t="shared" si="25"/>
        <v>0</v>
      </c>
      <c r="AD137" s="41">
        <f t="shared" si="26"/>
        <v>0</v>
      </c>
      <c r="AE137" s="107" t="e">
        <f t="shared" si="27"/>
        <v>#DIV/0!</v>
      </c>
      <c r="AF137" s="41">
        <f>AD137*'Hypothése des ventes'!$G$18</f>
        <v>0</v>
      </c>
      <c r="AG137" s="41">
        <f>(AD137-(AD137*'Hypothése des ventes'!$H$17))*'Hypothése des ventes'!$H$18</f>
        <v>0</v>
      </c>
      <c r="AH137" s="41">
        <f>(AD137-(AD137*'Hypothése des ventes'!$I$17))*'Hypothése des ventes'!$I$18</f>
        <v>0</v>
      </c>
      <c r="AI137" s="41">
        <f>(AD137-(AD137*'Hypothése des ventes'!$J$17))*'Hypothése des ventes'!$J$18</f>
        <v>0</v>
      </c>
      <c r="AJ137" s="41">
        <f>(AD137-(AD137*'Hypothése des ventes'!$K$17))*'Hypothése des ventes'!$K$18</f>
        <v>0</v>
      </c>
      <c r="AK137" s="41">
        <f>-(AC137*'Hypothése des ventes'!$L$18)</f>
        <v>0</v>
      </c>
      <c r="AL137" s="41">
        <f t="shared" si="28"/>
        <v>0</v>
      </c>
      <c r="AM137" s="41">
        <f t="shared" si="29"/>
        <v>0</v>
      </c>
      <c r="AN137" s="107" t="e">
        <f t="shared" si="30"/>
        <v>#DIV/0!</v>
      </c>
      <c r="AO137" s="107">
        <f t="shared" si="31"/>
        <v>0</v>
      </c>
      <c r="AP137" s="108" t="e">
        <f t="shared" si="32"/>
        <v>#DIV/0!</v>
      </c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</row>
    <row r="138" spans="1:55" s="83" customFormat="1" hidden="1" x14ac:dyDescent="0.3">
      <c r="A138" s="41"/>
      <c r="B138" s="41"/>
      <c r="C138" s="114"/>
      <c r="D138" s="41"/>
      <c r="E138" s="41"/>
      <c r="F138" s="41"/>
      <c r="G138" s="41"/>
      <c r="H138" s="41"/>
      <c r="I138" s="23"/>
      <c r="J138" s="41"/>
      <c r="K138" s="23"/>
      <c r="L138" s="41"/>
      <c r="M138" s="186">
        <f t="shared" si="33"/>
        <v>0</v>
      </c>
      <c r="N138" s="41"/>
      <c r="O138" s="41"/>
      <c r="P138" s="41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107">
        <f t="shared" si="25"/>
        <v>0</v>
      </c>
      <c r="AD138" s="41">
        <f t="shared" si="26"/>
        <v>0</v>
      </c>
      <c r="AE138" s="107" t="e">
        <f t="shared" si="27"/>
        <v>#DIV/0!</v>
      </c>
      <c r="AF138" s="41">
        <f>AD138*'Hypothése des ventes'!$G$18</f>
        <v>0</v>
      </c>
      <c r="AG138" s="41">
        <f>(AD138-(AD138*'Hypothése des ventes'!$H$17))*'Hypothése des ventes'!$H$18</f>
        <v>0</v>
      </c>
      <c r="AH138" s="41">
        <f>(AD138-(AD138*'Hypothése des ventes'!$I$17))*'Hypothése des ventes'!$I$18</f>
        <v>0</v>
      </c>
      <c r="AI138" s="41">
        <f>(AD138-(AD138*'Hypothése des ventes'!$J$17))*'Hypothése des ventes'!$J$18</f>
        <v>0</v>
      </c>
      <c r="AJ138" s="41">
        <f>(AD138-(AD138*'Hypothése des ventes'!$K$17))*'Hypothése des ventes'!$K$18</f>
        <v>0</v>
      </c>
      <c r="AK138" s="41">
        <f>-(AC138*'Hypothése des ventes'!$L$18)</f>
        <v>0</v>
      </c>
      <c r="AL138" s="41">
        <f t="shared" si="28"/>
        <v>0</v>
      </c>
      <c r="AM138" s="41">
        <f t="shared" si="29"/>
        <v>0</v>
      </c>
      <c r="AN138" s="107" t="e">
        <f t="shared" si="30"/>
        <v>#DIV/0!</v>
      </c>
      <c r="AO138" s="107">
        <f t="shared" si="31"/>
        <v>0</v>
      </c>
      <c r="AP138" s="108" t="e">
        <f t="shared" si="32"/>
        <v>#DIV/0!</v>
      </c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</row>
    <row r="139" spans="1:55" s="83" customFormat="1" hidden="1" x14ac:dyDescent="0.3">
      <c r="A139" s="41"/>
      <c r="B139" s="41"/>
      <c r="C139" s="114"/>
      <c r="D139" s="41"/>
      <c r="E139" s="41"/>
      <c r="F139" s="41"/>
      <c r="G139" s="41"/>
      <c r="H139" s="41"/>
      <c r="I139" s="23"/>
      <c r="J139" s="41"/>
      <c r="K139" s="23"/>
      <c r="L139" s="41"/>
      <c r="M139" s="186">
        <f t="shared" si="33"/>
        <v>0</v>
      </c>
      <c r="N139" s="41"/>
      <c r="O139" s="41"/>
      <c r="P139" s="41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107">
        <f t="shared" si="25"/>
        <v>0</v>
      </c>
      <c r="AD139" s="41">
        <f t="shared" si="26"/>
        <v>0</v>
      </c>
      <c r="AE139" s="107" t="e">
        <f t="shared" si="27"/>
        <v>#DIV/0!</v>
      </c>
      <c r="AF139" s="41">
        <f>AD139*'Hypothése des ventes'!$G$18</f>
        <v>0</v>
      </c>
      <c r="AG139" s="41">
        <f>(AD139-(AD139*'Hypothése des ventes'!$H$17))*'Hypothése des ventes'!$H$18</f>
        <v>0</v>
      </c>
      <c r="AH139" s="41">
        <f>(AD139-(AD139*'Hypothése des ventes'!$I$17))*'Hypothése des ventes'!$I$18</f>
        <v>0</v>
      </c>
      <c r="AI139" s="41">
        <f>(AD139-(AD139*'Hypothése des ventes'!$J$17))*'Hypothése des ventes'!$J$18</f>
        <v>0</v>
      </c>
      <c r="AJ139" s="41">
        <f>(AD139-(AD139*'Hypothése des ventes'!$K$17))*'Hypothése des ventes'!$K$18</f>
        <v>0</v>
      </c>
      <c r="AK139" s="41">
        <f>-(AC139*'Hypothése des ventes'!$L$18)</f>
        <v>0</v>
      </c>
      <c r="AL139" s="41">
        <f t="shared" si="28"/>
        <v>0</v>
      </c>
      <c r="AM139" s="41">
        <f t="shared" si="29"/>
        <v>0</v>
      </c>
      <c r="AN139" s="107" t="e">
        <f t="shared" si="30"/>
        <v>#DIV/0!</v>
      </c>
      <c r="AO139" s="107">
        <f t="shared" si="31"/>
        <v>0</v>
      </c>
      <c r="AP139" s="108" t="e">
        <f t="shared" si="32"/>
        <v>#DIV/0!</v>
      </c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</row>
    <row r="140" spans="1:55" s="83" customFormat="1" hidden="1" x14ac:dyDescent="0.3">
      <c r="A140" s="41"/>
      <c r="B140" s="41"/>
      <c r="C140" s="114"/>
      <c r="D140" s="41"/>
      <c r="E140" s="41"/>
      <c r="F140" s="41"/>
      <c r="G140" s="41"/>
      <c r="H140" s="41"/>
      <c r="I140" s="23"/>
      <c r="J140" s="41"/>
      <c r="K140" s="23"/>
      <c r="L140" s="41"/>
      <c r="M140" s="186">
        <f t="shared" si="33"/>
        <v>0</v>
      </c>
      <c r="N140" s="41"/>
      <c r="O140" s="41"/>
      <c r="P140" s="41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107">
        <f t="shared" si="25"/>
        <v>0</v>
      </c>
      <c r="AD140" s="41">
        <f t="shared" si="26"/>
        <v>0</v>
      </c>
      <c r="AE140" s="107" t="e">
        <f t="shared" si="27"/>
        <v>#DIV/0!</v>
      </c>
      <c r="AF140" s="41">
        <f>AD140*'Hypothése des ventes'!$G$18</f>
        <v>0</v>
      </c>
      <c r="AG140" s="41">
        <f>(AD140-(AD140*'Hypothése des ventes'!$H$17))*'Hypothése des ventes'!$H$18</f>
        <v>0</v>
      </c>
      <c r="AH140" s="41">
        <f>(AD140-(AD140*'Hypothése des ventes'!$I$17))*'Hypothése des ventes'!$I$18</f>
        <v>0</v>
      </c>
      <c r="AI140" s="41">
        <f>(AD140-(AD140*'Hypothése des ventes'!$J$17))*'Hypothése des ventes'!$J$18</f>
        <v>0</v>
      </c>
      <c r="AJ140" s="41">
        <f>(AD140-(AD140*'Hypothése des ventes'!$K$17))*'Hypothése des ventes'!$K$18</f>
        <v>0</v>
      </c>
      <c r="AK140" s="41">
        <f>-(AC140*'Hypothése des ventes'!$L$18)</f>
        <v>0</v>
      </c>
      <c r="AL140" s="41">
        <f t="shared" si="28"/>
        <v>0</v>
      </c>
      <c r="AM140" s="41">
        <f t="shared" si="29"/>
        <v>0</v>
      </c>
      <c r="AN140" s="107" t="e">
        <f t="shared" si="30"/>
        <v>#DIV/0!</v>
      </c>
      <c r="AO140" s="107">
        <f t="shared" si="31"/>
        <v>0</v>
      </c>
      <c r="AP140" s="108" t="e">
        <f t="shared" si="32"/>
        <v>#DIV/0!</v>
      </c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</row>
    <row r="141" spans="1:55" s="83" customFormat="1" hidden="1" x14ac:dyDescent="0.3">
      <c r="A141" s="41"/>
      <c r="B141" s="41"/>
      <c r="C141" s="114"/>
      <c r="D141" s="41"/>
      <c r="E141" s="41"/>
      <c r="F141" s="41"/>
      <c r="G141" s="41"/>
      <c r="H141" s="41"/>
      <c r="I141" s="23"/>
      <c r="J141" s="41"/>
      <c r="K141" s="23"/>
      <c r="L141" s="41"/>
      <c r="M141" s="186">
        <f t="shared" si="33"/>
        <v>0</v>
      </c>
      <c r="N141" s="41"/>
      <c r="O141" s="41"/>
      <c r="P141" s="41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107">
        <f t="shared" si="25"/>
        <v>0</v>
      </c>
      <c r="AD141" s="41">
        <f t="shared" si="26"/>
        <v>0</v>
      </c>
      <c r="AE141" s="107" t="e">
        <f t="shared" si="27"/>
        <v>#DIV/0!</v>
      </c>
      <c r="AF141" s="41">
        <f>AD141*'Hypothése des ventes'!$G$18</f>
        <v>0</v>
      </c>
      <c r="AG141" s="41">
        <f>(AD141-(AD141*'Hypothése des ventes'!$H$17))*'Hypothése des ventes'!$H$18</f>
        <v>0</v>
      </c>
      <c r="AH141" s="41">
        <f>(AD141-(AD141*'Hypothése des ventes'!$I$17))*'Hypothése des ventes'!$I$18</f>
        <v>0</v>
      </c>
      <c r="AI141" s="41">
        <f>(AD141-(AD141*'Hypothése des ventes'!$J$17))*'Hypothése des ventes'!$J$18</f>
        <v>0</v>
      </c>
      <c r="AJ141" s="41">
        <f>(AD141-(AD141*'Hypothése des ventes'!$K$17))*'Hypothése des ventes'!$K$18</f>
        <v>0</v>
      </c>
      <c r="AK141" s="41">
        <f>-(AC141*'Hypothése des ventes'!$L$18)</f>
        <v>0</v>
      </c>
      <c r="AL141" s="41">
        <f t="shared" si="28"/>
        <v>0</v>
      </c>
      <c r="AM141" s="41">
        <f t="shared" si="29"/>
        <v>0</v>
      </c>
      <c r="AN141" s="107" t="e">
        <f t="shared" si="30"/>
        <v>#DIV/0!</v>
      </c>
      <c r="AO141" s="107">
        <f t="shared" si="31"/>
        <v>0</v>
      </c>
      <c r="AP141" s="108" t="e">
        <f t="shared" si="32"/>
        <v>#DIV/0!</v>
      </c>
      <c r="AQ141" s="85"/>
      <c r="AR141" s="85"/>
      <c r="AS141" s="85"/>
      <c r="AT141" s="85"/>
      <c r="AU141" s="85"/>
      <c r="AV141" s="85"/>
      <c r="AW141" s="85"/>
      <c r="AX141" s="85"/>
      <c r="AY141" s="85"/>
      <c r="AZ141" s="85"/>
      <c r="BA141" s="85"/>
      <c r="BB141" s="85"/>
      <c r="BC141" s="85"/>
    </row>
    <row r="142" spans="1:55" s="83" customFormat="1" hidden="1" x14ac:dyDescent="0.3">
      <c r="A142" s="41"/>
      <c r="B142" s="41"/>
      <c r="C142" s="114"/>
      <c r="D142" s="41"/>
      <c r="E142" s="41"/>
      <c r="F142" s="41"/>
      <c r="G142" s="41"/>
      <c r="H142" s="41"/>
      <c r="I142" s="23"/>
      <c r="J142" s="41"/>
      <c r="K142" s="23"/>
      <c r="L142" s="41"/>
      <c r="M142" s="186">
        <f t="shared" si="33"/>
        <v>0</v>
      </c>
      <c r="N142" s="41"/>
      <c r="O142" s="41"/>
      <c r="P142" s="41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107">
        <f t="shared" si="25"/>
        <v>0</v>
      </c>
      <c r="AD142" s="41">
        <f t="shared" si="26"/>
        <v>0</v>
      </c>
      <c r="AE142" s="107" t="e">
        <f t="shared" si="27"/>
        <v>#DIV/0!</v>
      </c>
      <c r="AF142" s="41">
        <f>AD142*'Hypothése des ventes'!$G$18</f>
        <v>0</v>
      </c>
      <c r="AG142" s="41">
        <f>(AD142-(AD142*'Hypothése des ventes'!$H$17))*'Hypothése des ventes'!$H$18</f>
        <v>0</v>
      </c>
      <c r="AH142" s="41">
        <f>(AD142-(AD142*'Hypothése des ventes'!$I$17))*'Hypothése des ventes'!$I$18</f>
        <v>0</v>
      </c>
      <c r="AI142" s="41">
        <f>(AD142-(AD142*'Hypothése des ventes'!$J$17))*'Hypothése des ventes'!$J$18</f>
        <v>0</v>
      </c>
      <c r="AJ142" s="41">
        <f>(AD142-(AD142*'Hypothése des ventes'!$K$17))*'Hypothése des ventes'!$K$18</f>
        <v>0</v>
      </c>
      <c r="AK142" s="41">
        <f>-(AC142*'Hypothése des ventes'!$L$18)</f>
        <v>0</v>
      </c>
      <c r="AL142" s="41">
        <f t="shared" si="28"/>
        <v>0</v>
      </c>
      <c r="AM142" s="41">
        <f t="shared" si="29"/>
        <v>0</v>
      </c>
      <c r="AN142" s="107" t="e">
        <f t="shared" si="30"/>
        <v>#DIV/0!</v>
      </c>
      <c r="AO142" s="107">
        <f t="shared" si="31"/>
        <v>0</v>
      </c>
      <c r="AP142" s="108" t="e">
        <f t="shared" si="32"/>
        <v>#DIV/0!</v>
      </c>
      <c r="AQ142" s="85"/>
      <c r="AR142" s="85"/>
      <c r="AS142" s="85"/>
      <c r="AT142" s="85"/>
      <c r="AU142" s="85"/>
      <c r="AV142" s="85"/>
      <c r="AW142" s="85"/>
      <c r="AX142" s="85"/>
      <c r="AY142" s="85"/>
      <c r="AZ142" s="85"/>
      <c r="BA142" s="85"/>
      <c r="BB142" s="85"/>
      <c r="BC142" s="85"/>
    </row>
    <row r="143" spans="1:55" s="83" customFormat="1" hidden="1" x14ac:dyDescent="0.3">
      <c r="A143" s="41"/>
      <c r="B143" s="41"/>
      <c r="C143" s="114"/>
      <c r="D143" s="41"/>
      <c r="E143" s="41"/>
      <c r="F143" s="41"/>
      <c r="G143" s="41"/>
      <c r="H143" s="41"/>
      <c r="I143" s="23"/>
      <c r="J143" s="41"/>
      <c r="K143" s="23"/>
      <c r="L143" s="41"/>
      <c r="M143" s="186">
        <f t="shared" si="33"/>
        <v>0</v>
      </c>
      <c r="N143" s="41"/>
      <c r="O143" s="41"/>
      <c r="P143" s="41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107">
        <f t="shared" si="25"/>
        <v>0</v>
      </c>
      <c r="AD143" s="41">
        <f t="shared" si="26"/>
        <v>0</v>
      </c>
      <c r="AE143" s="107" t="e">
        <f t="shared" si="27"/>
        <v>#DIV/0!</v>
      </c>
      <c r="AF143" s="41">
        <f>AD143*'Hypothése des ventes'!$G$18</f>
        <v>0</v>
      </c>
      <c r="AG143" s="41">
        <f>(AD143-(AD143*'Hypothése des ventes'!$H$17))*'Hypothése des ventes'!$H$18</f>
        <v>0</v>
      </c>
      <c r="AH143" s="41">
        <f>(AD143-(AD143*'Hypothése des ventes'!$I$17))*'Hypothése des ventes'!$I$18</f>
        <v>0</v>
      </c>
      <c r="AI143" s="41">
        <f>(AD143-(AD143*'Hypothése des ventes'!$J$17))*'Hypothése des ventes'!$J$18</f>
        <v>0</v>
      </c>
      <c r="AJ143" s="41">
        <f>(AD143-(AD143*'Hypothése des ventes'!$K$17))*'Hypothése des ventes'!$K$18</f>
        <v>0</v>
      </c>
      <c r="AK143" s="41">
        <f>-(AC143*'Hypothése des ventes'!$L$18)</f>
        <v>0</v>
      </c>
      <c r="AL143" s="41">
        <f t="shared" si="28"/>
        <v>0</v>
      </c>
      <c r="AM143" s="41">
        <f t="shared" si="29"/>
        <v>0</v>
      </c>
      <c r="AN143" s="107" t="e">
        <f t="shared" si="30"/>
        <v>#DIV/0!</v>
      </c>
      <c r="AO143" s="107">
        <f t="shared" si="31"/>
        <v>0</v>
      </c>
      <c r="AP143" s="108" t="e">
        <f t="shared" si="32"/>
        <v>#DIV/0!</v>
      </c>
      <c r="AQ143" s="85"/>
      <c r="AR143" s="85"/>
      <c r="AS143" s="85"/>
      <c r="AT143" s="85"/>
      <c r="AU143" s="85"/>
      <c r="AV143" s="85"/>
      <c r="AW143" s="85"/>
      <c r="AX143" s="85"/>
      <c r="AY143" s="85"/>
      <c r="AZ143" s="85"/>
      <c r="BA143" s="85"/>
      <c r="BB143" s="85"/>
      <c r="BC143" s="85"/>
    </row>
    <row r="144" spans="1:55" s="83" customFormat="1" hidden="1" x14ac:dyDescent="0.3">
      <c r="A144" s="41"/>
      <c r="B144" s="41"/>
      <c r="C144" s="114"/>
      <c r="D144" s="41"/>
      <c r="E144" s="41"/>
      <c r="F144" s="41"/>
      <c r="G144" s="41"/>
      <c r="H144" s="41"/>
      <c r="I144" s="23"/>
      <c r="J144" s="41"/>
      <c r="K144" s="23"/>
      <c r="L144" s="41"/>
      <c r="M144" s="186">
        <f t="shared" si="33"/>
        <v>0</v>
      </c>
      <c r="N144" s="41"/>
      <c r="O144" s="41"/>
      <c r="P144" s="41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107">
        <f t="shared" si="25"/>
        <v>0</v>
      </c>
      <c r="AD144" s="41">
        <f t="shared" si="26"/>
        <v>0</v>
      </c>
      <c r="AE144" s="107" t="e">
        <f t="shared" si="27"/>
        <v>#DIV/0!</v>
      </c>
      <c r="AF144" s="41">
        <f>AD144*'Hypothése des ventes'!$G$18</f>
        <v>0</v>
      </c>
      <c r="AG144" s="41">
        <f>(AD144-(AD144*'Hypothése des ventes'!$H$17))*'Hypothése des ventes'!$H$18</f>
        <v>0</v>
      </c>
      <c r="AH144" s="41">
        <f>(AD144-(AD144*'Hypothése des ventes'!$I$17))*'Hypothése des ventes'!$I$18</f>
        <v>0</v>
      </c>
      <c r="AI144" s="41">
        <f>(AD144-(AD144*'Hypothése des ventes'!$J$17))*'Hypothése des ventes'!$J$18</f>
        <v>0</v>
      </c>
      <c r="AJ144" s="41">
        <f>(AD144-(AD144*'Hypothése des ventes'!$K$17))*'Hypothése des ventes'!$K$18</f>
        <v>0</v>
      </c>
      <c r="AK144" s="41">
        <f>-(AC144*'Hypothése des ventes'!$L$18)</f>
        <v>0</v>
      </c>
      <c r="AL144" s="41">
        <f t="shared" si="28"/>
        <v>0</v>
      </c>
      <c r="AM144" s="41">
        <f t="shared" si="29"/>
        <v>0</v>
      </c>
      <c r="AN144" s="107" t="e">
        <f t="shared" si="30"/>
        <v>#DIV/0!</v>
      </c>
      <c r="AO144" s="107">
        <f t="shared" si="31"/>
        <v>0</v>
      </c>
      <c r="AP144" s="108" t="e">
        <f t="shared" si="32"/>
        <v>#DIV/0!</v>
      </c>
      <c r="AQ144" s="85"/>
      <c r="AR144" s="85"/>
      <c r="AS144" s="85"/>
      <c r="AT144" s="85"/>
      <c r="AU144" s="85"/>
      <c r="AV144" s="85"/>
      <c r="AW144" s="85"/>
      <c r="AX144" s="85"/>
      <c r="AY144" s="85"/>
      <c r="AZ144" s="85"/>
      <c r="BA144" s="85"/>
      <c r="BB144" s="85"/>
      <c r="BC144" s="85"/>
    </row>
    <row r="145" spans="1:55" s="83" customFormat="1" hidden="1" x14ac:dyDescent="0.3">
      <c r="A145" s="41"/>
      <c r="B145" s="41"/>
      <c r="C145" s="114"/>
      <c r="D145" s="41"/>
      <c r="E145" s="41"/>
      <c r="F145" s="41"/>
      <c r="G145" s="41"/>
      <c r="H145" s="41"/>
      <c r="I145" s="23"/>
      <c r="J145" s="41"/>
      <c r="K145" s="23"/>
      <c r="L145" s="41"/>
      <c r="M145" s="186">
        <f t="shared" si="33"/>
        <v>0</v>
      </c>
      <c r="N145" s="41"/>
      <c r="O145" s="41"/>
      <c r="P145" s="41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6"/>
      <c r="AB145" s="86"/>
      <c r="AC145" s="107">
        <f t="shared" si="25"/>
        <v>0</v>
      </c>
      <c r="AD145" s="41">
        <f t="shared" si="26"/>
        <v>0</v>
      </c>
      <c r="AE145" s="107" t="e">
        <f t="shared" si="27"/>
        <v>#DIV/0!</v>
      </c>
      <c r="AF145" s="41">
        <f>AD145*'Hypothése des ventes'!$G$18</f>
        <v>0</v>
      </c>
      <c r="AG145" s="41">
        <f>(AD145-(AD145*'Hypothése des ventes'!$H$17))*'Hypothése des ventes'!$H$18</f>
        <v>0</v>
      </c>
      <c r="AH145" s="41">
        <f>(AD145-(AD145*'Hypothése des ventes'!$I$17))*'Hypothése des ventes'!$I$18</f>
        <v>0</v>
      </c>
      <c r="AI145" s="41">
        <f>(AD145-(AD145*'Hypothése des ventes'!$J$17))*'Hypothése des ventes'!$J$18</f>
        <v>0</v>
      </c>
      <c r="AJ145" s="41">
        <f>(AD145-(AD145*'Hypothése des ventes'!$K$17))*'Hypothése des ventes'!$K$18</f>
        <v>0</v>
      </c>
      <c r="AK145" s="41">
        <f>-(AC145*'Hypothése des ventes'!$L$18)</f>
        <v>0</v>
      </c>
      <c r="AL145" s="41">
        <f t="shared" si="28"/>
        <v>0</v>
      </c>
      <c r="AM145" s="41">
        <f t="shared" si="29"/>
        <v>0</v>
      </c>
      <c r="AN145" s="107" t="e">
        <f t="shared" si="30"/>
        <v>#DIV/0!</v>
      </c>
      <c r="AO145" s="107">
        <f t="shared" si="31"/>
        <v>0</v>
      </c>
      <c r="AP145" s="108" t="e">
        <f t="shared" si="32"/>
        <v>#DIV/0!</v>
      </c>
      <c r="AQ145" s="85"/>
      <c r="AR145" s="85"/>
      <c r="AS145" s="85"/>
      <c r="AT145" s="85"/>
      <c r="AU145" s="85"/>
      <c r="AV145" s="85"/>
      <c r="AW145" s="85"/>
      <c r="AX145" s="85"/>
      <c r="AY145" s="85"/>
      <c r="AZ145" s="85"/>
      <c r="BA145" s="85"/>
      <c r="BB145" s="85"/>
      <c r="BC145" s="85"/>
    </row>
    <row r="146" spans="1:55" s="83" customFormat="1" hidden="1" x14ac:dyDescent="0.3">
      <c r="A146" s="41"/>
      <c r="B146" s="41"/>
      <c r="C146" s="114"/>
      <c r="D146" s="41"/>
      <c r="E146" s="41"/>
      <c r="F146" s="41"/>
      <c r="G146" s="41"/>
      <c r="H146" s="41"/>
      <c r="I146" s="23"/>
      <c r="J146" s="41"/>
      <c r="K146" s="23"/>
      <c r="L146" s="41"/>
      <c r="M146" s="186">
        <f t="shared" si="33"/>
        <v>0</v>
      </c>
      <c r="N146" s="41"/>
      <c r="O146" s="41"/>
      <c r="P146" s="41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6"/>
      <c r="AB146" s="86"/>
      <c r="AC146" s="107">
        <f t="shared" si="25"/>
        <v>0</v>
      </c>
      <c r="AD146" s="41">
        <f t="shared" si="26"/>
        <v>0</v>
      </c>
      <c r="AE146" s="107" t="e">
        <f t="shared" si="27"/>
        <v>#DIV/0!</v>
      </c>
      <c r="AF146" s="41">
        <f>AD146*'Hypothése des ventes'!$G$18</f>
        <v>0</v>
      </c>
      <c r="AG146" s="41">
        <f>(AD146-(AD146*'Hypothése des ventes'!$H$17))*'Hypothése des ventes'!$H$18</f>
        <v>0</v>
      </c>
      <c r="AH146" s="41">
        <f>(AD146-(AD146*'Hypothése des ventes'!$I$17))*'Hypothése des ventes'!$I$18</f>
        <v>0</v>
      </c>
      <c r="AI146" s="41">
        <f>(AD146-(AD146*'Hypothése des ventes'!$J$17))*'Hypothése des ventes'!$J$18</f>
        <v>0</v>
      </c>
      <c r="AJ146" s="41">
        <f>(AD146-(AD146*'Hypothése des ventes'!$K$17))*'Hypothése des ventes'!$K$18</f>
        <v>0</v>
      </c>
      <c r="AK146" s="41">
        <f>-(AC146*'Hypothése des ventes'!$L$18)</f>
        <v>0</v>
      </c>
      <c r="AL146" s="41">
        <f t="shared" si="28"/>
        <v>0</v>
      </c>
      <c r="AM146" s="41">
        <f t="shared" si="29"/>
        <v>0</v>
      </c>
      <c r="AN146" s="107" t="e">
        <f t="shared" si="30"/>
        <v>#DIV/0!</v>
      </c>
      <c r="AO146" s="107">
        <f t="shared" si="31"/>
        <v>0</v>
      </c>
      <c r="AP146" s="108" t="e">
        <f t="shared" si="32"/>
        <v>#DIV/0!</v>
      </c>
      <c r="AQ146" s="85"/>
      <c r="AR146" s="85"/>
      <c r="AS146" s="85"/>
      <c r="AT146" s="85"/>
      <c r="AU146" s="85"/>
      <c r="AV146" s="85"/>
      <c r="AW146" s="85"/>
      <c r="AX146" s="85"/>
      <c r="AY146" s="85"/>
      <c r="AZ146" s="85"/>
      <c r="BA146" s="85"/>
      <c r="BB146" s="85"/>
      <c r="BC146" s="85"/>
    </row>
    <row r="147" spans="1:55" s="83" customFormat="1" hidden="1" x14ac:dyDescent="0.3">
      <c r="A147" s="41"/>
      <c r="B147" s="41"/>
      <c r="C147" s="114"/>
      <c r="D147" s="41"/>
      <c r="E147" s="41"/>
      <c r="F147" s="41"/>
      <c r="G147" s="41"/>
      <c r="H147" s="41"/>
      <c r="I147" s="23"/>
      <c r="J147" s="41"/>
      <c r="K147" s="23"/>
      <c r="L147" s="41"/>
      <c r="M147" s="186">
        <f t="shared" si="33"/>
        <v>0</v>
      </c>
      <c r="N147" s="41"/>
      <c r="O147" s="41"/>
      <c r="P147" s="41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107">
        <f t="shared" si="25"/>
        <v>0</v>
      </c>
      <c r="AD147" s="41">
        <f t="shared" si="26"/>
        <v>0</v>
      </c>
      <c r="AE147" s="107" t="e">
        <f t="shared" si="27"/>
        <v>#DIV/0!</v>
      </c>
      <c r="AF147" s="41">
        <f>AD147*'Hypothése des ventes'!$G$18</f>
        <v>0</v>
      </c>
      <c r="AG147" s="41">
        <f>(AD147-(AD147*'Hypothése des ventes'!$H$17))*'Hypothése des ventes'!$H$18</f>
        <v>0</v>
      </c>
      <c r="AH147" s="41">
        <f>(AD147-(AD147*'Hypothése des ventes'!$I$17))*'Hypothése des ventes'!$I$18</f>
        <v>0</v>
      </c>
      <c r="AI147" s="41">
        <f>(AD147-(AD147*'Hypothése des ventes'!$J$17))*'Hypothése des ventes'!$J$18</f>
        <v>0</v>
      </c>
      <c r="AJ147" s="41">
        <f>(AD147-(AD147*'Hypothése des ventes'!$K$17))*'Hypothése des ventes'!$K$18</f>
        <v>0</v>
      </c>
      <c r="AK147" s="41">
        <f>-(AC147*'Hypothése des ventes'!$L$18)</f>
        <v>0</v>
      </c>
      <c r="AL147" s="41">
        <f t="shared" si="28"/>
        <v>0</v>
      </c>
      <c r="AM147" s="41">
        <f t="shared" si="29"/>
        <v>0</v>
      </c>
      <c r="AN147" s="107" t="e">
        <f t="shared" si="30"/>
        <v>#DIV/0!</v>
      </c>
      <c r="AO147" s="107">
        <f t="shared" si="31"/>
        <v>0</v>
      </c>
      <c r="AP147" s="108" t="e">
        <f t="shared" si="32"/>
        <v>#DIV/0!</v>
      </c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</row>
    <row r="148" spans="1:55" s="83" customFormat="1" hidden="1" x14ac:dyDescent="0.3">
      <c r="A148" s="41"/>
      <c r="B148" s="41"/>
      <c r="C148" s="114"/>
      <c r="D148" s="41"/>
      <c r="E148" s="41"/>
      <c r="F148" s="41"/>
      <c r="G148" s="41"/>
      <c r="H148" s="41"/>
      <c r="I148" s="23"/>
      <c r="J148" s="41"/>
      <c r="K148" s="23"/>
      <c r="L148" s="41"/>
      <c r="M148" s="186">
        <f t="shared" si="33"/>
        <v>0</v>
      </c>
      <c r="N148" s="41"/>
      <c r="O148" s="41"/>
      <c r="P148" s="41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107">
        <f t="shared" si="25"/>
        <v>0</v>
      </c>
      <c r="AD148" s="41">
        <f t="shared" si="26"/>
        <v>0</v>
      </c>
      <c r="AE148" s="107" t="e">
        <f t="shared" si="27"/>
        <v>#DIV/0!</v>
      </c>
      <c r="AF148" s="41">
        <f>AD148*'Hypothése des ventes'!$G$18</f>
        <v>0</v>
      </c>
      <c r="AG148" s="41">
        <f>(AD148-(AD148*'Hypothése des ventes'!$H$17))*'Hypothése des ventes'!$H$18</f>
        <v>0</v>
      </c>
      <c r="AH148" s="41">
        <f>(AD148-(AD148*'Hypothése des ventes'!$I$17))*'Hypothése des ventes'!$I$18</f>
        <v>0</v>
      </c>
      <c r="AI148" s="41">
        <f>(AD148-(AD148*'Hypothése des ventes'!$J$17))*'Hypothése des ventes'!$J$18</f>
        <v>0</v>
      </c>
      <c r="AJ148" s="41">
        <f>(AD148-(AD148*'Hypothése des ventes'!$K$17))*'Hypothése des ventes'!$K$18</f>
        <v>0</v>
      </c>
      <c r="AK148" s="41">
        <f>-(AC148*'Hypothése des ventes'!$L$18)</f>
        <v>0</v>
      </c>
      <c r="AL148" s="41">
        <f t="shared" si="28"/>
        <v>0</v>
      </c>
      <c r="AM148" s="41">
        <f t="shared" si="29"/>
        <v>0</v>
      </c>
      <c r="AN148" s="107" t="e">
        <f t="shared" si="30"/>
        <v>#DIV/0!</v>
      </c>
      <c r="AO148" s="107">
        <f t="shared" si="31"/>
        <v>0</v>
      </c>
      <c r="AP148" s="108" t="e">
        <f t="shared" si="32"/>
        <v>#DIV/0!</v>
      </c>
      <c r="AQ148" s="85"/>
      <c r="AR148" s="85"/>
      <c r="AS148" s="85"/>
      <c r="AT148" s="85"/>
      <c r="AU148" s="85"/>
      <c r="AV148" s="85"/>
      <c r="AW148" s="85"/>
      <c r="AX148" s="85"/>
      <c r="AY148" s="85"/>
      <c r="AZ148" s="85"/>
      <c r="BA148" s="85"/>
      <c r="BB148" s="85"/>
      <c r="BC148" s="85"/>
    </row>
    <row r="149" spans="1:55" s="83" customFormat="1" hidden="1" x14ac:dyDescent="0.3">
      <c r="A149" s="41"/>
      <c r="B149" s="41"/>
      <c r="C149" s="114"/>
      <c r="D149" s="41"/>
      <c r="E149" s="41"/>
      <c r="F149" s="41"/>
      <c r="G149" s="41"/>
      <c r="H149" s="41"/>
      <c r="I149" s="23"/>
      <c r="J149" s="41"/>
      <c r="K149" s="23"/>
      <c r="L149" s="41"/>
      <c r="M149" s="186">
        <f t="shared" si="33"/>
        <v>0</v>
      </c>
      <c r="N149" s="41"/>
      <c r="O149" s="41"/>
      <c r="P149" s="41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107">
        <f t="shared" si="25"/>
        <v>0</v>
      </c>
      <c r="AD149" s="41">
        <f t="shared" si="26"/>
        <v>0</v>
      </c>
      <c r="AE149" s="107" t="e">
        <f t="shared" si="27"/>
        <v>#DIV/0!</v>
      </c>
      <c r="AF149" s="41">
        <f>AD149*'Hypothése des ventes'!$G$18</f>
        <v>0</v>
      </c>
      <c r="AG149" s="41">
        <f>(AD149-(AD149*'Hypothése des ventes'!$H$17))*'Hypothése des ventes'!$H$18</f>
        <v>0</v>
      </c>
      <c r="AH149" s="41">
        <f>(AD149-(AD149*'Hypothése des ventes'!$I$17))*'Hypothése des ventes'!$I$18</f>
        <v>0</v>
      </c>
      <c r="AI149" s="41">
        <f>(AD149-(AD149*'Hypothése des ventes'!$J$17))*'Hypothése des ventes'!$J$18</f>
        <v>0</v>
      </c>
      <c r="AJ149" s="41">
        <f>(AD149-(AD149*'Hypothése des ventes'!$K$17))*'Hypothése des ventes'!$K$18</f>
        <v>0</v>
      </c>
      <c r="AK149" s="41">
        <f>-(AC149*'Hypothése des ventes'!$L$18)</f>
        <v>0</v>
      </c>
      <c r="AL149" s="41">
        <f t="shared" si="28"/>
        <v>0</v>
      </c>
      <c r="AM149" s="41">
        <f t="shared" si="29"/>
        <v>0</v>
      </c>
      <c r="AN149" s="107" t="e">
        <f t="shared" si="30"/>
        <v>#DIV/0!</v>
      </c>
      <c r="AO149" s="107">
        <f t="shared" si="31"/>
        <v>0</v>
      </c>
      <c r="AP149" s="108" t="e">
        <f t="shared" si="32"/>
        <v>#DIV/0!</v>
      </c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85"/>
    </row>
    <row r="150" spans="1:55" s="83" customFormat="1" hidden="1" x14ac:dyDescent="0.3">
      <c r="A150" s="41"/>
      <c r="B150" s="41"/>
      <c r="C150" s="114"/>
      <c r="D150" s="41"/>
      <c r="E150" s="41"/>
      <c r="F150" s="41"/>
      <c r="G150" s="41"/>
      <c r="H150" s="41"/>
      <c r="I150" s="23"/>
      <c r="J150" s="41"/>
      <c r="K150" s="23"/>
      <c r="L150" s="41"/>
      <c r="M150" s="186">
        <f t="shared" si="33"/>
        <v>0</v>
      </c>
      <c r="N150" s="41"/>
      <c r="O150" s="41"/>
      <c r="P150" s="41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107">
        <f t="shared" si="25"/>
        <v>0</v>
      </c>
      <c r="AD150" s="41">
        <f t="shared" si="26"/>
        <v>0</v>
      </c>
      <c r="AE150" s="107" t="e">
        <f t="shared" si="27"/>
        <v>#DIV/0!</v>
      </c>
      <c r="AF150" s="41">
        <f>AD150*'Hypothése des ventes'!$G$18</f>
        <v>0</v>
      </c>
      <c r="AG150" s="41">
        <f>(AD150-(AD150*'Hypothése des ventes'!$H$17))*'Hypothése des ventes'!$H$18</f>
        <v>0</v>
      </c>
      <c r="AH150" s="41">
        <f>(AD150-(AD150*'Hypothése des ventes'!$I$17))*'Hypothése des ventes'!$I$18</f>
        <v>0</v>
      </c>
      <c r="AI150" s="41">
        <f>(AD150-(AD150*'Hypothése des ventes'!$J$17))*'Hypothése des ventes'!$J$18</f>
        <v>0</v>
      </c>
      <c r="AJ150" s="41">
        <f>(AD150-(AD150*'Hypothése des ventes'!$K$17))*'Hypothése des ventes'!$K$18</f>
        <v>0</v>
      </c>
      <c r="AK150" s="41">
        <f>-(AC150*'Hypothése des ventes'!$L$18)</f>
        <v>0</v>
      </c>
      <c r="AL150" s="41">
        <f t="shared" si="28"/>
        <v>0</v>
      </c>
      <c r="AM150" s="41">
        <f t="shared" si="29"/>
        <v>0</v>
      </c>
      <c r="AN150" s="107" t="e">
        <f t="shared" si="30"/>
        <v>#DIV/0!</v>
      </c>
      <c r="AO150" s="107">
        <f t="shared" si="31"/>
        <v>0</v>
      </c>
      <c r="AP150" s="108" t="e">
        <f t="shared" si="32"/>
        <v>#DIV/0!</v>
      </c>
      <c r="AQ150" s="85"/>
      <c r="AR150" s="85"/>
      <c r="AS150" s="85"/>
      <c r="AT150" s="85"/>
      <c r="AU150" s="85"/>
      <c r="AV150" s="85"/>
      <c r="AW150" s="85"/>
      <c r="AX150" s="85"/>
      <c r="AY150" s="85"/>
      <c r="AZ150" s="85"/>
      <c r="BA150" s="85"/>
      <c r="BB150" s="85"/>
      <c r="BC150" s="85"/>
    </row>
    <row r="151" spans="1:55" s="83" customFormat="1" hidden="1" x14ac:dyDescent="0.3">
      <c r="A151" s="41"/>
      <c r="B151" s="41"/>
      <c r="C151" s="114"/>
      <c r="D151" s="41"/>
      <c r="E151" s="41"/>
      <c r="F151" s="41"/>
      <c r="G151" s="41"/>
      <c r="H151" s="41"/>
      <c r="I151" s="23"/>
      <c r="J151" s="41"/>
      <c r="K151" s="23"/>
      <c r="L151" s="41"/>
      <c r="M151" s="186">
        <f t="shared" si="33"/>
        <v>0</v>
      </c>
      <c r="N151" s="41"/>
      <c r="O151" s="41"/>
      <c r="P151" s="41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107">
        <f t="shared" si="25"/>
        <v>0</v>
      </c>
      <c r="AD151" s="41">
        <f t="shared" si="26"/>
        <v>0</v>
      </c>
      <c r="AE151" s="107" t="e">
        <f t="shared" si="27"/>
        <v>#DIV/0!</v>
      </c>
      <c r="AF151" s="41">
        <f>AD151*'Hypothése des ventes'!$G$18</f>
        <v>0</v>
      </c>
      <c r="AG151" s="41">
        <f>(AD151-(AD151*'Hypothése des ventes'!$H$17))*'Hypothése des ventes'!$H$18</f>
        <v>0</v>
      </c>
      <c r="AH151" s="41">
        <f>(AD151-(AD151*'Hypothése des ventes'!$I$17))*'Hypothése des ventes'!$I$18</f>
        <v>0</v>
      </c>
      <c r="AI151" s="41">
        <f>(AD151-(AD151*'Hypothése des ventes'!$J$17))*'Hypothése des ventes'!$J$18</f>
        <v>0</v>
      </c>
      <c r="AJ151" s="41">
        <f>(AD151-(AD151*'Hypothése des ventes'!$K$17))*'Hypothése des ventes'!$K$18</f>
        <v>0</v>
      </c>
      <c r="AK151" s="41">
        <f>-(AC151*'Hypothése des ventes'!$L$18)</f>
        <v>0</v>
      </c>
      <c r="AL151" s="41">
        <f t="shared" si="28"/>
        <v>0</v>
      </c>
      <c r="AM151" s="41">
        <f t="shared" si="29"/>
        <v>0</v>
      </c>
      <c r="AN151" s="107" t="e">
        <f t="shared" si="30"/>
        <v>#DIV/0!</v>
      </c>
      <c r="AO151" s="107">
        <f t="shared" si="31"/>
        <v>0</v>
      </c>
      <c r="AP151" s="108" t="e">
        <f t="shared" si="32"/>
        <v>#DIV/0!</v>
      </c>
      <c r="AQ151" s="85"/>
      <c r="AR151" s="85"/>
      <c r="AS151" s="85"/>
      <c r="AT151" s="85"/>
      <c r="AU151" s="85"/>
      <c r="AV151" s="85"/>
      <c r="AW151" s="85"/>
      <c r="AX151" s="85"/>
      <c r="AY151" s="85"/>
      <c r="AZ151" s="85"/>
      <c r="BA151" s="85"/>
      <c r="BB151" s="85"/>
      <c r="BC151" s="85"/>
    </row>
    <row r="152" spans="1:55" s="83" customFormat="1" hidden="1" x14ac:dyDescent="0.3">
      <c r="A152" s="41"/>
      <c r="B152" s="41"/>
      <c r="C152" s="114"/>
      <c r="D152" s="41"/>
      <c r="E152" s="41"/>
      <c r="F152" s="41"/>
      <c r="G152" s="41"/>
      <c r="H152" s="41"/>
      <c r="I152" s="23"/>
      <c r="J152" s="41"/>
      <c r="K152" s="23"/>
      <c r="L152" s="41"/>
      <c r="M152" s="186">
        <f t="shared" si="33"/>
        <v>0</v>
      </c>
      <c r="N152" s="41"/>
      <c r="O152" s="41"/>
      <c r="P152" s="41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107">
        <f t="shared" si="25"/>
        <v>0</v>
      </c>
      <c r="AD152" s="41">
        <f t="shared" si="26"/>
        <v>0</v>
      </c>
      <c r="AE152" s="107" t="e">
        <f t="shared" si="27"/>
        <v>#DIV/0!</v>
      </c>
      <c r="AF152" s="41">
        <f>AD152*'Hypothése des ventes'!$G$18</f>
        <v>0</v>
      </c>
      <c r="AG152" s="41">
        <f>(AD152-(AD152*'Hypothése des ventes'!$H$17))*'Hypothése des ventes'!$H$18</f>
        <v>0</v>
      </c>
      <c r="AH152" s="41">
        <f>(AD152-(AD152*'Hypothése des ventes'!$I$17))*'Hypothése des ventes'!$I$18</f>
        <v>0</v>
      </c>
      <c r="AI152" s="41">
        <f>(AD152-(AD152*'Hypothése des ventes'!$J$17))*'Hypothése des ventes'!$J$18</f>
        <v>0</v>
      </c>
      <c r="AJ152" s="41">
        <f>(AD152-(AD152*'Hypothése des ventes'!$K$17))*'Hypothése des ventes'!$K$18</f>
        <v>0</v>
      </c>
      <c r="AK152" s="41">
        <f>-(AC152*'Hypothése des ventes'!$L$18)</f>
        <v>0</v>
      </c>
      <c r="AL152" s="41">
        <f t="shared" si="28"/>
        <v>0</v>
      </c>
      <c r="AM152" s="41">
        <f t="shared" si="29"/>
        <v>0</v>
      </c>
      <c r="AN152" s="107" t="e">
        <f t="shared" si="30"/>
        <v>#DIV/0!</v>
      </c>
      <c r="AO152" s="107">
        <f t="shared" si="31"/>
        <v>0</v>
      </c>
      <c r="AP152" s="108" t="e">
        <f t="shared" si="32"/>
        <v>#DIV/0!</v>
      </c>
      <c r="AQ152" s="85"/>
      <c r="AR152" s="85"/>
      <c r="AS152" s="85"/>
      <c r="AT152" s="85"/>
      <c r="AU152" s="85"/>
      <c r="AV152" s="85"/>
      <c r="AW152" s="85"/>
      <c r="AX152" s="85"/>
      <c r="AY152" s="85"/>
      <c r="AZ152" s="85"/>
      <c r="BA152" s="85"/>
      <c r="BB152" s="85"/>
      <c r="BC152" s="85"/>
    </row>
    <row r="153" spans="1:55" s="83" customFormat="1" hidden="1" x14ac:dyDescent="0.3">
      <c r="A153" s="41"/>
      <c r="B153" s="41"/>
      <c r="C153" s="114"/>
      <c r="D153" s="41"/>
      <c r="E153" s="41"/>
      <c r="F153" s="41"/>
      <c r="G153" s="41"/>
      <c r="H153" s="41"/>
      <c r="I153" s="23"/>
      <c r="J153" s="41"/>
      <c r="K153" s="23"/>
      <c r="L153" s="41"/>
      <c r="M153" s="186">
        <f t="shared" si="33"/>
        <v>0</v>
      </c>
      <c r="N153" s="41"/>
      <c r="O153" s="41"/>
      <c r="P153" s="41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107">
        <f t="shared" si="25"/>
        <v>0</v>
      </c>
      <c r="AD153" s="41">
        <f t="shared" si="26"/>
        <v>0</v>
      </c>
      <c r="AE153" s="107" t="e">
        <f t="shared" si="27"/>
        <v>#DIV/0!</v>
      </c>
      <c r="AF153" s="41">
        <f>AD153*'Hypothése des ventes'!$G$18</f>
        <v>0</v>
      </c>
      <c r="AG153" s="41">
        <f>(AD153-(AD153*'Hypothése des ventes'!$H$17))*'Hypothése des ventes'!$H$18</f>
        <v>0</v>
      </c>
      <c r="AH153" s="41">
        <f>(AD153-(AD153*'Hypothése des ventes'!$I$17))*'Hypothése des ventes'!$I$18</f>
        <v>0</v>
      </c>
      <c r="AI153" s="41">
        <f>(AD153-(AD153*'Hypothése des ventes'!$J$17))*'Hypothése des ventes'!$J$18</f>
        <v>0</v>
      </c>
      <c r="AJ153" s="41">
        <f>(AD153-(AD153*'Hypothése des ventes'!$K$17))*'Hypothése des ventes'!$K$18</f>
        <v>0</v>
      </c>
      <c r="AK153" s="41">
        <f>-(AC153*'Hypothése des ventes'!$L$18)</f>
        <v>0</v>
      </c>
      <c r="AL153" s="41">
        <f t="shared" si="28"/>
        <v>0</v>
      </c>
      <c r="AM153" s="41">
        <f t="shared" si="29"/>
        <v>0</v>
      </c>
      <c r="AN153" s="107" t="e">
        <f t="shared" si="30"/>
        <v>#DIV/0!</v>
      </c>
      <c r="AO153" s="107">
        <f t="shared" si="31"/>
        <v>0</v>
      </c>
      <c r="AP153" s="108" t="e">
        <f t="shared" si="32"/>
        <v>#DIV/0!</v>
      </c>
      <c r="AQ153" s="85"/>
      <c r="AR153" s="85"/>
      <c r="AS153" s="85"/>
      <c r="AT153" s="85"/>
      <c r="AU153" s="85"/>
      <c r="AV153" s="85"/>
      <c r="AW153" s="85"/>
      <c r="AX153" s="85"/>
      <c r="AY153" s="85"/>
      <c r="AZ153" s="85"/>
      <c r="BA153" s="85"/>
      <c r="BB153" s="85"/>
      <c r="BC153" s="85"/>
    </row>
    <row r="154" spans="1:55" s="83" customFormat="1" hidden="1" x14ac:dyDescent="0.3">
      <c r="A154" s="41"/>
      <c r="B154" s="41"/>
      <c r="C154" s="114"/>
      <c r="D154" s="41"/>
      <c r="E154" s="41"/>
      <c r="F154" s="41"/>
      <c r="G154" s="41"/>
      <c r="H154" s="41"/>
      <c r="I154" s="23"/>
      <c r="J154" s="41"/>
      <c r="K154" s="23"/>
      <c r="L154" s="41"/>
      <c r="M154" s="186">
        <f t="shared" si="33"/>
        <v>0</v>
      </c>
      <c r="N154" s="41"/>
      <c r="O154" s="41"/>
      <c r="P154" s="41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107">
        <f t="shared" si="25"/>
        <v>0</v>
      </c>
      <c r="AD154" s="41">
        <f t="shared" si="26"/>
        <v>0</v>
      </c>
      <c r="AE154" s="107" t="e">
        <f t="shared" si="27"/>
        <v>#DIV/0!</v>
      </c>
      <c r="AF154" s="41">
        <f>AD154*'Hypothése des ventes'!$G$18</f>
        <v>0</v>
      </c>
      <c r="AG154" s="41">
        <f>(AD154-(AD154*'Hypothése des ventes'!$H$17))*'Hypothése des ventes'!$H$18</f>
        <v>0</v>
      </c>
      <c r="AH154" s="41">
        <f>(AD154-(AD154*'Hypothése des ventes'!$I$17))*'Hypothése des ventes'!$I$18</f>
        <v>0</v>
      </c>
      <c r="AI154" s="41">
        <f>(AD154-(AD154*'Hypothése des ventes'!$J$17))*'Hypothése des ventes'!$J$18</f>
        <v>0</v>
      </c>
      <c r="AJ154" s="41">
        <f>(AD154-(AD154*'Hypothése des ventes'!$K$17))*'Hypothése des ventes'!$K$18</f>
        <v>0</v>
      </c>
      <c r="AK154" s="41">
        <f>-(AC154*'Hypothése des ventes'!$L$18)</f>
        <v>0</v>
      </c>
      <c r="AL154" s="41">
        <f t="shared" si="28"/>
        <v>0</v>
      </c>
      <c r="AM154" s="41">
        <f t="shared" si="29"/>
        <v>0</v>
      </c>
      <c r="AN154" s="107" t="e">
        <f t="shared" si="30"/>
        <v>#DIV/0!</v>
      </c>
      <c r="AO154" s="107">
        <f t="shared" si="31"/>
        <v>0</v>
      </c>
      <c r="AP154" s="108" t="e">
        <f t="shared" si="32"/>
        <v>#DIV/0!</v>
      </c>
      <c r="AQ154" s="85"/>
      <c r="AR154" s="85"/>
      <c r="AS154" s="85"/>
      <c r="AT154" s="85"/>
      <c r="AU154" s="85"/>
      <c r="AV154" s="85"/>
      <c r="AW154" s="85"/>
      <c r="AX154" s="85"/>
      <c r="AY154" s="85"/>
      <c r="AZ154" s="85"/>
      <c r="BA154" s="85"/>
      <c r="BB154" s="85"/>
      <c r="BC154" s="85"/>
    </row>
    <row r="155" spans="1:55" s="83" customFormat="1" hidden="1" x14ac:dyDescent="0.3">
      <c r="A155" s="41"/>
      <c r="B155" s="41"/>
      <c r="C155" s="114"/>
      <c r="D155" s="41"/>
      <c r="E155" s="41"/>
      <c r="F155" s="41"/>
      <c r="G155" s="41"/>
      <c r="H155" s="41"/>
      <c r="I155" s="23"/>
      <c r="J155" s="41"/>
      <c r="K155" s="23"/>
      <c r="L155" s="41"/>
      <c r="M155" s="186">
        <f t="shared" si="33"/>
        <v>0</v>
      </c>
      <c r="N155" s="41"/>
      <c r="O155" s="41"/>
      <c r="P155" s="41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107">
        <f t="shared" si="25"/>
        <v>0</v>
      </c>
      <c r="AD155" s="41">
        <f t="shared" si="26"/>
        <v>0</v>
      </c>
      <c r="AE155" s="107" t="e">
        <f t="shared" si="27"/>
        <v>#DIV/0!</v>
      </c>
      <c r="AF155" s="41">
        <f>AD155*'Hypothése des ventes'!$G$18</f>
        <v>0</v>
      </c>
      <c r="AG155" s="41">
        <f>(AD155-(AD155*'Hypothése des ventes'!$H$17))*'Hypothése des ventes'!$H$18</f>
        <v>0</v>
      </c>
      <c r="AH155" s="41">
        <f>(AD155-(AD155*'Hypothése des ventes'!$I$17))*'Hypothése des ventes'!$I$18</f>
        <v>0</v>
      </c>
      <c r="AI155" s="41">
        <f>(AD155-(AD155*'Hypothése des ventes'!$J$17))*'Hypothése des ventes'!$J$18</f>
        <v>0</v>
      </c>
      <c r="AJ155" s="41">
        <f>(AD155-(AD155*'Hypothése des ventes'!$K$17))*'Hypothése des ventes'!$K$18</f>
        <v>0</v>
      </c>
      <c r="AK155" s="41">
        <f>-(AC155*'Hypothése des ventes'!$L$18)</f>
        <v>0</v>
      </c>
      <c r="AL155" s="41">
        <f t="shared" si="28"/>
        <v>0</v>
      </c>
      <c r="AM155" s="41">
        <f t="shared" si="29"/>
        <v>0</v>
      </c>
      <c r="AN155" s="107" t="e">
        <f t="shared" si="30"/>
        <v>#DIV/0!</v>
      </c>
      <c r="AO155" s="107">
        <f t="shared" si="31"/>
        <v>0</v>
      </c>
      <c r="AP155" s="108" t="e">
        <f t="shared" si="32"/>
        <v>#DIV/0!</v>
      </c>
      <c r="AQ155" s="85"/>
      <c r="AR155" s="85"/>
      <c r="AS155" s="85"/>
      <c r="AT155" s="85"/>
      <c r="AU155" s="85"/>
      <c r="AV155" s="85"/>
      <c r="AW155" s="85"/>
      <c r="AX155" s="85"/>
      <c r="AY155" s="85"/>
      <c r="AZ155" s="85"/>
      <c r="BA155" s="85"/>
      <c r="BB155" s="85"/>
      <c r="BC155" s="85"/>
    </row>
    <row r="156" spans="1:55" s="83" customFormat="1" hidden="1" x14ac:dyDescent="0.3">
      <c r="A156" s="41"/>
      <c r="B156" s="41"/>
      <c r="C156" s="114"/>
      <c r="D156" s="41"/>
      <c r="E156" s="41"/>
      <c r="F156" s="41"/>
      <c r="G156" s="41"/>
      <c r="H156" s="41"/>
      <c r="I156" s="23"/>
      <c r="J156" s="41"/>
      <c r="K156" s="23"/>
      <c r="L156" s="41"/>
      <c r="M156" s="186">
        <f t="shared" si="33"/>
        <v>0</v>
      </c>
      <c r="N156" s="41"/>
      <c r="O156" s="41"/>
      <c r="P156" s="41"/>
      <c r="Q156" s="86"/>
      <c r="R156" s="86"/>
      <c r="S156" s="86"/>
      <c r="T156" s="86"/>
      <c r="U156" s="86"/>
      <c r="V156" s="86"/>
      <c r="W156" s="86"/>
      <c r="X156" s="86"/>
      <c r="Y156" s="86"/>
      <c r="Z156" s="86"/>
      <c r="AA156" s="86"/>
      <c r="AB156" s="86"/>
      <c r="AC156" s="107">
        <f t="shared" si="25"/>
        <v>0</v>
      </c>
      <c r="AD156" s="41">
        <f t="shared" si="26"/>
        <v>0</v>
      </c>
      <c r="AE156" s="107" t="e">
        <f t="shared" si="27"/>
        <v>#DIV/0!</v>
      </c>
      <c r="AF156" s="41">
        <f>AD156*'Hypothése des ventes'!$G$18</f>
        <v>0</v>
      </c>
      <c r="AG156" s="41">
        <f>(AD156-(AD156*'Hypothése des ventes'!$H$17))*'Hypothése des ventes'!$H$18</f>
        <v>0</v>
      </c>
      <c r="AH156" s="41">
        <f>(AD156-(AD156*'Hypothése des ventes'!$I$17))*'Hypothése des ventes'!$I$18</f>
        <v>0</v>
      </c>
      <c r="AI156" s="41">
        <f>(AD156-(AD156*'Hypothése des ventes'!$J$17))*'Hypothése des ventes'!$J$18</f>
        <v>0</v>
      </c>
      <c r="AJ156" s="41">
        <f>(AD156-(AD156*'Hypothése des ventes'!$K$17))*'Hypothése des ventes'!$K$18</f>
        <v>0</v>
      </c>
      <c r="AK156" s="41">
        <f>-(AC156*'Hypothése des ventes'!$L$18)</f>
        <v>0</v>
      </c>
      <c r="AL156" s="41">
        <f t="shared" si="28"/>
        <v>0</v>
      </c>
      <c r="AM156" s="41">
        <f t="shared" si="29"/>
        <v>0</v>
      </c>
      <c r="AN156" s="107" t="e">
        <f t="shared" si="30"/>
        <v>#DIV/0!</v>
      </c>
      <c r="AO156" s="107">
        <f t="shared" si="31"/>
        <v>0</v>
      </c>
      <c r="AP156" s="108" t="e">
        <f t="shared" si="32"/>
        <v>#DIV/0!</v>
      </c>
      <c r="AQ156" s="85"/>
      <c r="AR156" s="85"/>
      <c r="AS156" s="85"/>
      <c r="AT156" s="85"/>
      <c r="AU156" s="85"/>
      <c r="AV156" s="85"/>
      <c r="AW156" s="85"/>
      <c r="AX156" s="85"/>
      <c r="AY156" s="85"/>
      <c r="AZ156" s="85"/>
      <c r="BA156" s="85"/>
      <c r="BB156" s="85"/>
      <c r="BC156" s="85"/>
    </row>
    <row r="157" spans="1:55" s="83" customFormat="1" hidden="1" x14ac:dyDescent="0.3">
      <c r="A157" s="41"/>
      <c r="B157" s="41"/>
      <c r="C157" s="114"/>
      <c r="D157" s="41"/>
      <c r="E157" s="41"/>
      <c r="F157" s="41"/>
      <c r="G157" s="41"/>
      <c r="H157" s="41"/>
      <c r="I157" s="23"/>
      <c r="J157" s="41"/>
      <c r="K157" s="23"/>
      <c r="L157" s="41"/>
      <c r="M157" s="186">
        <f t="shared" si="33"/>
        <v>0</v>
      </c>
      <c r="N157" s="41"/>
      <c r="O157" s="41"/>
      <c r="P157" s="41"/>
      <c r="Q157" s="86"/>
      <c r="R157" s="86"/>
      <c r="S157" s="86"/>
      <c r="T157" s="86"/>
      <c r="U157" s="86"/>
      <c r="V157" s="86"/>
      <c r="W157" s="86"/>
      <c r="X157" s="86"/>
      <c r="Y157" s="86"/>
      <c r="Z157" s="86"/>
      <c r="AA157" s="86"/>
      <c r="AB157" s="86"/>
      <c r="AC157" s="107">
        <f t="shared" si="25"/>
        <v>0</v>
      </c>
      <c r="AD157" s="41">
        <f t="shared" si="26"/>
        <v>0</v>
      </c>
      <c r="AE157" s="107" t="e">
        <f t="shared" si="27"/>
        <v>#DIV/0!</v>
      </c>
      <c r="AF157" s="41">
        <f>AD157*'Hypothése des ventes'!$G$18</f>
        <v>0</v>
      </c>
      <c r="AG157" s="41">
        <f>(AD157-(AD157*'Hypothése des ventes'!$H$17))*'Hypothése des ventes'!$H$18</f>
        <v>0</v>
      </c>
      <c r="AH157" s="41">
        <f>(AD157-(AD157*'Hypothése des ventes'!$I$17))*'Hypothése des ventes'!$I$18</f>
        <v>0</v>
      </c>
      <c r="AI157" s="41">
        <f>(AD157-(AD157*'Hypothése des ventes'!$J$17))*'Hypothése des ventes'!$J$18</f>
        <v>0</v>
      </c>
      <c r="AJ157" s="41">
        <f>(AD157-(AD157*'Hypothése des ventes'!$K$17))*'Hypothése des ventes'!$K$18</f>
        <v>0</v>
      </c>
      <c r="AK157" s="41">
        <f>-(AC157*'Hypothése des ventes'!$L$18)</f>
        <v>0</v>
      </c>
      <c r="AL157" s="41">
        <f t="shared" si="28"/>
        <v>0</v>
      </c>
      <c r="AM157" s="41">
        <f t="shared" si="29"/>
        <v>0</v>
      </c>
      <c r="AN157" s="107" t="e">
        <f t="shared" si="30"/>
        <v>#DIV/0!</v>
      </c>
      <c r="AO157" s="107">
        <f t="shared" si="31"/>
        <v>0</v>
      </c>
      <c r="AP157" s="108" t="e">
        <f t="shared" si="32"/>
        <v>#DIV/0!</v>
      </c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</row>
    <row r="158" spans="1:55" s="83" customFormat="1" hidden="1" x14ac:dyDescent="0.3">
      <c r="A158" s="41"/>
      <c r="B158" s="41"/>
      <c r="C158" s="114"/>
      <c r="D158" s="41"/>
      <c r="E158" s="41"/>
      <c r="F158" s="41"/>
      <c r="G158" s="41"/>
      <c r="H158" s="41"/>
      <c r="I158" s="23"/>
      <c r="J158" s="41"/>
      <c r="K158" s="23"/>
      <c r="L158" s="41"/>
      <c r="M158" s="186">
        <f t="shared" si="33"/>
        <v>0</v>
      </c>
      <c r="N158" s="41"/>
      <c r="O158" s="41"/>
      <c r="P158" s="41"/>
      <c r="Q158" s="86"/>
      <c r="R158" s="86"/>
      <c r="S158" s="86"/>
      <c r="T158" s="86"/>
      <c r="U158" s="86"/>
      <c r="V158" s="86"/>
      <c r="W158" s="86"/>
      <c r="X158" s="86"/>
      <c r="Y158" s="86"/>
      <c r="Z158" s="86"/>
      <c r="AA158" s="86"/>
      <c r="AB158" s="86"/>
      <c r="AC158" s="107">
        <f t="shared" si="25"/>
        <v>0</v>
      </c>
      <c r="AD158" s="41">
        <f t="shared" si="26"/>
        <v>0</v>
      </c>
      <c r="AE158" s="107" t="e">
        <f t="shared" si="27"/>
        <v>#DIV/0!</v>
      </c>
      <c r="AF158" s="41">
        <f>AD158*'Hypothése des ventes'!$G$18</f>
        <v>0</v>
      </c>
      <c r="AG158" s="41">
        <f>(AD158-(AD158*'Hypothése des ventes'!$H$17))*'Hypothése des ventes'!$H$18</f>
        <v>0</v>
      </c>
      <c r="AH158" s="41">
        <f>(AD158-(AD158*'Hypothése des ventes'!$I$17))*'Hypothése des ventes'!$I$18</f>
        <v>0</v>
      </c>
      <c r="AI158" s="41">
        <f>(AD158-(AD158*'Hypothése des ventes'!$J$17))*'Hypothése des ventes'!$J$18</f>
        <v>0</v>
      </c>
      <c r="AJ158" s="41">
        <f>(AD158-(AD158*'Hypothése des ventes'!$K$17))*'Hypothése des ventes'!$K$18</f>
        <v>0</v>
      </c>
      <c r="AK158" s="41">
        <f>-(AC158*'Hypothése des ventes'!$L$18)</f>
        <v>0</v>
      </c>
      <c r="AL158" s="41">
        <f t="shared" si="28"/>
        <v>0</v>
      </c>
      <c r="AM158" s="41">
        <f t="shared" si="29"/>
        <v>0</v>
      </c>
      <c r="AN158" s="107" t="e">
        <f t="shared" si="30"/>
        <v>#DIV/0!</v>
      </c>
      <c r="AO158" s="107">
        <f t="shared" si="31"/>
        <v>0</v>
      </c>
      <c r="AP158" s="108" t="e">
        <f t="shared" si="32"/>
        <v>#DIV/0!</v>
      </c>
      <c r="AQ158" s="85"/>
      <c r="AR158" s="85"/>
      <c r="AS158" s="85"/>
      <c r="AT158" s="85"/>
      <c r="AU158" s="85"/>
      <c r="AV158" s="85"/>
      <c r="AW158" s="85"/>
      <c r="AX158" s="85"/>
      <c r="AY158" s="85"/>
      <c r="AZ158" s="85"/>
      <c r="BA158" s="85"/>
      <c r="BB158" s="85"/>
      <c r="BC158" s="85"/>
    </row>
    <row r="159" spans="1:55" s="83" customFormat="1" hidden="1" x14ac:dyDescent="0.3">
      <c r="A159" s="41"/>
      <c r="B159" s="41"/>
      <c r="C159" s="114"/>
      <c r="D159" s="41"/>
      <c r="E159" s="41"/>
      <c r="F159" s="41"/>
      <c r="G159" s="41"/>
      <c r="H159" s="41"/>
      <c r="I159" s="23"/>
      <c r="J159" s="41"/>
      <c r="K159" s="23"/>
      <c r="L159" s="41"/>
      <c r="M159" s="186">
        <f t="shared" si="33"/>
        <v>0</v>
      </c>
      <c r="N159" s="41"/>
      <c r="O159" s="41"/>
      <c r="P159" s="41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107">
        <f t="shared" si="25"/>
        <v>0</v>
      </c>
      <c r="AD159" s="41">
        <f t="shared" si="26"/>
        <v>0</v>
      </c>
      <c r="AE159" s="107" t="e">
        <f t="shared" si="27"/>
        <v>#DIV/0!</v>
      </c>
      <c r="AF159" s="41">
        <f>AD159*'Hypothése des ventes'!$G$18</f>
        <v>0</v>
      </c>
      <c r="AG159" s="41">
        <f>(AD159-(AD159*'Hypothése des ventes'!$H$17))*'Hypothése des ventes'!$H$18</f>
        <v>0</v>
      </c>
      <c r="AH159" s="41">
        <f>(AD159-(AD159*'Hypothése des ventes'!$I$17))*'Hypothése des ventes'!$I$18</f>
        <v>0</v>
      </c>
      <c r="AI159" s="41">
        <f>(AD159-(AD159*'Hypothése des ventes'!$J$17))*'Hypothése des ventes'!$J$18</f>
        <v>0</v>
      </c>
      <c r="AJ159" s="41">
        <f>(AD159-(AD159*'Hypothése des ventes'!$K$17))*'Hypothése des ventes'!$K$18</f>
        <v>0</v>
      </c>
      <c r="AK159" s="41">
        <f>-(AC159*'Hypothése des ventes'!$L$18)</f>
        <v>0</v>
      </c>
      <c r="AL159" s="41">
        <f t="shared" si="28"/>
        <v>0</v>
      </c>
      <c r="AM159" s="41">
        <f t="shared" si="29"/>
        <v>0</v>
      </c>
      <c r="AN159" s="107" t="e">
        <f t="shared" si="30"/>
        <v>#DIV/0!</v>
      </c>
      <c r="AO159" s="107">
        <f t="shared" si="31"/>
        <v>0</v>
      </c>
      <c r="AP159" s="108" t="e">
        <f t="shared" si="32"/>
        <v>#DIV/0!</v>
      </c>
      <c r="AQ159" s="85"/>
      <c r="AR159" s="85"/>
      <c r="AS159" s="85"/>
      <c r="AT159" s="85"/>
      <c r="AU159" s="85"/>
      <c r="AV159" s="85"/>
      <c r="AW159" s="85"/>
      <c r="AX159" s="85"/>
      <c r="AY159" s="85"/>
      <c r="AZ159" s="85"/>
      <c r="BA159" s="85"/>
      <c r="BB159" s="85"/>
      <c r="BC159" s="85"/>
    </row>
    <row r="160" spans="1:55" s="83" customFormat="1" hidden="1" x14ac:dyDescent="0.3">
      <c r="A160" s="41"/>
      <c r="B160" s="41"/>
      <c r="C160" s="114"/>
      <c r="D160" s="41"/>
      <c r="E160" s="41"/>
      <c r="F160" s="41"/>
      <c r="G160" s="41"/>
      <c r="H160" s="41"/>
      <c r="I160" s="23"/>
      <c r="J160" s="41"/>
      <c r="K160" s="23"/>
      <c r="L160" s="41"/>
      <c r="M160" s="186">
        <f t="shared" si="33"/>
        <v>0</v>
      </c>
      <c r="N160" s="41"/>
      <c r="O160" s="41"/>
      <c r="P160" s="41"/>
      <c r="Q160" s="86"/>
      <c r="R160" s="86"/>
      <c r="S160" s="86"/>
      <c r="T160" s="86"/>
      <c r="U160" s="86"/>
      <c r="V160" s="86"/>
      <c r="W160" s="86"/>
      <c r="X160" s="86"/>
      <c r="Y160" s="86"/>
      <c r="Z160" s="86"/>
      <c r="AA160" s="86"/>
      <c r="AB160" s="86"/>
      <c r="AC160" s="107">
        <f t="shared" si="25"/>
        <v>0</v>
      </c>
      <c r="AD160" s="41">
        <f t="shared" si="26"/>
        <v>0</v>
      </c>
      <c r="AE160" s="107" t="e">
        <f t="shared" si="27"/>
        <v>#DIV/0!</v>
      </c>
      <c r="AF160" s="41">
        <f>AD160*'Hypothése des ventes'!$G$18</f>
        <v>0</v>
      </c>
      <c r="AG160" s="41">
        <f>(AD160-(AD160*'Hypothése des ventes'!$H$17))*'Hypothése des ventes'!$H$18</f>
        <v>0</v>
      </c>
      <c r="AH160" s="41">
        <f>(AD160-(AD160*'Hypothése des ventes'!$I$17))*'Hypothése des ventes'!$I$18</f>
        <v>0</v>
      </c>
      <c r="AI160" s="41">
        <f>(AD160-(AD160*'Hypothése des ventes'!$J$17))*'Hypothése des ventes'!$J$18</f>
        <v>0</v>
      </c>
      <c r="AJ160" s="41">
        <f>(AD160-(AD160*'Hypothése des ventes'!$K$17))*'Hypothése des ventes'!$K$18</f>
        <v>0</v>
      </c>
      <c r="AK160" s="41">
        <f>-(AC160*'Hypothése des ventes'!$L$18)</f>
        <v>0</v>
      </c>
      <c r="AL160" s="41">
        <f t="shared" si="28"/>
        <v>0</v>
      </c>
      <c r="AM160" s="41">
        <f t="shared" si="29"/>
        <v>0</v>
      </c>
      <c r="AN160" s="107" t="e">
        <f t="shared" si="30"/>
        <v>#DIV/0!</v>
      </c>
      <c r="AO160" s="107">
        <f t="shared" si="31"/>
        <v>0</v>
      </c>
      <c r="AP160" s="108" t="e">
        <f t="shared" si="32"/>
        <v>#DIV/0!</v>
      </c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</row>
    <row r="161" spans="1:55" s="83" customFormat="1" hidden="1" x14ac:dyDescent="0.3">
      <c r="A161" s="41"/>
      <c r="B161" s="41"/>
      <c r="C161" s="114"/>
      <c r="D161" s="41"/>
      <c r="E161" s="41"/>
      <c r="F161" s="41"/>
      <c r="G161" s="41"/>
      <c r="H161" s="41"/>
      <c r="I161" s="23"/>
      <c r="J161" s="41"/>
      <c r="K161" s="23"/>
      <c r="L161" s="41"/>
      <c r="M161" s="186">
        <f t="shared" si="33"/>
        <v>0</v>
      </c>
      <c r="N161" s="41"/>
      <c r="O161" s="41"/>
      <c r="P161" s="41"/>
      <c r="Q161" s="86"/>
      <c r="R161" s="86"/>
      <c r="S161" s="86"/>
      <c r="T161" s="86"/>
      <c r="U161" s="86"/>
      <c r="V161" s="86"/>
      <c r="W161" s="86"/>
      <c r="X161" s="86"/>
      <c r="Y161" s="86"/>
      <c r="Z161" s="86"/>
      <c r="AA161" s="86"/>
      <c r="AB161" s="86"/>
      <c r="AC161" s="107">
        <f t="shared" si="25"/>
        <v>0</v>
      </c>
      <c r="AD161" s="41">
        <f t="shared" si="26"/>
        <v>0</v>
      </c>
      <c r="AE161" s="107" t="e">
        <f t="shared" si="27"/>
        <v>#DIV/0!</v>
      </c>
      <c r="AF161" s="41">
        <f>AD161*'Hypothése des ventes'!$G$18</f>
        <v>0</v>
      </c>
      <c r="AG161" s="41">
        <f>(AD161-(AD161*'Hypothése des ventes'!$H$17))*'Hypothése des ventes'!$H$18</f>
        <v>0</v>
      </c>
      <c r="AH161" s="41">
        <f>(AD161-(AD161*'Hypothése des ventes'!$I$17))*'Hypothése des ventes'!$I$18</f>
        <v>0</v>
      </c>
      <c r="AI161" s="41">
        <f>(AD161-(AD161*'Hypothése des ventes'!$J$17))*'Hypothése des ventes'!$J$18</f>
        <v>0</v>
      </c>
      <c r="AJ161" s="41">
        <f>(AD161-(AD161*'Hypothése des ventes'!$K$17))*'Hypothése des ventes'!$K$18</f>
        <v>0</v>
      </c>
      <c r="AK161" s="41">
        <f>-(AC161*'Hypothése des ventes'!$L$18)</f>
        <v>0</v>
      </c>
      <c r="AL161" s="41">
        <f t="shared" si="28"/>
        <v>0</v>
      </c>
      <c r="AM161" s="41">
        <f t="shared" si="29"/>
        <v>0</v>
      </c>
      <c r="AN161" s="107" t="e">
        <f t="shared" si="30"/>
        <v>#DIV/0!</v>
      </c>
      <c r="AO161" s="107">
        <f t="shared" si="31"/>
        <v>0</v>
      </c>
      <c r="AP161" s="108" t="e">
        <f t="shared" si="32"/>
        <v>#DIV/0!</v>
      </c>
      <c r="AQ161" s="85"/>
      <c r="AR161" s="85"/>
      <c r="AS161" s="85"/>
      <c r="AT161" s="85"/>
      <c r="AU161" s="85"/>
      <c r="AV161" s="85"/>
      <c r="AW161" s="85"/>
      <c r="AX161" s="85"/>
      <c r="AY161" s="85"/>
      <c r="AZ161" s="85"/>
      <c r="BA161" s="85"/>
      <c r="BB161" s="85"/>
      <c r="BC161" s="85"/>
    </row>
    <row r="162" spans="1:55" s="83" customFormat="1" hidden="1" x14ac:dyDescent="0.3">
      <c r="A162" s="41"/>
      <c r="B162" s="41"/>
      <c r="C162" s="114"/>
      <c r="D162" s="41"/>
      <c r="E162" s="41"/>
      <c r="F162" s="41"/>
      <c r="G162" s="41"/>
      <c r="H162" s="41"/>
      <c r="I162" s="23"/>
      <c r="J162" s="41"/>
      <c r="K162" s="23"/>
      <c r="L162" s="41"/>
      <c r="M162" s="186">
        <f t="shared" si="33"/>
        <v>0</v>
      </c>
      <c r="N162" s="41"/>
      <c r="O162" s="41"/>
      <c r="P162" s="41"/>
      <c r="Q162" s="86"/>
      <c r="R162" s="86"/>
      <c r="S162" s="86"/>
      <c r="T162" s="86"/>
      <c r="U162" s="86"/>
      <c r="V162" s="86"/>
      <c r="W162" s="86"/>
      <c r="X162" s="86"/>
      <c r="Y162" s="86"/>
      <c r="Z162" s="86"/>
      <c r="AA162" s="86"/>
      <c r="AB162" s="86"/>
      <c r="AC162" s="107">
        <f t="shared" si="25"/>
        <v>0</v>
      </c>
      <c r="AD162" s="41">
        <f t="shared" si="26"/>
        <v>0</v>
      </c>
      <c r="AE162" s="107" t="e">
        <f t="shared" si="27"/>
        <v>#DIV/0!</v>
      </c>
      <c r="AF162" s="41">
        <f>AD162*'Hypothése des ventes'!$G$18</f>
        <v>0</v>
      </c>
      <c r="AG162" s="41">
        <f>(AD162-(AD162*'Hypothése des ventes'!$H$17))*'Hypothése des ventes'!$H$18</f>
        <v>0</v>
      </c>
      <c r="AH162" s="41">
        <f>(AD162-(AD162*'Hypothése des ventes'!$I$17))*'Hypothése des ventes'!$I$18</f>
        <v>0</v>
      </c>
      <c r="AI162" s="41">
        <f>(AD162-(AD162*'Hypothése des ventes'!$J$17))*'Hypothése des ventes'!$J$18</f>
        <v>0</v>
      </c>
      <c r="AJ162" s="41">
        <f>(AD162-(AD162*'Hypothése des ventes'!$K$17))*'Hypothése des ventes'!$K$18</f>
        <v>0</v>
      </c>
      <c r="AK162" s="41">
        <f>-(AC162*'Hypothése des ventes'!$L$18)</f>
        <v>0</v>
      </c>
      <c r="AL162" s="41">
        <f t="shared" si="28"/>
        <v>0</v>
      </c>
      <c r="AM162" s="41">
        <f t="shared" si="29"/>
        <v>0</v>
      </c>
      <c r="AN162" s="107" t="e">
        <f t="shared" si="30"/>
        <v>#DIV/0!</v>
      </c>
      <c r="AO162" s="107">
        <f t="shared" si="31"/>
        <v>0</v>
      </c>
      <c r="AP162" s="108" t="e">
        <f t="shared" si="32"/>
        <v>#DIV/0!</v>
      </c>
      <c r="AQ162" s="85"/>
      <c r="AR162" s="85"/>
      <c r="AS162" s="85"/>
      <c r="AT162" s="85"/>
      <c r="AU162" s="85"/>
      <c r="AV162" s="85"/>
      <c r="AW162" s="85"/>
      <c r="AX162" s="85"/>
      <c r="AY162" s="85"/>
      <c r="AZ162" s="85"/>
      <c r="BA162" s="85"/>
      <c r="BB162" s="85"/>
      <c r="BC162" s="85"/>
    </row>
    <row r="163" spans="1:55" s="83" customFormat="1" hidden="1" x14ac:dyDescent="0.3">
      <c r="A163" s="41"/>
      <c r="B163" s="41"/>
      <c r="C163" s="114"/>
      <c r="D163" s="41"/>
      <c r="E163" s="41"/>
      <c r="F163" s="41"/>
      <c r="G163" s="41"/>
      <c r="H163" s="41"/>
      <c r="I163" s="23"/>
      <c r="J163" s="41"/>
      <c r="K163" s="23"/>
      <c r="L163" s="41"/>
      <c r="M163" s="186">
        <f t="shared" si="33"/>
        <v>0</v>
      </c>
      <c r="N163" s="41"/>
      <c r="O163" s="41"/>
      <c r="P163" s="41"/>
      <c r="Q163" s="86"/>
      <c r="R163" s="86"/>
      <c r="S163" s="86"/>
      <c r="T163" s="86"/>
      <c r="U163" s="86"/>
      <c r="V163" s="86"/>
      <c r="W163" s="86"/>
      <c r="X163" s="86"/>
      <c r="Y163" s="86"/>
      <c r="Z163" s="86"/>
      <c r="AA163" s="86"/>
      <c r="AB163" s="86"/>
      <c r="AC163" s="107">
        <f t="shared" si="25"/>
        <v>0</v>
      </c>
      <c r="AD163" s="41">
        <f t="shared" si="26"/>
        <v>0</v>
      </c>
      <c r="AE163" s="107" t="e">
        <f t="shared" si="27"/>
        <v>#DIV/0!</v>
      </c>
      <c r="AF163" s="41">
        <f>AD163*'Hypothése des ventes'!$G$18</f>
        <v>0</v>
      </c>
      <c r="AG163" s="41">
        <f>(AD163-(AD163*'Hypothése des ventes'!$H$17))*'Hypothése des ventes'!$H$18</f>
        <v>0</v>
      </c>
      <c r="AH163" s="41">
        <f>(AD163-(AD163*'Hypothése des ventes'!$I$17))*'Hypothése des ventes'!$I$18</f>
        <v>0</v>
      </c>
      <c r="AI163" s="41">
        <f>(AD163-(AD163*'Hypothése des ventes'!$J$17))*'Hypothése des ventes'!$J$18</f>
        <v>0</v>
      </c>
      <c r="AJ163" s="41">
        <f>(AD163-(AD163*'Hypothése des ventes'!$K$17))*'Hypothése des ventes'!$K$18</f>
        <v>0</v>
      </c>
      <c r="AK163" s="41">
        <f>-(AC163*'Hypothése des ventes'!$L$18)</f>
        <v>0</v>
      </c>
      <c r="AL163" s="41">
        <f t="shared" si="28"/>
        <v>0</v>
      </c>
      <c r="AM163" s="41">
        <f t="shared" si="29"/>
        <v>0</v>
      </c>
      <c r="AN163" s="107" t="e">
        <f t="shared" si="30"/>
        <v>#DIV/0!</v>
      </c>
      <c r="AO163" s="107">
        <f t="shared" si="31"/>
        <v>0</v>
      </c>
      <c r="AP163" s="108" t="e">
        <f t="shared" si="32"/>
        <v>#DIV/0!</v>
      </c>
      <c r="AQ163" s="85"/>
      <c r="AR163" s="85"/>
      <c r="AS163" s="85"/>
      <c r="AT163" s="85"/>
      <c r="AU163" s="85"/>
      <c r="AV163" s="85"/>
      <c r="AW163" s="85"/>
      <c r="AX163" s="85"/>
      <c r="AY163" s="85"/>
      <c r="AZ163" s="85"/>
      <c r="BA163" s="85"/>
      <c r="BB163" s="85"/>
      <c r="BC163" s="85"/>
    </row>
    <row r="164" spans="1:55" s="83" customFormat="1" hidden="1" x14ac:dyDescent="0.3">
      <c r="A164" s="41"/>
      <c r="B164" s="41"/>
      <c r="C164" s="114"/>
      <c r="D164" s="41"/>
      <c r="E164" s="41"/>
      <c r="F164" s="41"/>
      <c r="G164" s="41"/>
      <c r="H164" s="41"/>
      <c r="I164" s="23"/>
      <c r="J164" s="41"/>
      <c r="K164" s="23"/>
      <c r="L164" s="41"/>
      <c r="M164" s="186">
        <f t="shared" si="33"/>
        <v>0</v>
      </c>
      <c r="N164" s="41"/>
      <c r="O164" s="41"/>
      <c r="P164" s="41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6"/>
      <c r="AB164" s="86"/>
      <c r="AC164" s="107">
        <f t="shared" si="25"/>
        <v>0</v>
      </c>
      <c r="AD164" s="41">
        <f t="shared" si="26"/>
        <v>0</v>
      </c>
      <c r="AE164" s="107" t="e">
        <f t="shared" si="27"/>
        <v>#DIV/0!</v>
      </c>
      <c r="AF164" s="41">
        <f>AD164*'Hypothése des ventes'!$G$18</f>
        <v>0</v>
      </c>
      <c r="AG164" s="41">
        <f>(AD164-(AD164*'Hypothése des ventes'!$H$17))*'Hypothése des ventes'!$H$18</f>
        <v>0</v>
      </c>
      <c r="AH164" s="41">
        <f>(AD164-(AD164*'Hypothése des ventes'!$I$17))*'Hypothése des ventes'!$I$18</f>
        <v>0</v>
      </c>
      <c r="AI164" s="41">
        <f>(AD164-(AD164*'Hypothése des ventes'!$J$17))*'Hypothése des ventes'!$J$18</f>
        <v>0</v>
      </c>
      <c r="AJ164" s="41">
        <f>(AD164-(AD164*'Hypothése des ventes'!$K$17))*'Hypothése des ventes'!$K$18</f>
        <v>0</v>
      </c>
      <c r="AK164" s="41">
        <f>-(AC164*'Hypothése des ventes'!$L$18)</f>
        <v>0</v>
      </c>
      <c r="AL164" s="41">
        <f t="shared" si="28"/>
        <v>0</v>
      </c>
      <c r="AM164" s="41">
        <f t="shared" si="29"/>
        <v>0</v>
      </c>
      <c r="AN164" s="107" t="e">
        <f t="shared" si="30"/>
        <v>#DIV/0!</v>
      </c>
      <c r="AO164" s="107">
        <f t="shared" si="31"/>
        <v>0</v>
      </c>
      <c r="AP164" s="108" t="e">
        <f t="shared" si="32"/>
        <v>#DIV/0!</v>
      </c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</row>
    <row r="165" spans="1:55" s="83" customFormat="1" hidden="1" x14ac:dyDescent="0.3">
      <c r="A165" s="41"/>
      <c r="B165" s="41"/>
      <c r="C165" s="114"/>
      <c r="D165" s="41"/>
      <c r="E165" s="41"/>
      <c r="F165" s="41"/>
      <c r="G165" s="41"/>
      <c r="H165" s="41"/>
      <c r="I165" s="23"/>
      <c r="J165" s="41"/>
      <c r="K165" s="23"/>
      <c r="L165" s="41"/>
      <c r="M165" s="186">
        <f t="shared" si="33"/>
        <v>0</v>
      </c>
      <c r="N165" s="41"/>
      <c r="O165" s="41"/>
      <c r="P165" s="41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107">
        <f t="shared" si="25"/>
        <v>0</v>
      </c>
      <c r="AD165" s="41">
        <f t="shared" si="26"/>
        <v>0</v>
      </c>
      <c r="AE165" s="107" t="e">
        <f t="shared" si="27"/>
        <v>#DIV/0!</v>
      </c>
      <c r="AF165" s="41">
        <f>AD165*'Hypothése des ventes'!$G$18</f>
        <v>0</v>
      </c>
      <c r="AG165" s="41">
        <f>(AD165-(AD165*'Hypothése des ventes'!$H$17))*'Hypothése des ventes'!$H$18</f>
        <v>0</v>
      </c>
      <c r="AH165" s="41">
        <f>(AD165-(AD165*'Hypothése des ventes'!$I$17))*'Hypothése des ventes'!$I$18</f>
        <v>0</v>
      </c>
      <c r="AI165" s="41">
        <f>(AD165-(AD165*'Hypothése des ventes'!$J$17))*'Hypothése des ventes'!$J$18</f>
        <v>0</v>
      </c>
      <c r="AJ165" s="41">
        <f>(AD165-(AD165*'Hypothése des ventes'!$K$17))*'Hypothése des ventes'!$K$18</f>
        <v>0</v>
      </c>
      <c r="AK165" s="41">
        <f>-(AC165*'Hypothése des ventes'!$L$18)</f>
        <v>0</v>
      </c>
      <c r="AL165" s="41">
        <f t="shared" si="28"/>
        <v>0</v>
      </c>
      <c r="AM165" s="41">
        <f t="shared" si="29"/>
        <v>0</v>
      </c>
      <c r="AN165" s="107" t="e">
        <f t="shared" si="30"/>
        <v>#DIV/0!</v>
      </c>
      <c r="AO165" s="107">
        <f t="shared" si="31"/>
        <v>0</v>
      </c>
      <c r="AP165" s="108" t="e">
        <f t="shared" si="32"/>
        <v>#DIV/0!</v>
      </c>
      <c r="AQ165" s="85"/>
      <c r="AR165" s="85"/>
      <c r="AS165" s="85"/>
      <c r="AT165" s="85"/>
      <c r="AU165" s="85"/>
      <c r="AV165" s="85"/>
      <c r="AW165" s="85"/>
      <c r="AX165" s="85"/>
      <c r="AY165" s="85"/>
      <c r="AZ165" s="85"/>
      <c r="BA165" s="85"/>
      <c r="BB165" s="85"/>
      <c r="BC165" s="85"/>
    </row>
    <row r="166" spans="1:55" s="83" customFormat="1" hidden="1" x14ac:dyDescent="0.3">
      <c r="A166" s="41"/>
      <c r="B166" s="41"/>
      <c r="C166" s="114"/>
      <c r="D166" s="41"/>
      <c r="E166" s="41"/>
      <c r="F166" s="41"/>
      <c r="G166" s="41"/>
      <c r="H166" s="41"/>
      <c r="I166" s="23"/>
      <c r="J166" s="41"/>
      <c r="K166" s="23"/>
      <c r="L166" s="41"/>
      <c r="M166" s="186">
        <f t="shared" si="33"/>
        <v>0</v>
      </c>
      <c r="N166" s="41"/>
      <c r="O166" s="41"/>
      <c r="P166" s="41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107">
        <f t="shared" si="25"/>
        <v>0</v>
      </c>
      <c r="AD166" s="41">
        <f t="shared" si="26"/>
        <v>0</v>
      </c>
      <c r="AE166" s="107" t="e">
        <f t="shared" si="27"/>
        <v>#DIV/0!</v>
      </c>
      <c r="AF166" s="41">
        <f>AD166*'Hypothése des ventes'!$G$18</f>
        <v>0</v>
      </c>
      <c r="AG166" s="41">
        <f>(AD166-(AD166*'Hypothése des ventes'!$H$17))*'Hypothése des ventes'!$H$18</f>
        <v>0</v>
      </c>
      <c r="AH166" s="41">
        <f>(AD166-(AD166*'Hypothése des ventes'!$I$17))*'Hypothése des ventes'!$I$18</f>
        <v>0</v>
      </c>
      <c r="AI166" s="41">
        <f>(AD166-(AD166*'Hypothése des ventes'!$J$17))*'Hypothése des ventes'!$J$18</f>
        <v>0</v>
      </c>
      <c r="AJ166" s="41">
        <f>(AD166-(AD166*'Hypothése des ventes'!$K$17))*'Hypothése des ventes'!$K$18</f>
        <v>0</v>
      </c>
      <c r="AK166" s="41">
        <f>-(AC166*'Hypothése des ventes'!$L$18)</f>
        <v>0</v>
      </c>
      <c r="AL166" s="41">
        <f t="shared" si="28"/>
        <v>0</v>
      </c>
      <c r="AM166" s="41">
        <f t="shared" si="29"/>
        <v>0</v>
      </c>
      <c r="AN166" s="107" t="e">
        <f t="shared" si="30"/>
        <v>#DIV/0!</v>
      </c>
      <c r="AO166" s="107">
        <f t="shared" si="31"/>
        <v>0</v>
      </c>
      <c r="AP166" s="108" t="e">
        <f t="shared" si="32"/>
        <v>#DIV/0!</v>
      </c>
      <c r="AQ166" s="85"/>
      <c r="AR166" s="85"/>
      <c r="AS166" s="85"/>
      <c r="AT166" s="85"/>
      <c r="AU166" s="85"/>
      <c r="AV166" s="85"/>
      <c r="AW166" s="85"/>
      <c r="AX166" s="85"/>
      <c r="AY166" s="85"/>
      <c r="AZ166" s="85"/>
      <c r="BA166" s="85"/>
      <c r="BB166" s="85"/>
      <c r="BC166" s="85"/>
    </row>
    <row r="167" spans="1:55" s="83" customFormat="1" hidden="1" x14ac:dyDescent="0.3">
      <c r="A167" s="41"/>
      <c r="B167" s="41"/>
      <c r="C167" s="114"/>
      <c r="D167" s="41"/>
      <c r="E167" s="41"/>
      <c r="F167" s="41"/>
      <c r="G167" s="41"/>
      <c r="H167" s="41"/>
      <c r="I167" s="23"/>
      <c r="J167" s="41"/>
      <c r="K167" s="23"/>
      <c r="L167" s="41"/>
      <c r="M167" s="186">
        <f t="shared" si="33"/>
        <v>0</v>
      </c>
      <c r="N167" s="41"/>
      <c r="O167" s="41"/>
      <c r="P167" s="41"/>
      <c r="Q167" s="86"/>
      <c r="R167" s="86"/>
      <c r="S167" s="86"/>
      <c r="T167" s="86"/>
      <c r="U167" s="86"/>
      <c r="V167" s="86"/>
      <c r="W167" s="86"/>
      <c r="X167" s="86"/>
      <c r="Y167" s="86"/>
      <c r="Z167" s="86"/>
      <c r="AA167" s="86"/>
      <c r="AB167" s="86"/>
      <c r="AC167" s="107">
        <f t="shared" si="25"/>
        <v>0</v>
      </c>
      <c r="AD167" s="41">
        <f t="shared" si="26"/>
        <v>0</v>
      </c>
      <c r="AE167" s="107" t="e">
        <f t="shared" si="27"/>
        <v>#DIV/0!</v>
      </c>
      <c r="AF167" s="41">
        <f>AD167*'Hypothése des ventes'!$G$18</f>
        <v>0</v>
      </c>
      <c r="AG167" s="41">
        <f>(AD167-(AD167*'Hypothése des ventes'!$H$17))*'Hypothése des ventes'!$H$18</f>
        <v>0</v>
      </c>
      <c r="AH167" s="41">
        <f>(AD167-(AD167*'Hypothése des ventes'!$I$17))*'Hypothése des ventes'!$I$18</f>
        <v>0</v>
      </c>
      <c r="AI167" s="41">
        <f>(AD167-(AD167*'Hypothése des ventes'!$J$17))*'Hypothése des ventes'!$J$18</f>
        <v>0</v>
      </c>
      <c r="AJ167" s="41">
        <f>(AD167-(AD167*'Hypothése des ventes'!$K$17))*'Hypothése des ventes'!$K$18</f>
        <v>0</v>
      </c>
      <c r="AK167" s="41">
        <f>-(AC167*'Hypothése des ventes'!$L$18)</f>
        <v>0</v>
      </c>
      <c r="AL167" s="41">
        <f t="shared" si="28"/>
        <v>0</v>
      </c>
      <c r="AM167" s="41">
        <f t="shared" si="29"/>
        <v>0</v>
      </c>
      <c r="AN167" s="107" t="e">
        <f t="shared" si="30"/>
        <v>#DIV/0!</v>
      </c>
      <c r="AO167" s="107">
        <f t="shared" si="31"/>
        <v>0</v>
      </c>
      <c r="AP167" s="108" t="e">
        <f t="shared" si="32"/>
        <v>#DIV/0!</v>
      </c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</row>
    <row r="168" spans="1:55" s="83" customFormat="1" hidden="1" x14ac:dyDescent="0.3">
      <c r="A168" s="41"/>
      <c r="B168" s="41"/>
      <c r="C168" s="114"/>
      <c r="D168" s="41"/>
      <c r="E168" s="41"/>
      <c r="F168" s="41"/>
      <c r="G168" s="41"/>
      <c r="H168" s="41"/>
      <c r="I168" s="23"/>
      <c r="J168" s="41"/>
      <c r="K168" s="23"/>
      <c r="L168" s="41"/>
      <c r="M168" s="186">
        <f t="shared" si="33"/>
        <v>0</v>
      </c>
      <c r="N168" s="41"/>
      <c r="O168" s="41"/>
      <c r="P168" s="41"/>
      <c r="Q168" s="86"/>
      <c r="R168" s="86"/>
      <c r="S168" s="86"/>
      <c r="T168" s="86"/>
      <c r="U168" s="86"/>
      <c r="V168" s="86"/>
      <c r="W168" s="86"/>
      <c r="X168" s="86"/>
      <c r="Y168" s="86"/>
      <c r="Z168" s="86"/>
      <c r="AA168" s="86"/>
      <c r="AB168" s="86"/>
      <c r="AC168" s="107">
        <f t="shared" si="25"/>
        <v>0</v>
      </c>
      <c r="AD168" s="41">
        <f t="shared" si="26"/>
        <v>0</v>
      </c>
      <c r="AE168" s="107" t="e">
        <f t="shared" si="27"/>
        <v>#DIV/0!</v>
      </c>
      <c r="AF168" s="41">
        <f>AD168*'Hypothése des ventes'!$G$18</f>
        <v>0</v>
      </c>
      <c r="AG168" s="41">
        <f>(AD168-(AD168*'Hypothése des ventes'!$H$17))*'Hypothése des ventes'!$H$18</f>
        <v>0</v>
      </c>
      <c r="AH168" s="41">
        <f>(AD168-(AD168*'Hypothése des ventes'!$I$17))*'Hypothése des ventes'!$I$18</f>
        <v>0</v>
      </c>
      <c r="AI168" s="41">
        <f>(AD168-(AD168*'Hypothése des ventes'!$J$17))*'Hypothése des ventes'!$J$18</f>
        <v>0</v>
      </c>
      <c r="AJ168" s="41">
        <f>(AD168-(AD168*'Hypothése des ventes'!$K$17))*'Hypothése des ventes'!$K$18</f>
        <v>0</v>
      </c>
      <c r="AK168" s="41">
        <f>-(AC168*'Hypothése des ventes'!$L$18)</f>
        <v>0</v>
      </c>
      <c r="AL168" s="41">
        <f t="shared" si="28"/>
        <v>0</v>
      </c>
      <c r="AM168" s="41">
        <f t="shared" si="29"/>
        <v>0</v>
      </c>
      <c r="AN168" s="107" t="e">
        <f t="shared" si="30"/>
        <v>#DIV/0!</v>
      </c>
      <c r="AO168" s="107">
        <f t="shared" si="31"/>
        <v>0</v>
      </c>
      <c r="AP168" s="108" t="e">
        <f t="shared" si="32"/>
        <v>#DIV/0!</v>
      </c>
      <c r="AQ168" s="85"/>
      <c r="AR168" s="85"/>
      <c r="AS168" s="85"/>
      <c r="AT168" s="85"/>
      <c r="AU168" s="85"/>
      <c r="AV168" s="85"/>
      <c r="AW168" s="85"/>
      <c r="AX168" s="85"/>
      <c r="AY168" s="85"/>
      <c r="AZ168" s="85"/>
      <c r="BA168" s="85"/>
      <c r="BB168" s="85"/>
      <c r="BC168" s="85"/>
    </row>
    <row r="169" spans="1:55" s="83" customFormat="1" hidden="1" x14ac:dyDescent="0.3">
      <c r="A169" s="41"/>
      <c r="B169" s="41"/>
      <c r="C169" s="114"/>
      <c r="D169" s="41"/>
      <c r="E169" s="41"/>
      <c r="F169" s="41"/>
      <c r="G169" s="41"/>
      <c r="H169" s="41"/>
      <c r="I169" s="23"/>
      <c r="J169" s="41"/>
      <c r="K169" s="23"/>
      <c r="L169" s="41"/>
      <c r="M169" s="186">
        <f t="shared" si="33"/>
        <v>0</v>
      </c>
      <c r="N169" s="41"/>
      <c r="O169" s="41"/>
      <c r="P169" s="41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107">
        <f t="shared" si="25"/>
        <v>0</v>
      </c>
      <c r="AD169" s="41">
        <f t="shared" si="26"/>
        <v>0</v>
      </c>
      <c r="AE169" s="107" t="e">
        <f t="shared" si="27"/>
        <v>#DIV/0!</v>
      </c>
      <c r="AF169" s="41">
        <f>AD169*'Hypothése des ventes'!$G$18</f>
        <v>0</v>
      </c>
      <c r="AG169" s="41">
        <f>(AD169-(AD169*'Hypothése des ventes'!$H$17))*'Hypothése des ventes'!$H$18</f>
        <v>0</v>
      </c>
      <c r="AH169" s="41">
        <f>(AD169-(AD169*'Hypothése des ventes'!$I$17))*'Hypothése des ventes'!$I$18</f>
        <v>0</v>
      </c>
      <c r="AI169" s="41">
        <f>(AD169-(AD169*'Hypothése des ventes'!$J$17))*'Hypothése des ventes'!$J$18</f>
        <v>0</v>
      </c>
      <c r="AJ169" s="41">
        <f>(AD169-(AD169*'Hypothése des ventes'!$K$17))*'Hypothése des ventes'!$K$18</f>
        <v>0</v>
      </c>
      <c r="AK169" s="41">
        <f>-(AC169*'Hypothése des ventes'!$L$18)</f>
        <v>0</v>
      </c>
      <c r="AL169" s="41">
        <f t="shared" si="28"/>
        <v>0</v>
      </c>
      <c r="AM169" s="41">
        <f t="shared" si="29"/>
        <v>0</v>
      </c>
      <c r="AN169" s="107" t="e">
        <f t="shared" si="30"/>
        <v>#DIV/0!</v>
      </c>
      <c r="AO169" s="107">
        <f t="shared" si="31"/>
        <v>0</v>
      </c>
      <c r="AP169" s="108" t="e">
        <f t="shared" si="32"/>
        <v>#DIV/0!</v>
      </c>
      <c r="AQ169" s="85"/>
      <c r="AR169" s="85"/>
      <c r="AS169" s="85"/>
      <c r="AT169" s="85"/>
      <c r="AU169" s="85"/>
      <c r="AV169" s="85"/>
      <c r="AW169" s="85"/>
      <c r="AX169" s="85"/>
      <c r="AY169" s="85"/>
      <c r="AZ169" s="85"/>
      <c r="BA169" s="85"/>
      <c r="BB169" s="85"/>
      <c r="BC169" s="85"/>
    </row>
    <row r="170" spans="1:55" s="83" customFormat="1" hidden="1" x14ac:dyDescent="0.3">
      <c r="A170" s="41"/>
      <c r="B170" s="41"/>
      <c r="C170" s="114"/>
      <c r="D170" s="41"/>
      <c r="E170" s="41"/>
      <c r="F170" s="41"/>
      <c r="G170" s="41"/>
      <c r="H170" s="41"/>
      <c r="I170" s="23"/>
      <c r="J170" s="41"/>
      <c r="K170" s="23"/>
      <c r="L170" s="41"/>
      <c r="M170" s="186">
        <f t="shared" si="33"/>
        <v>0</v>
      </c>
      <c r="N170" s="41"/>
      <c r="O170" s="41"/>
      <c r="P170" s="41"/>
      <c r="Q170" s="86"/>
      <c r="R170" s="86"/>
      <c r="S170" s="86"/>
      <c r="T170" s="86"/>
      <c r="U170" s="86"/>
      <c r="V170" s="86"/>
      <c r="W170" s="86"/>
      <c r="X170" s="86"/>
      <c r="Y170" s="86"/>
      <c r="Z170" s="86"/>
      <c r="AA170" s="86"/>
      <c r="AB170" s="86"/>
      <c r="AC170" s="107">
        <f t="shared" si="25"/>
        <v>0</v>
      </c>
      <c r="AD170" s="41">
        <f t="shared" si="26"/>
        <v>0</v>
      </c>
      <c r="AE170" s="107" t="e">
        <f t="shared" si="27"/>
        <v>#DIV/0!</v>
      </c>
      <c r="AF170" s="41">
        <f>AD170*'Hypothése des ventes'!$G$18</f>
        <v>0</v>
      </c>
      <c r="AG170" s="41">
        <f>(AD170-(AD170*'Hypothése des ventes'!$H$17))*'Hypothése des ventes'!$H$18</f>
        <v>0</v>
      </c>
      <c r="AH170" s="41">
        <f>(AD170-(AD170*'Hypothése des ventes'!$I$17))*'Hypothése des ventes'!$I$18</f>
        <v>0</v>
      </c>
      <c r="AI170" s="41">
        <f>(AD170-(AD170*'Hypothése des ventes'!$J$17))*'Hypothése des ventes'!$J$18</f>
        <v>0</v>
      </c>
      <c r="AJ170" s="41">
        <f>(AD170-(AD170*'Hypothése des ventes'!$K$17))*'Hypothése des ventes'!$K$18</f>
        <v>0</v>
      </c>
      <c r="AK170" s="41">
        <f>-(AC170*'Hypothése des ventes'!$L$18)</f>
        <v>0</v>
      </c>
      <c r="AL170" s="41">
        <f t="shared" si="28"/>
        <v>0</v>
      </c>
      <c r="AM170" s="41">
        <f t="shared" si="29"/>
        <v>0</v>
      </c>
      <c r="AN170" s="107" t="e">
        <f t="shared" si="30"/>
        <v>#DIV/0!</v>
      </c>
      <c r="AO170" s="107">
        <f t="shared" si="31"/>
        <v>0</v>
      </c>
      <c r="AP170" s="108" t="e">
        <f t="shared" si="32"/>
        <v>#DIV/0!</v>
      </c>
      <c r="AQ170" s="85"/>
      <c r="AR170" s="85"/>
      <c r="AS170" s="85"/>
      <c r="AT170" s="85"/>
      <c r="AU170" s="85"/>
      <c r="AV170" s="85"/>
      <c r="AW170" s="85"/>
      <c r="AX170" s="85"/>
      <c r="AY170" s="85"/>
      <c r="AZ170" s="85"/>
      <c r="BA170" s="85"/>
      <c r="BB170" s="85"/>
      <c r="BC170" s="85"/>
    </row>
    <row r="171" spans="1:55" s="83" customFormat="1" hidden="1" x14ac:dyDescent="0.3">
      <c r="A171" s="41"/>
      <c r="B171" s="41"/>
      <c r="C171" s="114"/>
      <c r="D171" s="41"/>
      <c r="E171" s="41"/>
      <c r="F171" s="41"/>
      <c r="G171" s="41"/>
      <c r="H171" s="41"/>
      <c r="I171" s="23"/>
      <c r="J171" s="41"/>
      <c r="K171" s="23"/>
      <c r="L171" s="41"/>
      <c r="M171" s="186">
        <f t="shared" si="33"/>
        <v>0</v>
      </c>
      <c r="N171" s="41"/>
      <c r="O171" s="41"/>
      <c r="P171" s="41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107">
        <f t="shared" si="25"/>
        <v>0</v>
      </c>
      <c r="AD171" s="41">
        <f t="shared" si="26"/>
        <v>0</v>
      </c>
      <c r="AE171" s="107" t="e">
        <f t="shared" si="27"/>
        <v>#DIV/0!</v>
      </c>
      <c r="AF171" s="41">
        <f>AD171*'Hypothése des ventes'!$G$18</f>
        <v>0</v>
      </c>
      <c r="AG171" s="41">
        <f>(AD171-(AD171*'Hypothése des ventes'!$H$17))*'Hypothése des ventes'!$H$18</f>
        <v>0</v>
      </c>
      <c r="AH171" s="41">
        <f>(AD171-(AD171*'Hypothése des ventes'!$I$17))*'Hypothése des ventes'!$I$18</f>
        <v>0</v>
      </c>
      <c r="AI171" s="41">
        <f>(AD171-(AD171*'Hypothése des ventes'!$J$17))*'Hypothése des ventes'!$J$18</f>
        <v>0</v>
      </c>
      <c r="AJ171" s="41">
        <f>(AD171-(AD171*'Hypothése des ventes'!$K$17))*'Hypothése des ventes'!$K$18</f>
        <v>0</v>
      </c>
      <c r="AK171" s="41">
        <f>-(AC171*'Hypothése des ventes'!$L$18)</f>
        <v>0</v>
      </c>
      <c r="AL171" s="41">
        <f t="shared" si="28"/>
        <v>0</v>
      </c>
      <c r="AM171" s="41">
        <f t="shared" si="29"/>
        <v>0</v>
      </c>
      <c r="AN171" s="107" t="e">
        <f t="shared" si="30"/>
        <v>#DIV/0!</v>
      </c>
      <c r="AO171" s="107">
        <f t="shared" si="31"/>
        <v>0</v>
      </c>
      <c r="AP171" s="108" t="e">
        <f t="shared" si="32"/>
        <v>#DIV/0!</v>
      </c>
      <c r="AQ171" s="85"/>
      <c r="AR171" s="85"/>
      <c r="AS171" s="85"/>
      <c r="AT171" s="85"/>
      <c r="AU171" s="85"/>
      <c r="AV171" s="85"/>
      <c r="AW171" s="85"/>
      <c r="AX171" s="85"/>
      <c r="AY171" s="85"/>
      <c r="AZ171" s="85"/>
      <c r="BA171" s="85"/>
      <c r="BB171" s="85"/>
      <c r="BC171" s="85"/>
    </row>
    <row r="172" spans="1:55" s="83" customFormat="1" hidden="1" x14ac:dyDescent="0.3">
      <c r="A172" s="41"/>
      <c r="B172" s="41"/>
      <c r="C172" s="114"/>
      <c r="D172" s="41"/>
      <c r="E172" s="41"/>
      <c r="F172" s="41"/>
      <c r="G172" s="41"/>
      <c r="H172" s="41"/>
      <c r="I172" s="23"/>
      <c r="J172" s="41"/>
      <c r="K172" s="23"/>
      <c r="L172" s="41"/>
      <c r="M172" s="186">
        <f t="shared" si="33"/>
        <v>0</v>
      </c>
      <c r="N172" s="41"/>
      <c r="O172" s="41"/>
      <c r="P172" s="41"/>
      <c r="Q172" s="86"/>
      <c r="R172" s="86"/>
      <c r="S172" s="86"/>
      <c r="T172" s="86"/>
      <c r="U172" s="86"/>
      <c r="V172" s="86"/>
      <c r="W172" s="86"/>
      <c r="X172" s="86"/>
      <c r="Y172" s="86"/>
      <c r="Z172" s="86"/>
      <c r="AA172" s="86"/>
      <c r="AB172" s="86"/>
      <c r="AC172" s="107">
        <f t="shared" si="25"/>
        <v>0</v>
      </c>
      <c r="AD172" s="41">
        <f t="shared" si="26"/>
        <v>0</v>
      </c>
      <c r="AE172" s="107" t="e">
        <f t="shared" si="27"/>
        <v>#DIV/0!</v>
      </c>
      <c r="AF172" s="41">
        <f>AD172*'Hypothése des ventes'!$G$18</f>
        <v>0</v>
      </c>
      <c r="AG172" s="41">
        <f>(AD172-(AD172*'Hypothése des ventes'!$H$17))*'Hypothése des ventes'!$H$18</f>
        <v>0</v>
      </c>
      <c r="AH172" s="41">
        <f>(AD172-(AD172*'Hypothése des ventes'!$I$17))*'Hypothése des ventes'!$I$18</f>
        <v>0</v>
      </c>
      <c r="AI172" s="41">
        <f>(AD172-(AD172*'Hypothése des ventes'!$J$17))*'Hypothése des ventes'!$J$18</f>
        <v>0</v>
      </c>
      <c r="AJ172" s="41">
        <f>(AD172-(AD172*'Hypothése des ventes'!$K$17))*'Hypothése des ventes'!$K$18</f>
        <v>0</v>
      </c>
      <c r="AK172" s="41">
        <f>-(AC172*'Hypothése des ventes'!$L$18)</f>
        <v>0</v>
      </c>
      <c r="AL172" s="41">
        <f t="shared" si="28"/>
        <v>0</v>
      </c>
      <c r="AM172" s="41">
        <f t="shared" si="29"/>
        <v>0</v>
      </c>
      <c r="AN172" s="107" t="e">
        <f t="shared" si="30"/>
        <v>#DIV/0!</v>
      </c>
      <c r="AO172" s="107">
        <f t="shared" si="31"/>
        <v>0</v>
      </c>
      <c r="AP172" s="108" t="e">
        <f t="shared" si="32"/>
        <v>#DIV/0!</v>
      </c>
      <c r="AQ172" s="85"/>
      <c r="AR172" s="85"/>
      <c r="AS172" s="85"/>
      <c r="AT172" s="85"/>
      <c r="AU172" s="85"/>
      <c r="AV172" s="85"/>
      <c r="AW172" s="85"/>
      <c r="AX172" s="85"/>
      <c r="AY172" s="85"/>
      <c r="AZ172" s="85"/>
      <c r="BA172" s="85"/>
      <c r="BB172" s="85"/>
      <c r="BC172" s="85"/>
    </row>
    <row r="173" spans="1:55" s="83" customFormat="1" hidden="1" x14ac:dyDescent="0.3">
      <c r="A173" s="41"/>
      <c r="B173" s="41"/>
      <c r="C173" s="114"/>
      <c r="D173" s="41"/>
      <c r="E173" s="41"/>
      <c r="F173" s="41"/>
      <c r="G173" s="41"/>
      <c r="H173" s="41"/>
      <c r="I173" s="23"/>
      <c r="J173" s="41"/>
      <c r="K173" s="23"/>
      <c r="L173" s="41"/>
      <c r="M173" s="186">
        <f t="shared" si="33"/>
        <v>0</v>
      </c>
      <c r="N173" s="41"/>
      <c r="O173" s="41"/>
      <c r="P173" s="41"/>
      <c r="Q173" s="86"/>
      <c r="R173" s="86"/>
      <c r="S173" s="86"/>
      <c r="T173" s="86"/>
      <c r="U173" s="86"/>
      <c r="V173" s="86"/>
      <c r="W173" s="86"/>
      <c r="X173" s="86"/>
      <c r="Y173" s="86"/>
      <c r="Z173" s="86"/>
      <c r="AA173" s="86"/>
      <c r="AB173" s="86"/>
      <c r="AC173" s="107">
        <f t="shared" si="25"/>
        <v>0</v>
      </c>
      <c r="AD173" s="41">
        <f t="shared" si="26"/>
        <v>0</v>
      </c>
      <c r="AE173" s="107" t="e">
        <f t="shared" si="27"/>
        <v>#DIV/0!</v>
      </c>
      <c r="AF173" s="41">
        <f>AD173*'Hypothése des ventes'!$G$18</f>
        <v>0</v>
      </c>
      <c r="AG173" s="41">
        <f>(AD173-(AD173*'Hypothése des ventes'!$H$17))*'Hypothése des ventes'!$H$18</f>
        <v>0</v>
      </c>
      <c r="AH173" s="41">
        <f>(AD173-(AD173*'Hypothése des ventes'!$I$17))*'Hypothése des ventes'!$I$18</f>
        <v>0</v>
      </c>
      <c r="AI173" s="41">
        <f>(AD173-(AD173*'Hypothése des ventes'!$J$17))*'Hypothése des ventes'!$J$18</f>
        <v>0</v>
      </c>
      <c r="AJ173" s="41">
        <f>(AD173-(AD173*'Hypothése des ventes'!$K$17))*'Hypothése des ventes'!$K$18</f>
        <v>0</v>
      </c>
      <c r="AK173" s="41">
        <f>-(AC173*'Hypothése des ventes'!$L$18)</f>
        <v>0</v>
      </c>
      <c r="AL173" s="41">
        <f t="shared" si="28"/>
        <v>0</v>
      </c>
      <c r="AM173" s="41">
        <f t="shared" si="29"/>
        <v>0</v>
      </c>
      <c r="AN173" s="107" t="e">
        <f t="shared" si="30"/>
        <v>#DIV/0!</v>
      </c>
      <c r="AO173" s="107">
        <f t="shared" si="31"/>
        <v>0</v>
      </c>
      <c r="AP173" s="108" t="e">
        <f t="shared" si="32"/>
        <v>#DIV/0!</v>
      </c>
      <c r="AQ173" s="85"/>
      <c r="AR173" s="85"/>
      <c r="AS173" s="85"/>
      <c r="AT173" s="85"/>
      <c r="AU173" s="85"/>
      <c r="AV173" s="85"/>
      <c r="AW173" s="85"/>
      <c r="AX173" s="85"/>
      <c r="AY173" s="85"/>
      <c r="AZ173" s="85"/>
      <c r="BA173" s="85"/>
      <c r="BB173" s="85"/>
      <c r="BC173" s="85"/>
    </row>
    <row r="174" spans="1:55" s="83" customFormat="1" hidden="1" x14ac:dyDescent="0.3">
      <c r="A174" s="41"/>
      <c r="B174" s="41"/>
      <c r="C174" s="114"/>
      <c r="D174" s="41"/>
      <c r="E174" s="41"/>
      <c r="F174" s="41"/>
      <c r="G174" s="41"/>
      <c r="H174" s="41"/>
      <c r="I174" s="23"/>
      <c r="J174" s="41"/>
      <c r="K174" s="23"/>
      <c r="L174" s="41"/>
      <c r="M174" s="186">
        <f t="shared" si="33"/>
        <v>0</v>
      </c>
      <c r="N174" s="41"/>
      <c r="O174" s="41"/>
      <c r="P174" s="41"/>
      <c r="Q174" s="86"/>
      <c r="R174" s="86"/>
      <c r="S174" s="86"/>
      <c r="T174" s="86"/>
      <c r="U174" s="86"/>
      <c r="V174" s="86"/>
      <c r="W174" s="86"/>
      <c r="X174" s="86"/>
      <c r="Y174" s="86"/>
      <c r="Z174" s="86"/>
      <c r="AA174" s="86"/>
      <c r="AB174" s="86"/>
      <c r="AC174" s="107">
        <f t="shared" si="25"/>
        <v>0</v>
      </c>
      <c r="AD174" s="41">
        <f t="shared" si="26"/>
        <v>0</v>
      </c>
      <c r="AE174" s="107" t="e">
        <f t="shared" si="27"/>
        <v>#DIV/0!</v>
      </c>
      <c r="AF174" s="41">
        <f>AD174*'Hypothése des ventes'!$G$18</f>
        <v>0</v>
      </c>
      <c r="AG174" s="41">
        <f>(AD174-(AD174*'Hypothése des ventes'!$H$17))*'Hypothése des ventes'!$H$18</f>
        <v>0</v>
      </c>
      <c r="AH174" s="41">
        <f>(AD174-(AD174*'Hypothése des ventes'!$I$17))*'Hypothése des ventes'!$I$18</f>
        <v>0</v>
      </c>
      <c r="AI174" s="41">
        <f>(AD174-(AD174*'Hypothése des ventes'!$J$17))*'Hypothése des ventes'!$J$18</f>
        <v>0</v>
      </c>
      <c r="AJ174" s="41">
        <f>(AD174-(AD174*'Hypothése des ventes'!$K$17))*'Hypothése des ventes'!$K$18</f>
        <v>0</v>
      </c>
      <c r="AK174" s="41">
        <f>-(AC174*'Hypothése des ventes'!$L$18)</f>
        <v>0</v>
      </c>
      <c r="AL174" s="41">
        <f t="shared" si="28"/>
        <v>0</v>
      </c>
      <c r="AM174" s="41">
        <f t="shared" si="29"/>
        <v>0</v>
      </c>
      <c r="AN174" s="107" t="e">
        <f t="shared" si="30"/>
        <v>#DIV/0!</v>
      </c>
      <c r="AO174" s="107">
        <f t="shared" si="31"/>
        <v>0</v>
      </c>
      <c r="AP174" s="108" t="e">
        <f t="shared" si="32"/>
        <v>#DIV/0!</v>
      </c>
      <c r="AQ174" s="85"/>
      <c r="AR174" s="85"/>
      <c r="AS174" s="85"/>
      <c r="AT174" s="85"/>
      <c r="AU174" s="85"/>
      <c r="AV174" s="85"/>
      <c r="AW174" s="85"/>
      <c r="AX174" s="85"/>
      <c r="AY174" s="85"/>
      <c r="AZ174" s="85"/>
      <c r="BA174" s="85"/>
      <c r="BB174" s="85"/>
      <c r="BC174" s="85"/>
    </row>
    <row r="175" spans="1:55" s="83" customFormat="1" hidden="1" x14ac:dyDescent="0.3">
      <c r="A175" s="41"/>
      <c r="B175" s="41"/>
      <c r="C175" s="114"/>
      <c r="D175" s="41"/>
      <c r="E175" s="41"/>
      <c r="F175" s="41"/>
      <c r="G175" s="41"/>
      <c r="H175" s="41"/>
      <c r="I175" s="23"/>
      <c r="J175" s="41"/>
      <c r="K175" s="23"/>
      <c r="L175" s="41"/>
      <c r="M175" s="186">
        <f t="shared" si="33"/>
        <v>0</v>
      </c>
      <c r="N175" s="41"/>
      <c r="O175" s="41"/>
      <c r="P175" s="41"/>
      <c r="Q175" s="86"/>
      <c r="R175" s="86"/>
      <c r="S175" s="86"/>
      <c r="T175" s="86"/>
      <c r="U175" s="86"/>
      <c r="V175" s="86"/>
      <c r="W175" s="86"/>
      <c r="X175" s="86"/>
      <c r="Y175" s="86"/>
      <c r="Z175" s="86"/>
      <c r="AA175" s="86"/>
      <c r="AB175" s="86"/>
      <c r="AC175" s="107">
        <f t="shared" si="25"/>
        <v>0</v>
      </c>
      <c r="AD175" s="41">
        <f t="shared" si="26"/>
        <v>0</v>
      </c>
      <c r="AE175" s="107" t="e">
        <f t="shared" si="27"/>
        <v>#DIV/0!</v>
      </c>
      <c r="AF175" s="41">
        <f>AD175*'Hypothése des ventes'!$G$18</f>
        <v>0</v>
      </c>
      <c r="AG175" s="41">
        <f>(AD175-(AD175*'Hypothése des ventes'!$H$17))*'Hypothése des ventes'!$H$18</f>
        <v>0</v>
      </c>
      <c r="AH175" s="41">
        <f>(AD175-(AD175*'Hypothése des ventes'!$I$17))*'Hypothése des ventes'!$I$18</f>
        <v>0</v>
      </c>
      <c r="AI175" s="41">
        <f>(AD175-(AD175*'Hypothése des ventes'!$J$17))*'Hypothése des ventes'!$J$18</f>
        <v>0</v>
      </c>
      <c r="AJ175" s="41">
        <f>(AD175-(AD175*'Hypothése des ventes'!$K$17))*'Hypothése des ventes'!$K$18</f>
        <v>0</v>
      </c>
      <c r="AK175" s="41">
        <f>-(AC175*'Hypothése des ventes'!$L$18)</f>
        <v>0</v>
      </c>
      <c r="AL175" s="41">
        <f t="shared" si="28"/>
        <v>0</v>
      </c>
      <c r="AM175" s="41">
        <f t="shared" si="29"/>
        <v>0</v>
      </c>
      <c r="AN175" s="107" t="e">
        <f t="shared" si="30"/>
        <v>#DIV/0!</v>
      </c>
      <c r="AO175" s="107">
        <f t="shared" si="31"/>
        <v>0</v>
      </c>
      <c r="AP175" s="108" t="e">
        <f t="shared" si="32"/>
        <v>#DIV/0!</v>
      </c>
      <c r="AQ175" s="85"/>
      <c r="AR175" s="85"/>
      <c r="AS175" s="85"/>
      <c r="AT175" s="85"/>
      <c r="AU175" s="85"/>
      <c r="AV175" s="85"/>
      <c r="AW175" s="85"/>
      <c r="AX175" s="85"/>
      <c r="AY175" s="85"/>
      <c r="AZ175" s="85"/>
      <c r="BA175" s="85"/>
      <c r="BB175" s="85"/>
      <c r="BC175" s="85"/>
    </row>
    <row r="176" spans="1:55" s="83" customFormat="1" hidden="1" x14ac:dyDescent="0.3">
      <c r="A176" s="41"/>
      <c r="B176" s="41"/>
      <c r="C176" s="114"/>
      <c r="D176" s="41"/>
      <c r="E176" s="41"/>
      <c r="F176" s="41"/>
      <c r="G176" s="41"/>
      <c r="H176" s="41"/>
      <c r="I176" s="23"/>
      <c r="J176" s="41"/>
      <c r="K176" s="23"/>
      <c r="L176" s="41"/>
      <c r="M176" s="186">
        <f t="shared" si="33"/>
        <v>0</v>
      </c>
      <c r="N176" s="41"/>
      <c r="O176" s="41"/>
      <c r="P176" s="41"/>
      <c r="Q176" s="86"/>
      <c r="R176" s="86"/>
      <c r="S176" s="86"/>
      <c r="T176" s="86"/>
      <c r="U176" s="86"/>
      <c r="V176" s="86"/>
      <c r="W176" s="86"/>
      <c r="X176" s="86"/>
      <c r="Y176" s="86"/>
      <c r="Z176" s="86"/>
      <c r="AA176" s="86"/>
      <c r="AB176" s="86"/>
      <c r="AC176" s="107">
        <f t="shared" si="25"/>
        <v>0</v>
      </c>
      <c r="AD176" s="41">
        <f t="shared" si="26"/>
        <v>0</v>
      </c>
      <c r="AE176" s="107" t="e">
        <f t="shared" si="27"/>
        <v>#DIV/0!</v>
      </c>
      <c r="AF176" s="41">
        <f>AD176*'Hypothése des ventes'!$G$18</f>
        <v>0</v>
      </c>
      <c r="AG176" s="41">
        <f>(AD176-(AD176*'Hypothése des ventes'!$H$17))*'Hypothése des ventes'!$H$18</f>
        <v>0</v>
      </c>
      <c r="AH176" s="41">
        <f>(AD176-(AD176*'Hypothése des ventes'!$I$17))*'Hypothése des ventes'!$I$18</f>
        <v>0</v>
      </c>
      <c r="AI176" s="41">
        <f>(AD176-(AD176*'Hypothése des ventes'!$J$17))*'Hypothése des ventes'!$J$18</f>
        <v>0</v>
      </c>
      <c r="AJ176" s="41">
        <f>(AD176-(AD176*'Hypothése des ventes'!$K$17))*'Hypothése des ventes'!$K$18</f>
        <v>0</v>
      </c>
      <c r="AK176" s="41">
        <f>-(AC176*'Hypothése des ventes'!$L$18)</f>
        <v>0</v>
      </c>
      <c r="AL176" s="41">
        <f t="shared" si="28"/>
        <v>0</v>
      </c>
      <c r="AM176" s="41">
        <f t="shared" si="29"/>
        <v>0</v>
      </c>
      <c r="AN176" s="107" t="e">
        <f t="shared" si="30"/>
        <v>#DIV/0!</v>
      </c>
      <c r="AO176" s="107">
        <f t="shared" si="31"/>
        <v>0</v>
      </c>
      <c r="AP176" s="108" t="e">
        <f t="shared" si="32"/>
        <v>#DIV/0!</v>
      </c>
      <c r="AQ176" s="85"/>
      <c r="AR176" s="85"/>
      <c r="AS176" s="85"/>
      <c r="AT176" s="85"/>
      <c r="AU176" s="85"/>
      <c r="AV176" s="85"/>
      <c r="AW176" s="85"/>
      <c r="AX176" s="85"/>
      <c r="AY176" s="85"/>
      <c r="AZ176" s="85"/>
      <c r="BA176" s="85"/>
      <c r="BB176" s="85"/>
      <c r="BC176" s="85"/>
    </row>
    <row r="177" spans="1:55" s="83" customFormat="1" hidden="1" x14ac:dyDescent="0.3">
      <c r="A177" s="41"/>
      <c r="B177" s="41"/>
      <c r="C177" s="114"/>
      <c r="D177" s="41"/>
      <c r="E177" s="41"/>
      <c r="F177" s="41"/>
      <c r="G177" s="41"/>
      <c r="H177" s="41"/>
      <c r="I177" s="23"/>
      <c r="J177" s="41"/>
      <c r="K177" s="23"/>
      <c r="L177" s="41"/>
      <c r="M177" s="186">
        <f t="shared" si="33"/>
        <v>0</v>
      </c>
      <c r="N177" s="41"/>
      <c r="O177" s="41"/>
      <c r="P177" s="41"/>
      <c r="Q177" s="86"/>
      <c r="R177" s="86"/>
      <c r="S177" s="86"/>
      <c r="T177" s="86"/>
      <c r="U177" s="86"/>
      <c r="V177" s="86"/>
      <c r="W177" s="86"/>
      <c r="X177" s="86"/>
      <c r="Y177" s="86"/>
      <c r="Z177" s="86"/>
      <c r="AA177" s="86"/>
      <c r="AB177" s="86"/>
      <c r="AC177" s="107">
        <f t="shared" si="25"/>
        <v>0</v>
      </c>
      <c r="AD177" s="41">
        <f t="shared" si="26"/>
        <v>0</v>
      </c>
      <c r="AE177" s="107" t="e">
        <f t="shared" si="27"/>
        <v>#DIV/0!</v>
      </c>
      <c r="AF177" s="41">
        <f>AD177*'Hypothése des ventes'!$G$18</f>
        <v>0</v>
      </c>
      <c r="AG177" s="41">
        <f>(AD177-(AD177*'Hypothése des ventes'!$H$17))*'Hypothése des ventes'!$H$18</f>
        <v>0</v>
      </c>
      <c r="AH177" s="41">
        <f>(AD177-(AD177*'Hypothése des ventes'!$I$17))*'Hypothése des ventes'!$I$18</f>
        <v>0</v>
      </c>
      <c r="AI177" s="41">
        <f>(AD177-(AD177*'Hypothése des ventes'!$J$17))*'Hypothése des ventes'!$J$18</f>
        <v>0</v>
      </c>
      <c r="AJ177" s="41">
        <f>(AD177-(AD177*'Hypothése des ventes'!$K$17))*'Hypothése des ventes'!$K$18</f>
        <v>0</v>
      </c>
      <c r="AK177" s="41">
        <f>-(AC177*'Hypothése des ventes'!$L$18)</f>
        <v>0</v>
      </c>
      <c r="AL177" s="41">
        <f t="shared" si="28"/>
        <v>0</v>
      </c>
      <c r="AM177" s="41">
        <f t="shared" si="29"/>
        <v>0</v>
      </c>
      <c r="AN177" s="107" t="e">
        <f t="shared" si="30"/>
        <v>#DIV/0!</v>
      </c>
      <c r="AO177" s="107">
        <f t="shared" si="31"/>
        <v>0</v>
      </c>
      <c r="AP177" s="108" t="e">
        <f t="shared" si="32"/>
        <v>#DIV/0!</v>
      </c>
      <c r="AQ177" s="85"/>
      <c r="AR177" s="85"/>
      <c r="AS177" s="85"/>
      <c r="AT177" s="85"/>
      <c r="AU177" s="85"/>
      <c r="AV177" s="85"/>
      <c r="AW177" s="85"/>
      <c r="AX177" s="85"/>
      <c r="AY177" s="85"/>
      <c r="AZ177" s="85"/>
      <c r="BA177" s="85"/>
      <c r="BB177" s="85"/>
      <c r="BC177" s="85"/>
    </row>
    <row r="178" spans="1:55" s="83" customFormat="1" hidden="1" x14ac:dyDescent="0.3">
      <c r="A178" s="41"/>
      <c r="B178" s="41"/>
      <c r="C178" s="114"/>
      <c r="D178" s="41"/>
      <c r="E178" s="41"/>
      <c r="F178" s="41"/>
      <c r="G178" s="41"/>
      <c r="H178" s="41"/>
      <c r="I178" s="23"/>
      <c r="J178" s="41"/>
      <c r="K178" s="23"/>
      <c r="L178" s="41"/>
      <c r="M178" s="186">
        <f t="shared" si="33"/>
        <v>0</v>
      </c>
      <c r="N178" s="41"/>
      <c r="O178" s="41"/>
      <c r="P178" s="41"/>
      <c r="Q178" s="86"/>
      <c r="R178" s="86"/>
      <c r="S178" s="86"/>
      <c r="T178" s="86"/>
      <c r="U178" s="86"/>
      <c r="V178" s="86"/>
      <c r="W178" s="86"/>
      <c r="X178" s="86"/>
      <c r="Y178" s="86"/>
      <c r="Z178" s="86"/>
      <c r="AA178" s="86"/>
      <c r="AB178" s="86"/>
      <c r="AC178" s="107">
        <f t="shared" si="25"/>
        <v>0</v>
      </c>
      <c r="AD178" s="41">
        <f t="shared" si="26"/>
        <v>0</v>
      </c>
      <c r="AE178" s="107" t="e">
        <f t="shared" si="27"/>
        <v>#DIV/0!</v>
      </c>
      <c r="AF178" s="41">
        <f>AD178*'Hypothése des ventes'!$G$18</f>
        <v>0</v>
      </c>
      <c r="AG178" s="41">
        <f>(AD178-(AD178*'Hypothése des ventes'!$H$17))*'Hypothése des ventes'!$H$18</f>
        <v>0</v>
      </c>
      <c r="AH178" s="41">
        <f>(AD178-(AD178*'Hypothése des ventes'!$I$17))*'Hypothése des ventes'!$I$18</f>
        <v>0</v>
      </c>
      <c r="AI178" s="41">
        <f>(AD178-(AD178*'Hypothése des ventes'!$J$17))*'Hypothése des ventes'!$J$18</f>
        <v>0</v>
      </c>
      <c r="AJ178" s="41">
        <f>(AD178-(AD178*'Hypothése des ventes'!$K$17))*'Hypothése des ventes'!$K$18</f>
        <v>0</v>
      </c>
      <c r="AK178" s="41">
        <f>-(AC178*'Hypothése des ventes'!$L$18)</f>
        <v>0</v>
      </c>
      <c r="AL178" s="41">
        <f t="shared" si="28"/>
        <v>0</v>
      </c>
      <c r="AM178" s="41">
        <f t="shared" si="29"/>
        <v>0</v>
      </c>
      <c r="AN178" s="107" t="e">
        <f t="shared" si="30"/>
        <v>#DIV/0!</v>
      </c>
      <c r="AO178" s="107">
        <f t="shared" si="31"/>
        <v>0</v>
      </c>
      <c r="AP178" s="108" t="e">
        <f t="shared" si="32"/>
        <v>#DIV/0!</v>
      </c>
      <c r="AQ178" s="85"/>
      <c r="AR178" s="85"/>
      <c r="AS178" s="85"/>
      <c r="AT178" s="85"/>
      <c r="AU178" s="85"/>
      <c r="AV178" s="85"/>
      <c r="AW178" s="85"/>
      <c r="AX178" s="85"/>
      <c r="AY178" s="85"/>
      <c r="AZ178" s="85"/>
      <c r="BA178" s="85"/>
      <c r="BB178" s="85"/>
      <c r="BC178" s="85"/>
    </row>
    <row r="179" spans="1:55" s="83" customFormat="1" hidden="1" x14ac:dyDescent="0.3">
      <c r="A179" s="41"/>
      <c r="B179" s="41"/>
      <c r="C179" s="114"/>
      <c r="D179" s="41"/>
      <c r="E179" s="41"/>
      <c r="F179" s="41"/>
      <c r="G179" s="41"/>
      <c r="H179" s="41"/>
      <c r="I179" s="23"/>
      <c r="J179" s="41"/>
      <c r="K179" s="23"/>
      <c r="L179" s="41"/>
      <c r="M179" s="186">
        <f t="shared" si="33"/>
        <v>0</v>
      </c>
      <c r="N179" s="41"/>
      <c r="O179" s="41"/>
      <c r="P179" s="41"/>
      <c r="Q179" s="86"/>
      <c r="R179" s="86"/>
      <c r="S179" s="86"/>
      <c r="T179" s="86"/>
      <c r="U179" s="86"/>
      <c r="V179" s="86"/>
      <c r="W179" s="86"/>
      <c r="X179" s="86"/>
      <c r="Y179" s="86"/>
      <c r="Z179" s="86"/>
      <c r="AA179" s="86"/>
      <c r="AB179" s="86"/>
      <c r="AC179" s="107">
        <f t="shared" si="25"/>
        <v>0</v>
      </c>
      <c r="AD179" s="41">
        <f t="shared" si="26"/>
        <v>0</v>
      </c>
      <c r="AE179" s="107" t="e">
        <f t="shared" si="27"/>
        <v>#DIV/0!</v>
      </c>
      <c r="AF179" s="41">
        <f>AD179*'Hypothése des ventes'!$G$18</f>
        <v>0</v>
      </c>
      <c r="AG179" s="41">
        <f>(AD179-(AD179*'Hypothése des ventes'!$H$17))*'Hypothése des ventes'!$H$18</f>
        <v>0</v>
      </c>
      <c r="AH179" s="41">
        <f>(AD179-(AD179*'Hypothése des ventes'!$I$17))*'Hypothése des ventes'!$I$18</f>
        <v>0</v>
      </c>
      <c r="AI179" s="41">
        <f>(AD179-(AD179*'Hypothése des ventes'!$J$17))*'Hypothése des ventes'!$J$18</f>
        <v>0</v>
      </c>
      <c r="AJ179" s="41">
        <f>(AD179-(AD179*'Hypothése des ventes'!$K$17))*'Hypothése des ventes'!$K$18</f>
        <v>0</v>
      </c>
      <c r="AK179" s="41">
        <f>-(AC179*'Hypothése des ventes'!$L$18)</f>
        <v>0</v>
      </c>
      <c r="AL179" s="41">
        <f t="shared" si="28"/>
        <v>0</v>
      </c>
      <c r="AM179" s="41">
        <f t="shared" si="29"/>
        <v>0</v>
      </c>
      <c r="AN179" s="107" t="e">
        <f t="shared" si="30"/>
        <v>#DIV/0!</v>
      </c>
      <c r="AO179" s="107">
        <f t="shared" si="31"/>
        <v>0</v>
      </c>
      <c r="AP179" s="108" t="e">
        <f t="shared" si="32"/>
        <v>#DIV/0!</v>
      </c>
      <c r="AQ179" s="85"/>
      <c r="AR179" s="85"/>
      <c r="AS179" s="85"/>
      <c r="AT179" s="85"/>
      <c r="AU179" s="85"/>
      <c r="AV179" s="85"/>
      <c r="AW179" s="85"/>
      <c r="AX179" s="85"/>
      <c r="AY179" s="85"/>
      <c r="AZ179" s="85"/>
      <c r="BA179" s="85"/>
      <c r="BB179" s="85"/>
      <c r="BC179" s="85"/>
    </row>
    <row r="180" spans="1:55" s="83" customFormat="1" hidden="1" x14ac:dyDescent="0.3">
      <c r="A180" s="41"/>
      <c r="B180" s="41"/>
      <c r="C180" s="114"/>
      <c r="D180" s="41"/>
      <c r="E180" s="41"/>
      <c r="F180" s="41"/>
      <c r="G180" s="41"/>
      <c r="H180" s="41"/>
      <c r="I180" s="23"/>
      <c r="J180" s="41"/>
      <c r="K180" s="23"/>
      <c r="L180" s="41"/>
      <c r="M180" s="186">
        <f t="shared" si="33"/>
        <v>0</v>
      </c>
      <c r="N180" s="41"/>
      <c r="O180" s="41"/>
      <c r="P180" s="41"/>
      <c r="Q180" s="86"/>
      <c r="R180" s="86"/>
      <c r="S180" s="86"/>
      <c r="T180" s="86"/>
      <c r="U180" s="86"/>
      <c r="V180" s="86"/>
      <c r="W180" s="86"/>
      <c r="X180" s="86"/>
      <c r="Y180" s="86"/>
      <c r="Z180" s="86"/>
      <c r="AA180" s="86"/>
      <c r="AB180" s="86"/>
      <c r="AC180" s="107">
        <f t="shared" si="25"/>
        <v>0</v>
      </c>
      <c r="AD180" s="41">
        <f t="shared" si="26"/>
        <v>0</v>
      </c>
      <c r="AE180" s="107" t="e">
        <f t="shared" si="27"/>
        <v>#DIV/0!</v>
      </c>
      <c r="AF180" s="41">
        <f>AD180*'Hypothése des ventes'!$G$18</f>
        <v>0</v>
      </c>
      <c r="AG180" s="41">
        <f>(AD180-(AD180*'Hypothése des ventes'!$H$17))*'Hypothése des ventes'!$H$18</f>
        <v>0</v>
      </c>
      <c r="AH180" s="41">
        <f>(AD180-(AD180*'Hypothése des ventes'!$I$17))*'Hypothése des ventes'!$I$18</f>
        <v>0</v>
      </c>
      <c r="AI180" s="41">
        <f>(AD180-(AD180*'Hypothése des ventes'!$J$17))*'Hypothése des ventes'!$J$18</f>
        <v>0</v>
      </c>
      <c r="AJ180" s="41">
        <f>(AD180-(AD180*'Hypothése des ventes'!$K$17))*'Hypothése des ventes'!$K$18</f>
        <v>0</v>
      </c>
      <c r="AK180" s="41">
        <f>-(AC180*'Hypothése des ventes'!$L$18)</f>
        <v>0</v>
      </c>
      <c r="AL180" s="41">
        <f t="shared" si="28"/>
        <v>0</v>
      </c>
      <c r="AM180" s="41">
        <f t="shared" si="29"/>
        <v>0</v>
      </c>
      <c r="AN180" s="107" t="e">
        <f t="shared" si="30"/>
        <v>#DIV/0!</v>
      </c>
      <c r="AO180" s="107">
        <f t="shared" si="31"/>
        <v>0</v>
      </c>
      <c r="AP180" s="108" t="e">
        <f t="shared" si="32"/>
        <v>#DIV/0!</v>
      </c>
      <c r="AQ180" s="85"/>
      <c r="AR180" s="85"/>
      <c r="AS180" s="85"/>
      <c r="AT180" s="85"/>
      <c r="AU180" s="85"/>
      <c r="AV180" s="85"/>
      <c r="AW180" s="85"/>
      <c r="AX180" s="85"/>
      <c r="AY180" s="85"/>
      <c r="AZ180" s="85"/>
      <c r="BA180" s="85"/>
      <c r="BB180" s="85"/>
      <c r="BC180" s="85"/>
    </row>
    <row r="181" spans="1:55" s="83" customFormat="1" hidden="1" x14ac:dyDescent="0.3">
      <c r="A181" s="41"/>
      <c r="B181" s="41"/>
      <c r="C181" s="114"/>
      <c r="D181" s="41"/>
      <c r="E181" s="41"/>
      <c r="F181" s="41"/>
      <c r="G181" s="41"/>
      <c r="H181" s="41"/>
      <c r="I181" s="23"/>
      <c r="J181" s="41"/>
      <c r="K181" s="23"/>
      <c r="L181" s="41"/>
      <c r="M181" s="186">
        <f t="shared" si="33"/>
        <v>0</v>
      </c>
      <c r="N181" s="41"/>
      <c r="O181" s="41"/>
      <c r="P181" s="41"/>
      <c r="Q181" s="86"/>
      <c r="R181" s="86"/>
      <c r="S181" s="86"/>
      <c r="T181" s="86"/>
      <c r="U181" s="86"/>
      <c r="V181" s="86"/>
      <c r="W181" s="86"/>
      <c r="X181" s="86"/>
      <c r="Y181" s="86"/>
      <c r="Z181" s="86"/>
      <c r="AA181" s="86"/>
      <c r="AB181" s="86"/>
      <c r="AC181" s="107">
        <f t="shared" si="25"/>
        <v>0</v>
      </c>
      <c r="AD181" s="41">
        <f t="shared" si="26"/>
        <v>0</v>
      </c>
      <c r="AE181" s="107" t="e">
        <f t="shared" si="27"/>
        <v>#DIV/0!</v>
      </c>
      <c r="AF181" s="41">
        <f>AD181*'Hypothése des ventes'!$G$18</f>
        <v>0</v>
      </c>
      <c r="AG181" s="41">
        <f>(AD181-(AD181*'Hypothése des ventes'!$H$17))*'Hypothése des ventes'!$H$18</f>
        <v>0</v>
      </c>
      <c r="AH181" s="41">
        <f>(AD181-(AD181*'Hypothése des ventes'!$I$17))*'Hypothése des ventes'!$I$18</f>
        <v>0</v>
      </c>
      <c r="AI181" s="41">
        <f>(AD181-(AD181*'Hypothése des ventes'!$J$17))*'Hypothése des ventes'!$J$18</f>
        <v>0</v>
      </c>
      <c r="AJ181" s="41">
        <f>(AD181-(AD181*'Hypothése des ventes'!$K$17))*'Hypothése des ventes'!$K$18</f>
        <v>0</v>
      </c>
      <c r="AK181" s="41">
        <f>-(AC181*'Hypothése des ventes'!$L$18)</f>
        <v>0</v>
      </c>
      <c r="AL181" s="41">
        <f t="shared" si="28"/>
        <v>0</v>
      </c>
      <c r="AM181" s="41">
        <f t="shared" si="29"/>
        <v>0</v>
      </c>
      <c r="AN181" s="107" t="e">
        <f t="shared" si="30"/>
        <v>#DIV/0!</v>
      </c>
      <c r="AO181" s="107">
        <f t="shared" si="31"/>
        <v>0</v>
      </c>
      <c r="AP181" s="108" t="e">
        <f t="shared" si="32"/>
        <v>#DIV/0!</v>
      </c>
      <c r="AQ181" s="85"/>
      <c r="AR181" s="85"/>
      <c r="AS181" s="85"/>
      <c r="AT181" s="85"/>
      <c r="AU181" s="85"/>
      <c r="AV181" s="85"/>
      <c r="AW181" s="85"/>
      <c r="AX181" s="85"/>
      <c r="AY181" s="85"/>
      <c r="AZ181" s="85"/>
      <c r="BA181" s="85"/>
      <c r="BB181" s="85"/>
      <c r="BC181" s="85"/>
    </row>
    <row r="182" spans="1:55" s="83" customFormat="1" hidden="1" x14ac:dyDescent="0.3">
      <c r="A182" s="41"/>
      <c r="B182" s="41"/>
      <c r="C182" s="114"/>
      <c r="D182" s="41"/>
      <c r="E182" s="41"/>
      <c r="F182" s="41"/>
      <c r="G182" s="41"/>
      <c r="H182" s="41"/>
      <c r="I182" s="23"/>
      <c r="J182" s="41"/>
      <c r="K182" s="23"/>
      <c r="L182" s="41"/>
      <c r="M182" s="186">
        <f t="shared" si="33"/>
        <v>0</v>
      </c>
      <c r="N182" s="41"/>
      <c r="O182" s="41"/>
      <c r="P182" s="41"/>
      <c r="Q182" s="86"/>
      <c r="R182" s="86"/>
      <c r="S182" s="86"/>
      <c r="T182" s="86"/>
      <c r="U182" s="86"/>
      <c r="V182" s="86"/>
      <c r="W182" s="86"/>
      <c r="X182" s="86"/>
      <c r="Y182" s="86"/>
      <c r="Z182" s="86"/>
      <c r="AA182" s="86"/>
      <c r="AB182" s="86"/>
      <c r="AC182" s="107">
        <f t="shared" si="25"/>
        <v>0</v>
      </c>
      <c r="AD182" s="41">
        <f t="shared" si="26"/>
        <v>0</v>
      </c>
      <c r="AE182" s="107" t="e">
        <f t="shared" si="27"/>
        <v>#DIV/0!</v>
      </c>
      <c r="AF182" s="41">
        <f>AD182*'Hypothése des ventes'!$G$18</f>
        <v>0</v>
      </c>
      <c r="AG182" s="41">
        <f>(AD182-(AD182*'Hypothése des ventes'!$H$17))*'Hypothése des ventes'!$H$18</f>
        <v>0</v>
      </c>
      <c r="AH182" s="41">
        <f>(AD182-(AD182*'Hypothése des ventes'!$I$17))*'Hypothése des ventes'!$I$18</f>
        <v>0</v>
      </c>
      <c r="AI182" s="41">
        <f>(AD182-(AD182*'Hypothése des ventes'!$J$17))*'Hypothése des ventes'!$J$18</f>
        <v>0</v>
      </c>
      <c r="AJ182" s="41">
        <f>(AD182-(AD182*'Hypothése des ventes'!$K$17))*'Hypothése des ventes'!$K$18</f>
        <v>0</v>
      </c>
      <c r="AK182" s="41">
        <f>-(AC182*'Hypothése des ventes'!$L$18)</f>
        <v>0</v>
      </c>
      <c r="AL182" s="41">
        <f t="shared" si="28"/>
        <v>0</v>
      </c>
      <c r="AM182" s="41">
        <f t="shared" si="29"/>
        <v>0</v>
      </c>
      <c r="AN182" s="107" t="e">
        <f t="shared" si="30"/>
        <v>#DIV/0!</v>
      </c>
      <c r="AO182" s="107">
        <f t="shared" si="31"/>
        <v>0</v>
      </c>
      <c r="AP182" s="108" t="e">
        <f t="shared" si="32"/>
        <v>#DIV/0!</v>
      </c>
      <c r="AQ182" s="85"/>
      <c r="AR182" s="85"/>
      <c r="AS182" s="85"/>
      <c r="AT182" s="85"/>
      <c r="AU182" s="85"/>
      <c r="AV182" s="85"/>
      <c r="AW182" s="85"/>
      <c r="AX182" s="85"/>
      <c r="AY182" s="85"/>
      <c r="AZ182" s="85"/>
      <c r="BA182" s="85"/>
      <c r="BB182" s="85"/>
      <c r="BC182" s="85"/>
    </row>
    <row r="183" spans="1:55" s="83" customFormat="1" hidden="1" x14ac:dyDescent="0.3">
      <c r="A183" s="41"/>
      <c r="B183" s="41"/>
      <c r="C183" s="114"/>
      <c r="D183" s="41"/>
      <c r="E183" s="41"/>
      <c r="F183" s="41"/>
      <c r="G183" s="41"/>
      <c r="H183" s="41"/>
      <c r="I183" s="23"/>
      <c r="J183" s="41"/>
      <c r="K183" s="23"/>
      <c r="L183" s="41"/>
      <c r="M183" s="186">
        <f t="shared" si="33"/>
        <v>0</v>
      </c>
      <c r="N183" s="41"/>
      <c r="O183" s="41"/>
      <c r="P183" s="41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107">
        <f t="shared" si="25"/>
        <v>0</v>
      </c>
      <c r="AD183" s="41">
        <f t="shared" si="26"/>
        <v>0</v>
      </c>
      <c r="AE183" s="107" t="e">
        <f t="shared" si="27"/>
        <v>#DIV/0!</v>
      </c>
      <c r="AF183" s="41">
        <f>AD183*'Hypothése des ventes'!$G$18</f>
        <v>0</v>
      </c>
      <c r="AG183" s="41">
        <f>(AD183-(AD183*'Hypothése des ventes'!$H$17))*'Hypothése des ventes'!$H$18</f>
        <v>0</v>
      </c>
      <c r="AH183" s="41">
        <f>(AD183-(AD183*'Hypothése des ventes'!$I$17))*'Hypothése des ventes'!$I$18</f>
        <v>0</v>
      </c>
      <c r="AI183" s="41">
        <f>(AD183-(AD183*'Hypothése des ventes'!$J$17))*'Hypothése des ventes'!$J$18</f>
        <v>0</v>
      </c>
      <c r="AJ183" s="41">
        <f>(AD183-(AD183*'Hypothése des ventes'!$K$17))*'Hypothése des ventes'!$K$18</f>
        <v>0</v>
      </c>
      <c r="AK183" s="41">
        <f>-(AC183*'Hypothése des ventes'!$L$18)</f>
        <v>0</v>
      </c>
      <c r="AL183" s="41">
        <f t="shared" si="28"/>
        <v>0</v>
      </c>
      <c r="AM183" s="41">
        <f t="shared" si="29"/>
        <v>0</v>
      </c>
      <c r="AN183" s="107" t="e">
        <f t="shared" si="30"/>
        <v>#DIV/0!</v>
      </c>
      <c r="AO183" s="107">
        <f t="shared" si="31"/>
        <v>0</v>
      </c>
      <c r="AP183" s="108" t="e">
        <f t="shared" si="32"/>
        <v>#DIV/0!</v>
      </c>
      <c r="AQ183" s="85"/>
      <c r="AR183" s="85"/>
      <c r="AS183" s="85"/>
      <c r="AT183" s="85"/>
      <c r="AU183" s="85"/>
      <c r="AV183" s="85"/>
      <c r="AW183" s="85"/>
      <c r="AX183" s="85"/>
      <c r="AY183" s="85"/>
      <c r="AZ183" s="85"/>
      <c r="BA183" s="85"/>
      <c r="BB183" s="85"/>
      <c r="BC183" s="85"/>
    </row>
    <row r="184" spans="1:55" s="83" customFormat="1" hidden="1" x14ac:dyDescent="0.3">
      <c r="A184" s="41"/>
      <c r="B184" s="41"/>
      <c r="C184" s="114"/>
      <c r="D184" s="41"/>
      <c r="E184" s="41"/>
      <c r="F184" s="41"/>
      <c r="G184" s="41"/>
      <c r="H184" s="41"/>
      <c r="I184" s="23"/>
      <c r="J184" s="41"/>
      <c r="K184" s="23"/>
      <c r="L184" s="41"/>
      <c r="M184" s="186">
        <f t="shared" si="33"/>
        <v>0</v>
      </c>
      <c r="N184" s="41"/>
      <c r="O184" s="41"/>
      <c r="P184" s="41"/>
      <c r="Q184" s="86"/>
      <c r="R184" s="86"/>
      <c r="S184" s="86"/>
      <c r="T184" s="86"/>
      <c r="U184" s="86"/>
      <c r="V184" s="86"/>
      <c r="W184" s="86"/>
      <c r="X184" s="86"/>
      <c r="Y184" s="86"/>
      <c r="Z184" s="86"/>
      <c r="AA184" s="86"/>
      <c r="AB184" s="86"/>
      <c r="AC184" s="107">
        <f t="shared" si="25"/>
        <v>0</v>
      </c>
      <c r="AD184" s="41">
        <f t="shared" si="26"/>
        <v>0</v>
      </c>
      <c r="AE184" s="107" t="e">
        <f t="shared" si="27"/>
        <v>#DIV/0!</v>
      </c>
      <c r="AF184" s="41">
        <f>AD184*'Hypothése des ventes'!$G$18</f>
        <v>0</v>
      </c>
      <c r="AG184" s="41">
        <f>(AD184-(AD184*'Hypothése des ventes'!$H$17))*'Hypothése des ventes'!$H$18</f>
        <v>0</v>
      </c>
      <c r="AH184" s="41">
        <f>(AD184-(AD184*'Hypothése des ventes'!$I$17))*'Hypothése des ventes'!$I$18</f>
        <v>0</v>
      </c>
      <c r="AI184" s="41">
        <f>(AD184-(AD184*'Hypothése des ventes'!$J$17))*'Hypothése des ventes'!$J$18</f>
        <v>0</v>
      </c>
      <c r="AJ184" s="41">
        <f>(AD184-(AD184*'Hypothése des ventes'!$K$17))*'Hypothése des ventes'!$K$18</f>
        <v>0</v>
      </c>
      <c r="AK184" s="41">
        <f>-(AC184*'Hypothése des ventes'!$L$18)</f>
        <v>0</v>
      </c>
      <c r="AL184" s="41">
        <f t="shared" si="28"/>
        <v>0</v>
      </c>
      <c r="AM184" s="41">
        <f t="shared" si="29"/>
        <v>0</v>
      </c>
      <c r="AN184" s="107" t="e">
        <f t="shared" si="30"/>
        <v>#DIV/0!</v>
      </c>
      <c r="AO184" s="107">
        <f t="shared" si="31"/>
        <v>0</v>
      </c>
      <c r="AP184" s="108" t="e">
        <f t="shared" si="32"/>
        <v>#DIV/0!</v>
      </c>
      <c r="AQ184" s="85"/>
      <c r="AR184" s="85"/>
      <c r="AS184" s="85"/>
      <c r="AT184" s="85"/>
      <c r="AU184" s="85"/>
      <c r="AV184" s="85"/>
      <c r="AW184" s="85"/>
      <c r="AX184" s="85"/>
      <c r="AY184" s="85"/>
      <c r="AZ184" s="85"/>
      <c r="BA184" s="85"/>
      <c r="BB184" s="85"/>
      <c r="BC184" s="85"/>
    </row>
    <row r="185" spans="1:55" s="83" customFormat="1" hidden="1" x14ac:dyDescent="0.3">
      <c r="A185" s="41"/>
      <c r="B185" s="41"/>
      <c r="C185" s="114"/>
      <c r="D185" s="41"/>
      <c r="E185" s="41"/>
      <c r="F185" s="41"/>
      <c r="G185" s="41"/>
      <c r="H185" s="41"/>
      <c r="I185" s="23"/>
      <c r="J185" s="41"/>
      <c r="K185" s="23"/>
      <c r="L185" s="41"/>
      <c r="M185" s="186">
        <f t="shared" si="33"/>
        <v>0</v>
      </c>
      <c r="N185" s="41"/>
      <c r="O185" s="41"/>
      <c r="P185" s="41"/>
      <c r="Q185" s="86"/>
      <c r="R185" s="86"/>
      <c r="S185" s="86"/>
      <c r="T185" s="86"/>
      <c r="U185" s="86"/>
      <c r="V185" s="86"/>
      <c r="W185" s="86"/>
      <c r="X185" s="86"/>
      <c r="Y185" s="86"/>
      <c r="Z185" s="86"/>
      <c r="AA185" s="86"/>
      <c r="AB185" s="86"/>
      <c r="AC185" s="107">
        <f t="shared" si="25"/>
        <v>0</v>
      </c>
      <c r="AD185" s="41">
        <f t="shared" si="26"/>
        <v>0</v>
      </c>
      <c r="AE185" s="107" t="e">
        <f t="shared" si="27"/>
        <v>#DIV/0!</v>
      </c>
      <c r="AF185" s="41">
        <f>AD185*'Hypothése des ventes'!$G$18</f>
        <v>0</v>
      </c>
      <c r="AG185" s="41">
        <f>(AD185-(AD185*'Hypothése des ventes'!$H$17))*'Hypothése des ventes'!$H$18</f>
        <v>0</v>
      </c>
      <c r="AH185" s="41">
        <f>(AD185-(AD185*'Hypothése des ventes'!$I$17))*'Hypothése des ventes'!$I$18</f>
        <v>0</v>
      </c>
      <c r="AI185" s="41">
        <f>(AD185-(AD185*'Hypothése des ventes'!$J$17))*'Hypothése des ventes'!$J$18</f>
        <v>0</v>
      </c>
      <c r="AJ185" s="41">
        <f>(AD185-(AD185*'Hypothése des ventes'!$K$17))*'Hypothése des ventes'!$K$18</f>
        <v>0</v>
      </c>
      <c r="AK185" s="41">
        <f>-(AC185*'Hypothése des ventes'!$L$18)</f>
        <v>0</v>
      </c>
      <c r="AL185" s="41">
        <f t="shared" si="28"/>
        <v>0</v>
      </c>
      <c r="AM185" s="41">
        <f t="shared" si="29"/>
        <v>0</v>
      </c>
      <c r="AN185" s="107" t="e">
        <f t="shared" si="30"/>
        <v>#DIV/0!</v>
      </c>
      <c r="AO185" s="107">
        <f t="shared" si="31"/>
        <v>0</v>
      </c>
      <c r="AP185" s="108" t="e">
        <f t="shared" si="32"/>
        <v>#DIV/0!</v>
      </c>
      <c r="AQ185" s="85"/>
      <c r="AR185" s="85"/>
      <c r="AS185" s="85"/>
      <c r="AT185" s="85"/>
      <c r="AU185" s="85"/>
      <c r="AV185" s="85"/>
      <c r="AW185" s="85"/>
      <c r="AX185" s="85"/>
      <c r="AY185" s="85"/>
      <c r="AZ185" s="85"/>
      <c r="BA185" s="85"/>
      <c r="BB185" s="85"/>
      <c r="BC185" s="85"/>
    </row>
    <row r="186" spans="1:55" s="83" customFormat="1" hidden="1" x14ac:dyDescent="0.3">
      <c r="A186" s="41"/>
      <c r="B186" s="41"/>
      <c r="C186" s="114"/>
      <c r="D186" s="41"/>
      <c r="E186" s="41"/>
      <c r="F186" s="41"/>
      <c r="G186" s="41"/>
      <c r="H186" s="41"/>
      <c r="I186" s="23"/>
      <c r="J186" s="41"/>
      <c r="K186" s="23"/>
      <c r="L186" s="41"/>
      <c r="M186" s="186">
        <f t="shared" si="33"/>
        <v>0</v>
      </c>
      <c r="N186" s="41"/>
      <c r="O186" s="41"/>
      <c r="P186" s="41"/>
      <c r="Q186" s="86"/>
      <c r="R186" s="86"/>
      <c r="S186" s="86"/>
      <c r="T186" s="86"/>
      <c r="U186" s="86"/>
      <c r="V186" s="86"/>
      <c r="W186" s="86"/>
      <c r="X186" s="86"/>
      <c r="Y186" s="86"/>
      <c r="Z186" s="86"/>
      <c r="AA186" s="86"/>
      <c r="AB186" s="86"/>
      <c r="AC186" s="107">
        <f t="shared" si="25"/>
        <v>0</v>
      </c>
      <c r="AD186" s="41">
        <f t="shared" si="26"/>
        <v>0</v>
      </c>
      <c r="AE186" s="107" t="e">
        <f t="shared" si="27"/>
        <v>#DIV/0!</v>
      </c>
      <c r="AF186" s="41">
        <f>AD186*'Hypothése des ventes'!$G$18</f>
        <v>0</v>
      </c>
      <c r="AG186" s="41">
        <f>(AD186-(AD186*'Hypothése des ventes'!$H$17))*'Hypothése des ventes'!$H$18</f>
        <v>0</v>
      </c>
      <c r="AH186" s="41">
        <f>(AD186-(AD186*'Hypothése des ventes'!$I$17))*'Hypothése des ventes'!$I$18</f>
        <v>0</v>
      </c>
      <c r="AI186" s="41">
        <f>(AD186-(AD186*'Hypothése des ventes'!$J$17))*'Hypothése des ventes'!$J$18</f>
        <v>0</v>
      </c>
      <c r="AJ186" s="41">
        <f>(AD186-(AD186*'Hypothése des ventes'!$K$17))*'Hypothése des ventes'!$K$18</f>
        <v>0</v>
      </c>
      <c r="AK186" s="41">
        <f>-(AC186*'Hypothése des ventes'!$L$18)</f>
        <v>0</v>
      </c>
      <c r="AL186" s="41">
        <f t="shared" si="28"/>
        <v>0</v>
      </c>
      <c r="AM186" s="41">
        <f t="shared" si="29"/>
        <v>0</v>
      </c>
      <c r="AN186" s="107" t="e">
        <f t="shared" si="30"/>
        <v>#DIV/0!</v>
      </c>
      <c r="AO186" s="107">
        <f t="shared" si="31"/>
        <v>0</v>
      </c>
      <c r="AP186" s="108" t="e">
        <f t="shared" si="32"/>
        <v>#DIV/0!</v>
      </c>
      <c r="AQ186" s="85"/>
      <c r="AR186" s="85"/>
      <c r="AS186" s="85"/>
      <c r="AT186" s="85"/>
      <c r="AU186" s="85"/>
      <c r="AV186" s="85"/>
      <c r="AW186" s="85"/>
      <c r="AX186" s="85"/>
      <c r="AY186" s="85"/>
      <c r="AZ186" s="85"/>
      <c r="BA186" s="85"/>
      <c r="BB186" s="85"/>
      <c r="BC186" s="85"/>
    </row>
    <row r="187" spans="1:55" s="83" customFormat="1" hidden="1" x14ac:dyDescent="0.3">
      <c r="A187" s="41"/>
      <c r="B187" s="41"/>
      <c r="C187" s="114"/>
      <c r="D187" s="41"/>
      <c r="E187" s="41"/>
      <c r="F187" s="41"/>
      <c r="G187" s="41"/>
      <c r="H187" s="41"/>
      <c r="I187" s="23"/>
      <c r="J187" s="41"/>
      <c r="K187" s="23"/>
      <c r="L187" s="41"/>
      <c r="M187" s="186">
        <f t="shared" si="33"/>
        <v>0</v>
      </c>
      <c r="N187" s="41"/>
      <c r="O187" s="41"/>
      <c r="P187" s="41"/>
      <c r="Q187" s="86"/>
      <c r="R187" s="86"/>
      <c r="S187" s="86"/>
      <c r="T187" s="86"/>
      <c r="U187" s="86"/>
      <c r="V187" s="86"/>
      <c r="W187" s="86"/>
      <c r="X187" s="86"/>
      <c r="Y187" s="86"/>
      <c r="Z187" s="86"/>
      <c r="AA187" s="86"/>
      <c r="AB187" s="86"/>
      <c r="AC187" s="107">
        <f t="shared" si="25"/>
        <v>0</v>
      </c>
      <c r="AD187" s="41">
        <f t="shared" si="26"/>
        <v>0</v>
      </c>
      <c r="AE187" s="107" t="e">
        <f t="shared" si="27"/>
        <v>#DIV/0!</v>
      </c>
      <c r="AF187" s="41">
        <f>AD187*'Hypothése des ventes'!$G$18</f>
        <v>0</v>
      </c>
      <c r="AG187" s="41">
        <f>(AD187-(AD187*'Hypothése des ventes'!$H$17))*'Hypothése des ventes'!$H$18</f>
        <v>0</v>
      </c>
      <c r="AH187" s="41">
        <f>(AD187-(AD187*'Hypothése des ventes'!$I$17))*'Hypothése des ventes'!$I$18</f>
        <v>0</v>
      </c>
      <c r="AI187" s="41">
        <f>(AD187-(AD187*'Hypothése des ventes'!$J$17))*'Hypothése des ventes'!$J$18</f>
        <v>0</v>
      </c>
      <c r="AJ187" s="41">
        <f>(AD187-(AD187*'Hypothése des ventes'!$K$17))*'Hypothése des ventes'!$K$18</f>
        <v>0</v>
      </c>
      <c r="AK187" s="41">
        <f>-(AC187*'Hypothése des ventes'!$L$18)</f>
        <v>0</v>
      </c>
      <c r="AL187" s="41">
        <f t="shared" si="28"/>
        <v>0</v>
      </c>
      <c r="AM187" s="41">
        <f t="shared" si="29"/>
        <v>0</v>
      </c>
      <c r="AN187" s="107" t="e">
        <f t="shared" si="30"/>
        <v>#DIV/0!</v>
      </c>
      <c r="AO187" s="107">
        <f t="shared" si="31"/>
        <v>0</v>
      </c>
      <c r="AP187" s="108" t="e">
        <f t="shared" si="32"/>
        <v>#DIV/0!</v>
      </c>
      <c r="AQ187" s="85"/>
      <c r="AR187" s="85"/>
      <c r="AS187" s="85"/>
      <c r="AT187" s="85"/>
      <c r="AU187" s="85"/>
      <c r="AV187" s="85"/>
      <c r="AW187" s="85"/>
      <c r="AX187" s="85"/>
      <c r="AY187" s="85"/>
      <c r="AZ187" s="85"/>
      <c r="BA187" s="85"/>
      <c r="BB187" s="85"/>
      <c r="BC187" s="85"/>
    </row>
    <row r="188" spans="1:55" s="83" customFormat="1" hidden="1" x14ac:dyDescent="0.3">
      <c r="A188" s="41"/>
      <c r="B188" s="41"/>
      <c r="C188" s="114"/>
      <c r="D188" s="41"/>
      <c r="E188" s="41"/>
      <c r="F188" s="41"/>
      <c r="G188" s="41"/>
      <c r="H188" s="41"/>
      <c r="I188" s="23"/>
      <c r="J188" s="41"/>
      <c r="K188" s="23"/>
      <c r="L188" s="41"/>
      <c r="M188" s="186">
        <f t="shared" si="33"/>
        <v>0</v>
      </c>
      <c r="N188" s="41"/>
      <c r="O188" s="41"/>
      <c r="P188" s="41"/>
      <c r="Q188" s="86"/>
      <c r="R188" s="86"/>
      <c r="S188" s="86"/>
      <c r="T188" s="86"/>
      <c r="U188" s="86"/>
      <c r="V188" s="86"/>
      <c r="W188" s="86"/>
      <c r="X188" s="86"/>
      <c r="Y188" s="86"/>
      <c r="Z188" s="86"/>
      <c r="AA188" s="86"/>
      <c r="AB188" s="86"/>
      <c r="AC188" s="107">
        <f t="shared" si="25"/>
        <v>0</v>
      </c>
      <c r="AD188" s="41">
        <f t="shared" si="26"/>
        <v>0</v>
      </c>
      <c r="AE188" s="107" t="e">
        <f t="shared" si="27"/>
        <v>#DIV/0!</v>
      </c>
      <c r="AF188" s="41">
        <f>AD188*'Hypothése des ventes'!$G$18</f>
        <v>0</v>
      </c>
      <c r="AG188" s="41">
        <f>(AD188-(AD188*'Hypothése des ventes'!$H$17))*'Hypothése des ventes'!$H$18</f>
        <v>0</v>
      </c>
      <c r="AH188" s="41">
        <f>(AD188-(AD188*'Hypothése des ventes'!$I$17))*'Hypothése des ventes'!$I$18</f>
        <v>0</v>
      </c>
      <c r="AI188" s="41">
        <f>(AD188-(AD188*'Hypothése des ventes'!$J$17))*'Hypothése des ventes'!$J$18</f>
        <v>0</v>
      </c>
      <c r="AJ188" s="41">
        <f>(AD188-(AD188*'Hypothése des ventes'!$K$17))*'Hypothése des ventes'!$K$18</f>
        <v>0</v>
      </c>
      <c r="AK188" s="41">
        <f>-(AC188*'Hypothése des ventes'!$L$18)</f>
        <v>0</v>
      </c>
      <c r="AL188" s="41">
        <f t="shared" si="28"/>
        <v>0</v>
      </c>
      <c r="AM188" s="41">
        <f t="shared" si="29"/>
        <v>0</v>
      </c>
      <c r="AN188" s="107" t="e">
        <f t="shared" si="30"/>
        <v>#DIV/0!</v>
      </c>
      <c r="AO188" s="107">
        <f t="shared" si="31"/>
        <v>0</v>
      </c>
      <c r="AP188" s="108" t="e">
        <f t="shared" si="32"/>
        <v>#DIV/0!</v>
      </c>
      <c r="AQ188" s="85"/>
      <c r="AR188" s="85"/>
      <c r="AS188" s="85"/>
      <c r="AT188" s="85"/>
      <c r="AU188" s="85"/>
      <c r="AV188" s="85"/>
      <c r="AW188" s="85"/>
      <c r="AX188" s="85"/>
      <c r="AY188" s="85"/>
      <c r="AZ188" s="85"/>
      <c r="BA188" s="85"/>
      <c r="BB188" s="85"/>
      <c r="BC188" s="85"/>
    </row>
    <row r="189" spans="1:55" s="83" customFormat="1" hidden="1" x14ac:dyDescent="0.3">
      <c r="A189" s="41"/>
      <c r="B189" s="41"/>
      <c r="C189" s="114"/>
      <c r="D189" s="41"/>
      <c r="E189" s="41"/>
      <c r="F189" s="41"/>
      <c r="G189" s="41"/>
      <c r="H189" s="41"/>
      <c r="I189" s="23"/>
      <c r="J189" s="41"/>
      <c r="K189" s="23"/>
      <c r="L189" s="41"/>
      <c r="M189" s="186">
        <f t="shared" si="33"/>
        <v>0</v>
      </c>
      <c r="N189" s="41"/>
      <c r="O189" s="41"/>
      <c r="P189" s="41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107">
        <f t="shared" si="25"/>
        <v>0</v>
      </c>
      <c r="AD189" s="41">
        <f t="shared" si="26"/>
        <v>0</v>
      </c>
      <c r="AE189" s="107" t="e">
        <f t="shared" si="27"/>
        <v>#DIV/0!</v>
      </c>
      <c r="AF189" s="41">
        <f>AD189*'Hypothése des ventes'!$G$18</f>
        <v>0</v>
      </c>
      <c r="AG189" s="41">
        <f>(AD189-(AD189*'Hypothése des ventes'!$H$17))*'Hypothése des ventes'!$H$18</f>
        <v>0</v>
      </c>
      <c r="AH189" s="41">
        <f>(AD189-(AD189*'Hypothése des ventes'!$I$17))*'Hypothése des ventes'!$I$18</f>
        <v>0</v>
      </c>
      <c r="AI189" s="41">
        <f>(AD189-(AD189*'Hypothése des ventes'!$J$17))*'Hypothése des ventes'!$J$18</f>
        <v>0</v>
      </c>
      <c r="AJ189" s="41">
        <f>(AD189-(AD189*'Hypothése des ventes'!$K$17))*'Hypothése des ventes'!$K$18</f>
        <v>0</v>
      </c>
      <c r="AK189" s="41">
        <f>-(AC189*'Hypothése des ventes'!$L$18)</f>
        <v>0</v>
      </c>
      <c r="AL189" s="41">
        <f t="shared" si="28"/>
        <v>0</v>
      </c>
      <c r="AM189" s="41">
        <f t="shared" si="29"/>
        <v>0</v>
      </c>
      <c r="AN189" s="107" t="e">
        <f t="shared" si="30"/>
        <v>#DIV/0!</v>
      </c>
      <c r="AO189" s="107">
        <f t="shared" si="31"/>
        <v>0</v>
      </c>
      <c r="AP189" s="108" t="e">
        <f t="shared" si="32"/>
        <v>#DIV/0!</v>
      </c>
      <c r="AQ189" s="85"/>
      <c r="AR189" s="85"/>
      <c r="AS189" s="85"/>
      <c r="AT189" s="85"/>
      <c r="AU189" s="85"/>
      <c r="AV189" s="85"/>
      <c r="AW189" s="85"/>
      <c r="AX189" s="85"/>
      <c r="AY189" s="85"/>
      <c r="AZ189" s="85"/>
      <c r="BA189" s="85"/>
      <c r="BB189" s="85"/>
      <c r="BC189" s="85"/>
    </row>
    <row r="190" spans="1:55" s="83" customFormat="1" hidden="1" x14ac:dyDescent="0.3">
      <c r="A190" s="41"/>
      <c r="B190" s="41"/>
      <c r="C190" s="114"/>
      <c r="D190" s="41"/>
      <c r="E190" s="41"/>
      <c r="F190" s="41"/>
      <c r="G190" s="41"/>
      <c r="H190" s="41"/>
      <c r="I190" s="23"/>
      <c r="J190" s="41"/>
      <c r="K190" s="23"/>
      <c r="L190" s="41"/>
      <c r="M190" s="186">
        <f t="shared" si="33"/>
        <v>0</v>
      </c>
      <c r="N190" s="41"/>
      <c r="O190" s="41"/>
      <c r="P190" s="41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107">
        <f>((H190-(H190*I190))*G190)-(((H190-(H190*I190))*G190)*K190)</f>
        <v>0</v>
      </c>
      <c r="AD190" s="41">
        <f>G190*J190</f>
        <v>0</v>
      </c>
      <c r="AE190" s="107" t="e">
        <f>AD190/AC190</f>
        <v>#DIV/0!</v>
      </c>
      <c r="AF190" s="41">
        <f>AD190*'Hypothése des ventes'!$G$18</f>
        <v>0</v>
      </c>
      <c r="AG190" s="41">
        <f>(AD190-(AD190*'Hypothése des ventes'!$H$17))*'Hypothése des ventes'!$H$18</f>
        <v>0</v>
      </c>
      <c r="AH190" s="41">
        <f>(AD190-(AD190*'Hypothése des ventes'!$I$17))*'Hypothése des ventes'!$I$18</f>
        <v>0</v>
      </c>
      <c r="AI190" s="41">
        <f>(AD190-(AD190*'Hypothése des ventes'!$J$17))*'Hypothése des ventes'!$J$18</f>
        <v>0</v>
      </c>
      <c r="AJ190" s="41">
        <f>(AD190-(AD190*'Hypothése des ventes'!$K$17))*'Hypothése des ventes'!$K$18</f>
        <v>0</v>
      </c>
      <c r="AK190" s="41">
        <f>-(AC190*'Hypothése des ventes'!$L$18)</f>
        <v>0</v>
      </c>
      <c r="AL190" s="41">
        <f>AC190*L190</f>
        <v>0</v>
      </c>
      <c r="AM190" s="41">
        <f>((AF190+AG190+AH190+AI190+AJ190+AK190)*0.8)+AL190</f>
        <v>0</v>
      </c>
      <c r="AN190" s="107" t="e">
        <f>AM190/AC190</f>
        <v>#DIV/0!</v>
      </c>
      <c r="AO190" s="107">
        <f>AM190-AC190</f>
        <v>0</v>
      </c>
      <c r="AP190" s="108" t="e">
        <f>AO190/AM190</f>
        <v>#DIV/0!</v>
      </c>
      <c r="AQ190" s="85"/>
      <c r="AR190" s="85"/>
      <c r="AS190" s="85"/>
      <c r="AT190" s="85"/>
      <c r="AU190" s="85"/>
      <c r="AV190" s="85"/>
      <c r="AW190" s="85"/>
      <c r="AX190" s="85"/>
      <c r="AY190" s="85"/>
      <c r="AZ190" s="85"/>
      <c r="BA190" s="85"/>
      <c r="BB190" s="85"/>
      <c r="BC190" s="85"/>
    </row>
    <row r="191" spans="1:55" s="83" customFormat="1" hidden="1" x14ac:dyDescent="0.3">
      <c r="A191" s="43"/>
      <c r="B191" s="43"/>
      <c r="C191" s="115"/>
      <c r="D191" s="43"/>
      <c r="E191" s="43"/>
      <c r="F191" s="43"/>
      <c r="G191" s="43"/>
      <c r="H191" s="43"/>
      <c r="I191" s="44"/>
      <c r="J191" s="43"/>
      <c r="K191" s="44"/>
      <c r="L191" s="43"/>
      <c r="M191" s="186">
        <f t="shared" si="33"/>
        <v>0</v>
      </c>
      <c r="N191" s="43"/>
      <c r="O191" s="43"/>
      <c r="P191" s="43"/>
      <c r="Q191" s="88"/>
      <c r="R191" s="88"/>
      <c r="S191" s="88"/>
      <c r="T191" s="88"/>
      <c r="U191" s="88"/>
      <c r="V191" s="88"/>
      <c r="W191" s="88"/>
      <c r="X191" s="88"/>
      <c r="Y191" s="88"/>
      <c r="Z191" s="88"/>
      <c r="AA191" s="88"/>
      <c r="AB191" s="88"/>
      <c r="AC191" s="179">
        <f>((H191-(H191*I191))*G191)-(((H191-(H191*I191))*G191)*K191)</f>
        <v>0</v>
      </c>
      <c r="AD191" s="43">
        <f>G191*J191</f>
        <v>0</v>
      </c>
      <c r="AE191" s="179" t="e">
        <f>AD191/AC191</f>
        <v>#DIV/0!</v>
      </c>
      <c r="AF191" s="41">
        <f>AD191*'Hypothése des ventes'!$G$18</f>
        <v>0</v>
      </c>
      <c r="AG191" s="43">
        <f>(AD191-(AD191*'Hypothése des ventes'!$H$17))*'Hypothése des ventes'!$H$18</f>
        <v>0</v>
      </c>
      <c r="AH191" s="43">
        <f>(AD191-(AD191*'Hypothése des ventes'!$I$17))*'Hypothése des ventes'!$I$18</f>
        <v>0</v>
      </c>
      <c r="AI191" s="43">
        <f>(AD191-(AD191*'Hypothése des ventes'!$J$17))*'Hypothése des ventes'!$J$18</f>
        <v>0</v>
      </c>
      <c r="AJ191" s="43">
        <f>(AD191-(AD191*'Hypothése des ventes'!$K$17))*'Hypothése des ventes'!$K$18</f>
        <v>0</v>
      </c>
      <c r="AK191" s="43">
        <f>-(AC191*'Hypothése des ventes'!$L$18)</f>
        <v>0</v>
      </c>
      <c r="AL191" s="43">
        <f>AC191*L191</f>
        <v>0</v>
      </c>
      <c r="AM191" s="43">
        <f>((AF191+AG191+AH191+AI191+AJ191+AK191)*0.8)+AL191</f>
        <v>0</v>
      </c>
      <c r="AN191" s="179" t="e">
        <f>AM191/AC191</f>
        <v>#DIV/0!</v>
      </c>
      <c r="AO191" s="179">
        <f>AM191-AC191</f>
        <v>0</v>
      </c>
      <c r="AP191" s="180" t="e">
        <f>AO191/AM191</f>
        <v>#DIV/0!</v>
      </c>
      <c r="AQ191" s="85"/>
      <c r="AR191" s="85"/>
      <c r="AS191" s="85"/>
      <c r="AT191" s="85"/>
      <c r="AU191" s="85"/>
      <c r="AV191" s="85"/>
      <c r="AW191" s="85"/>
      <c r="AX191" s="85"/>
      <c r="AY191" s="85"/>
      <c r="AZ191" s="85"/>
      <c r="BA191" s="85"/>
      <c r="BB191" s="85"/>
      <c r="BC191" s="85"/>
    </row>
    <row r="192" spans="1:55" s="83" customFormat="1" hidden="1" x14ac:dyDescent="0.3">
      <c r="A192" s="41"/>
      <c r="B192" s="41"/>
      <c r="C192" s="114"/>
      <c r="D192" s="41"/>
      <c r="E192" s="41"/>
      <c r="F192" s="41"/>
      <c r="G192" s="41"/>
      <c r="H192" s="41"/>
      <c r="I192" s="23"/>
      <c r="J192" s="41"/>
      <c r="K192" s="23"/>
      <c r="L192" s="41"/>
      <c r="M192" s="186">
        <f t="shared" si="33"/>
        <v>0</v>
      </c>
      <c r="N192" s="41"/>
      <c r="O192" s="41"/>
      <c r="P192" s="41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179">
        <f t="shared" ref="AC192:AC255" si="34">((H192-(H192*I192))*G192)-(((H192-(H192*I192))*G192)*K192)</f>
        <v>0</v>
      </c>
      <c r="AD192" s="41">
        <f t="shared" ref="AD192:AD255" si="35">G192*J192</f>
        <v>0</v>
      </c>
      <c r="AE192" s="107" t="e">
        <f t="shared" ref="AE192:AE255" si="36">AD192/AC192</f>
        <v>#DIV/0!</v>
      </c>
      <c r="AF192" s="41">
        <f>AD192*'Hypothése des ventes'!$G$18</f>
        <v>0</v>
      </c>
      <c r="AG192" s="41">
        <f>(AD192-(AD192*'Hypothése des ventes'!$H$17))*'Hypothése des ventes'!$H$18</f>
        <v>0</v>
      </c>
      <c r="AH192" s="41">
        <f>(AD192-(AD192*'Hypothése des ventes'!$I$17))*'Hypothése des ventes'!$I$18</f>
        <v>0</v>
      </c>
      <c r="AI192" s="41">
        <f>(AD192-(AD192*'Hypothése des ventes'!$J$17))*'Hypothése des ventes'!$J$18</f>
        <v>0</v>
      </c>
      <c r="AJ192" s="41">
        <f>(AD192-(AD192*'Hypothése des ventes'!$K$17))*'Hypothése des ventes'!$K$18</f>
        <v>0</v>
      </c>
      <c r="AK192" s="41">
        <f>-(AC192*'Hypothése des ventes'!$L$18)</f>
        <v>0</v>
      </c>
      <c r="AL192" s="41">
        <f t="shared" ref="AL192:AL255" si="37">AC192*L192</f>
        <v>0</v>
      </c>
      <c r="AM192" s="41">
        <f t="shared" ref="AM192:AM255" si="38">((AF192+AG192+AH192+AI192+AJ192+AK192)*0.8)+AL192</f>
        <v>0</v>
      </c>
      <c r="AN192" s="107" t="e">
        <f t="shared" ref="AN192:AN255" si="39">AM192/AC192</f>
        <v>#DIV/0!</v>
      </c>
      <c r="AO192" s="107">
        <f t="shared" ref="AO192:AO255" si="40">AM192-AC192</f>
        <v>0</v>
      </c>
      <c r="AP192" s="108" t="e">
        <f t="shared" ref="AP192:AP255" si="41">AO192/AM192</f>
        <v>#DIV/0!</v>
      </c>
      <c r="AQ192" s="85"/>
      <c r="AR192" s="85"/>
      <c r="AS192" s="85"/>
      <c r="AT192" s="85"/>
      <c r="AU192" s="85"/>
      <c r="AV192" s="85"/>
      <c r="AW192" s="85"/>
      <c r="AX192" s="85"/>
      <c r="AY192" s="85"/>
      <c r="AZ192" s="85"/>
      <c r="BA192" s="85"/>
      <c r="BB192" s="85"/>
      <c r="BC192" s="85"/>
    </row>
    <row r="193" spans="1:55" s="83" customFormat="1" hidden="1" x14ac:dyDescent="0.3">
      <c r="A193" s="41"/>
      <c r="B193" s="41"/>
      <c r="C193" s="114"/>
      <c r="D193" s="41"/>
      <c r="E193" s="41"/>
      <c r="F193" s="41"/>
      <c r="G193" s="41"/>
      <c r="H193" s="41"/>
      <c r="I193" s="23"/>
      <c r="J193" s="41"/>
      <c r="K193" s="23"/>
      <c r="L193" s="41"/>
      <c r="M193" s="186">
        <f t="shared" si="33"/>
        <v>0</v>
      </c>
      <c r="N193" s="41"/>
      <c r="O193" s="41"/>
      <c r="P193" s="41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179">
        <f t="shared" si="34"/>
        <v>0</v>
      </c>
      <c r="AD193" s="41">
        <f t="shared" si="35"/>
        <v>0</v>
      </c>
      <c r="AE193" s="107" t="e">
        <f t="shared" si="36"/>
        <v>#DIV/0!</v>
      </c>
      <c r="AF193" s="41">
        <f>AD193*'Hypothése des ventes'!$G$18</f>
        <v>0</v>
      </c>
      <c r="AG193" s="41">
        <f>(AD193-(AD193*'Hypothése des ventes'!$H$17))*'Hypothése des ventes'!$H$18</f>
        <v>0</v>
      </c>
      <c r="AH193" s="41">
        <f>(AD193-(AD193*'Hypothése des ventes'!$I$17))*'Hypothése des ventes'!$I$18</f>
        <v>0</v>
      </c>
      <c r="AI193" s="41">
        <f>(AD193-(AD193*'Hypothése des ventes'!$J$17))*'Hypothése des ventes'!$J$18</f>
        <v>0</v>
      </c>
      <c r="AJ193" s="41">
        <f>(AD193-(AD193*'Hypothése des ventes'!$K$17))*'Hypothése des ventes'!$K$18</f>
        <v>0</v>
      </c>
      <c r="AK193" s="41">
        <f>-(AC193*'Hypothése des ventes'!$L$18)</f>
        <v>0</v>
      </c>
      <c r="AL193" s="41">
        <f t="shared" si="37"/>
        <v>0</v>
      </c>
      <c r="AM193" s="41">
        <f t="shared" si="38"/>
        <v>0</v>
      </c>
      <c r="AN193" s="107" t="e">
        <f t="shared" si="39"/>
        <v>#DIV/0!</v>
      </c>
      <c r="AO193" s="107">
        <f t="shared" si="40"/>
        <v>0</v>
      </c>
      <c r="AP193" s="108" t="e">
        <f t="shared" si="41"/>
        <v>#DIV/0!</v>
      </c>
      <c r="AQ193" s="85"/>
      <c r="AR193" s="85"/>
      <c r="AS193" s="85"/>
      <c r="AT193" s="85"/>
      <c r="AU193" s="85"/>
      <c r="AV193" s="85"/>
      <c r="AW193" s="85"/>
      <c r="AX193" s="85"/>
      <c r="AY193" s="85"/>
      <c r="AZ193" s="85"/>
      <c r="BA193" s="85"/>
      <c r="BB193" s="85"/>
      <c r="BC193" s="85"/>
    </row>
    <row r="194" spans="1:55" s="83" customFormat="1" hidden="1" x14ac:dyDescent="0.3">
      <c r="A194" s="41"/>
      <c r="B194" s="41"/>
      <c r="C194" s="114"/>
      <c r="D194" s="41"/>
      <c r="E194" s="41"/>
      <c r="F194" s="41"/>
      <c r="G194" s="41"/>
      <c r="H194" s="41"/>
      <c r="I194" s="23"/>
      <c r="J194" s="41"/>
      <c r="K194" s="23"/>
      <c r="L194" s="41"/>
      <c r="M194" s="186">
        <f t="shared" si="33"/>
        <v>0</v>
      </c>
      <c r="N194" s="41"/>
      <c r="O194" s="41"/>
      <c r="P194" s="41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179">
        <f t="shared" si="34"/>
        <v>0</v>
      </c>
      <c r="AD194" s="41">
        <f t="shared" si="35"/>
        <v>0</v>
      </c>
      <c r="AE194" s="107" t="e">
        <f t="shared" si="36"/>
        <v>#DIV/0!</v>
      </c>
      <c r="AF194" s="41">
        <f>AD194*'Hypothése des ventes'!$G$18</f>
        <v>0</v>
      </c>
      <c r="AG194" s="41">
        <f>(AD194-(AD194*'Hypothése des ventes'!$H$17))*'Hypothése des ventes'!$H$18</f>
        <v>0</v>
      </c>
      <c r="AH194" s="41">
        <f>(AD194-(AD194*'Hypothése des ventes'!$I$17))*'Hypothése des ventes'!$I$18</f>
        <v>0</v>
      </c>
      <c r="AI194" s="41">
        <f>(AD194-(AD194*'Hypothése des ventes'!$J$17))*'Hypothése des ventes'!$J$18</f>
        <v>0</v>
      </c>
      <c r="AJ194" s="41">
        <f>(AD194-(AD194*'Hypothése des ventes'!$K$17))*'Hypothése des ventes'!$K$18</f>
        <v>0</v>
      </c>
      <c r="AK194" s="41">
        <f>-(AC194*'Hypothése des ventes'!$L$18)</f>
        <v>0</v>
      </c>
      <c r="AL194" s="41">
        <f t="shared" si="37"/>
        <v>0</v>
      </c>
      <c r="AM194" s="41">
        <f t="shared" si="38"/>
        <v>0</v>
      </c>
      <c r="AN194" s="107" t="e">
        <f t="shared" si="39"/>
        <v>#DIV/0!</v>
      </c>
      <c r="AO194" s="107">
        <f t="shared" si="40"/>
        <v>0</v>
      </c>
      <c r="AP194" s="108" t="e">
        <f t="shared" si="41"/>
        <v>#DIV/0!</v>
      </c>
      <c r="AQ194" s="85"/>
      <c r="AR194" s="85"/>
      <c r="AS194" s="85"/>
      <c r="AT194" s="85"/>
      <c r="AU194" s="85"/>
      <c r="AV194" s="85"/>
      <c r="AW194" s="85"/>
      <c r="AX194" s="85"/>
      <c r="AY194" s="85"/>
      <c r="AZ194" s="85"/>
      <c r="BA194" s="85"/>
      <c r="BB194" s="85"/>
      <c r="BC194" s="85"/>
    </row>
    <row r="195" spans="1:55" s="83" customFormat="1" hidden="1" x14ac:dyDescent="0.3">
      <c r="A195" s="41"/>
      <c r="B195" s="41"/>
      <c r="C195" s="114"/>
      <c r="D195" s="41"/>
      <c r="E195" s="41"/>
      <c r="F195" s="41"/>
      <c r="G195" s="41"/>
      <c r="H195" s="41"/>
      <c r="I195" s="23"/>
      <c r="J195" s="41"/>
      <c r="K195" s="23"/>
      <c r="L195" s="41"/>
      <c r="M195" s="186">
        <f t="shared" ref="M195:M258" si="42">G195*H195</f>
        <v>0</v>
      </c>
      <c r="N195" s="41"/>
      <c r="O195" s="41"/>
      <c r="P195" s="41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179">
        <f t="shared" si="34"/>
        <v>0</v>
      </c>
      <c r="AD195" s="41">
        <f t="shared" si="35"/>
        <v>0</v>
      </c>
      <c r="AE195" s="107" t="e">
        <f t="shared" si="36"/>
        <v>#DIV/0!</v>
      </c>
      <c r="AF195" s="41">
        <f>AD195*'Hypothése des ventes'!$G$18</f>
        <v>0</v>
      </c>
      <c r="AG195" s="41">
        <f>(AD195-(AD195*'Hypothése des ventes'!$H$17))*'Hypothése des ventes'!$H$18</f>
        <v>0</v>
      </c>
      <c r="AH195" s="41">
        <f>(AD195-(AD195*'Hypothése des ventes'!$I$17))*'Hypothése des ventes'!$I$18</f>
        <v>0</v>
      </c>
      <c r="AI195" s="41">
        <f>(AD195-(AD195*'Hypothése des ventes'!$J$17))*'Hypothése des ventes'!$J$18</f>
        <v>0</v>
      </c>
      <c r="AJ195" s="41">
        <f>(AD195-(AD195*'Hypothése des ventes'!$K$17))*'Hypothése des ventes'!$K$18</f>
        <v>0</v>
      </c>
      <c r="AK195" s="41">
        <f>-(AC195*'Hypothése des ventes'!$L$18)</f>
        <v>0</v>
      </c>
      <c r="AL195" s="41">
        <f t="shared" si="37"/>
        <v>0</v>
      </c>
      <c r="AM195" s="41">
        <f t="shared" si="38"/>
        <v>0</v>
      </c>
      <c r="AN195" s="107" t="e">
        <f t="shared" si="39"/>
        <v>#DIV/0!</v>
      </c>
      <c r="AO195" s="107">
        <f t="shared" si="40"/>
        <v>0</v>
      </c>
      <c r="AP195" s="108" t="e">
        <f t="shared" si="41"/>
        <v>#DIV/0!</v>
      </c>
      <c r="AQ195" s="85"/>
      <c r="AR195" s="85"/>
      <c r="AS195" s="85"/>
      <c r="AT195" s="85"/>
      <c r="AU195" s="85"/>
      <c r="AV195" s="85"/>
      <c r="AW195" s="85"/>
      <c r="AX195" s="85"/>
      <c r="AY195" s="85"/>
      <c r="AZ195" s="85"/>
      <c r="BA195" s="85"/>
      <c r="BB195" s="85"/>
      <c r="BC195" s="85"/>
    </row>
    <row r="196" spans="1:55" s="83" customFormat="1" hidden="1" x14ac:dyDescent="0.3">
      <c r="A196" s="41"/>
      <c r="B196" s="41"/>
      <c r="C196" s="114"/>
      <c r="D196" s="41"/>
      <c r="E196" s="41"/>
      <c r="F196" s="41"/>
      <c r="G196" s="41"/>
      <c r="H196" s="41"/>
      <c r="I196" s="23"/>
      <c r="J196" s="41"/>
      <c r="K196" s="23"/>
      <c r="L196" s="41"/>
      <c r="M196" s="186">
        <f t="shared" si="42"/>
        <v>0</v>
      </c>
      <c r="N196" s="41"/>
      <c r="O196" s="41"/>
      <c r="P196" s="41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179">
        <f t="shared" si="34"/>
        <v>0</v>
      </c>
      <c r="AD196" s="41">
        <f t="shared" si="35"/>
        <v>0</v>
      </c>
      <c r="AE196" s="107" t="e">
        <f t="shared" si="36"/>
        <v>#DIV/0!</v>
      </c>
      <c r="AF196" s="41">
        <f>AD196*'Hypothése des ventes'!$G$18</f>
        <v>0</v>
      </c>
      <c r="AG196" s="41">
        <f>(AD196-(AD196*'Hypothése des ventes'!$H$17))*'Hypothése des ventes'!$H$18</f>
        <v>0</v>
      </c>
      <c r="AH196" s="41">
        <f>(AD196-(AD196*'Hypothése des ventes'!$I$17))*'Hypothése des ventes'!$I$18</f>
        <v>0</v>
      </c>
      <c r="AI196" s="41">
        <f>(AD196-(AD196*'Hypothése des ventes'!$J$17))*'Hypothése des ventes'!$J$18</f>
        <v>0</v>
      </c>
      <c r="AJ196" s="41">
        <f>(AD196-(AD196*'Hypothése des ventes'!$K$17))*'Hypothése des ventes'!$K$18</f>
        <v>0</v>
      </c>
      <c r="AK196" s="41">
        <f>-(AC196*'Hypothése des ventes'!$L$18)</f>
        <v>0</v>
      </c>
      <c r="AL196" s="41">
        <f t="shared" si="37"/>
        <v>0</v>
      </c>
      <c r="AM196" s="41">
        <f t="shared" si="38"/>
        <v>0</v>
      </c>
      <c r="AN196" s="107" t="e">
        <f t="shared" si="39"/>
        <v>#DIV/0!</v>
      </c>
      <c r="AO196" s="107">
        <f t="shared" si="40"/>
        <v>0</v>
      </c>
      <c r="AP196" s="108" t="e">
        <f t="shared" si="41"/>
        <v>#DIV/0!</v>
      </c>
      <c r="AQ196" s="85"/>
      <c r="AR196" s="85"/>
      <c r="AS196" s="85"/>
      <c r="AT196" s="85"/>
      <c r="AU196" s="85"/>
      <c r="AV196" s="85"/>
      <c r="AW196" s="85"/>
      <c r="AX196" s="85"/>
      <c r="AY196" s="85"/>
      <c r="AZ196" s="85"/>
      <c r="BA196" s="85"/>
      <c r="BB196" s="85"/>
      <c r="BC196" s="85"/>
    </row>
    <row r="197" spans="1:55" s="83" customFormat="1" hidden="1" x14ac:dyDescent="0.3">
      <c r="A197" s="41"/>
      <c r="B197" s="41"/>
      <c r="C197" s="114"/>
      <c r="D197" s="41"/>
      <c r="E197" s="41"/>
      <c r="F197" s="41"/>
      <c r="G197" s="41"/>
      <c r="H197" s="41"/>
      <c r="I197" s="23"/>
      <c r="J197" s="41"/>
      <c r="K197" s="23"/>
      <c r="L197" s="41"/>
      <c r="M197" s="186">
        <f t="shared" si="42"/>
        <v>0</v>
      </c>
      <c r="N197" s="41"/>
      <c r="O197" s="41"/>
      <c r="P197" s="41"/>
      <c r="Q197" s="86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86"/>
      <c r="AC197" s="179">
        <f t="shared" si="34"/>
        <v>0</v>
      </c>
      <c r="AD197" s="41">
        <f t="shared" si="35"/>
        <v>0</v>
      </c>
      <c r="AE197" s="107" t="e">
        <f t="shared" si="36"/>
        <v>#DIV/0!</v>
      </c>
      <c r="AF197" s="41">
        <f>AD197*'Hypothése des ventes'!$G$18</f>
        <v>0</v>
      </c>
      <c r="AG197" s="41">
        <f>(AD197-(AD197*'Hypothése des ventes'!$H$17))*'Hypothése des ventes'!$H$18</f>
        <v>0</v>
      </c>
      <c r="AH197" s="41">
        <f>(AD197-(AD197*'Hypothése des ventes'!$I$17))*'Hypothése des ventes'!$I$18</f>
        <v>0</v>
      </c>
      <c r="AI197" s="41">
        <f>(AD197-(AD197*'Hypothése des ventes'!$J$17))*'Hypothése des ventes'!$J$18</f>
        <v>0</v>
      </c>
      <c r="AJ197" s="41">
        <f>(AD197-(AD197*'Hypothése des ventes'!$K$17))*'Hypothése des ventes'!$K$18</f>
        <v>0</v>
      </c>
      <c r="AK197" s="41">
        <f>-(AC197*'Hypothése des ventes'!$L$18)</f>
        <v>0</v>
      </c>
      <c r="AL197" s="41">
        <f t="shared" si="37"/>
        <v>0</v>
      </c>
      <c r="AM197" s="41">
        <f t="shared" si="38"/>
        <v>0</v>
      </c>
      <c r="AN197" s="107" t="e">
        <f t="shared" si="39"/>
        <v>#DIV/0!</v>
      </c>
      <c r="AO197" s="107">
        <f t="shared" si="40"/>
        <v>0</v>
      </c>
      <c r="AP197" s="108" t="e">
        <f t="shared" si="41"/>
        <v>#DIV/0!</v>
      </c>
      <c r="AQ197" s="85"/>
      <c r="AR197" s="85"/>
      <c r="AS197" s="85"/>
      <c r="AT197" s="85"/>
      <c r="AU197" s="85"/>
      <c r="AV197" s="85"/>
      <c r="AW197" s="85"/>
      <c r="AX197" s="85"/>
      <c r="AY197" s="85"/>
      <c r="AZ197" s="85"/>
      <c r="BA197" s="85"/>
      <c r="BB197" s="85"/>
      <c r="BC197" s="85"/>
    </row>
    <row r="198" spans="1:55" s="83" customFormat="1" hidden="1" x14ac:dyDescent="0.3">
      <c r="A198" s="41"/>
      <c r="B198" s="41"/>
      <c r="C198" s="114"/>
      <c r="D198" s="41"/>
      <c r="E198" s="41"/>
      <c r="F198" s="41"/>
      <c r="G198" s="41"/>
      <c r="H198" s="41"/>
      <c r="I198" s="23"/>
      <c r="J198" s="41"/>
      <c r="K198" s="23"/>
      <c r="L198" s="41"/>
      <c r="M198" s="186">
        <f t="shared" si="42"/>
        <v>0</v>
      </c>
      <c r="N198" s="41"/>
      <c r="O198" s="41"/>
      <c r="P198" s="41"/>
      <c r="Q198" s="86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86"/>
      <c r="AC198" s="179">
        <f t="shared" si="34"/>
        <v>0</v>
      </c>
      <c r="AD198" s="41">
        <f t="shared" si="35"/>
        <v>0</v>
      </c>
      <c r="AE198" s="107" t="e">
        <f t="shared" si="36"/>
        <v>#DIV/0!</v>
      </c>
      <c r="AF198" s="41">
        <f>AD198*'Hypothése des ventes'!$G$18</f>
        <v>0</v>
      </c>
      <c r="AG198" s="41">
        <f>(AD198-(AD198*'Hypothése des ventes'!$H$17))*'Hypothése des ventes'!$H$18</f>
        <v>0</v>
      </c>
      <c r="AH198" s="41">
        <f>(AD198-(AD198*'Hypothése des ventes'!$I$17))*'Hypothése des ventes'!$I$18</f>
        <v>0</v>
      </c>
      <c r="AI198" s="41">
        <f>(AD198-(AD198*'Hypothése des ventes'!$J$17))*'Hypothése des ventes'!$J$18</f>
        <v>0</v>
      </c>
      <c r="AJ198" s="41">
        <f>(AD198-(AD198*'Hypothése des ventes'!$K$17))*'Hypothése des ventes'!$K$18</f>
        <v>0</v>
      </c>
      <c r="AK198" s="41">
        <f>-(AC198*'Hypothése des ventes'!$L$18)</f>
        <v>0</v>
      </c>
      <c r="AL198" s="41">
        <f t="shared" si="37"/>
        <v>0</v>
      </c>
      <c r="AM198" s="41">
        <f t="shared" si="38"/>
        <v>0</v>
      </c>
      <c r="AN198" s="107" t="e">
        <f t="shared" si="39"/>
        <v>#DIV/0!</v>
      </c>
      <c r="AO198" s="107">
        <f t="shared" si="40"/>
        <v>0</v>
      </c>
      <c r="AP198" s="108" t="e">
        <f t="shared" si="41"/>
        <v>#DIV/0!</v>
      </c>
      <c r="AQ198" s="85"/>
      <c r="AR198" s="85"/>
      <c r="AS198" s="85"/>
      <c r="AT198" s="85"/>
      <c r="AU198" s="85"/>
      <c r="AV198" s="85"/>
      <c r="AW198" s="85"/>
      <c r="AX198" s="85"/>
      <c r="AY198" s="85"/>
      <c r="AZ198" s="85"/>
      <c r="BA198" s="85"/>
      <c r="BB198" s="85"/>
      <c r="BC198" s="85"/>
    </row>
    <row r="199" spans="1:55" s="83" customFormat="1" hidden="1" x14ac:dyDescent="0.3">
      <c r="A199" s="41"/>
      <c r="B199" s="41"/>
      <c r="C199" s="114"/>
      <c r="D199" s="41"/>
      <c r="E199" s="41"/>
      <c r="F199" s="41"/>
      <c r="G199" s="41"/>
      <c r="H199" s="41"/>
      <c r="I199" s="23"/>
      <c r="J199" s="41"/>
      <c r="K199" s="23"/>
      <c r="L199" s="41"/>
      <c r="M199" s="186">
        <f t="shared" si="42"/>
        <v>0</v>
      </c>
      <c r="N199" s="41"/>
      <c r="O199" s="41"/>
      <c r="P199" s="41"/>
      <c r="Q199" s="86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86"/>
      <c r="AC199" s="179">
        <f t="shared" si="34"/>
        <v>0</v>
      </c>
      <c r="AD199" s="41">
        <f t="shared" si="35"/>
        <v>0</v>
      </c>
      <c r="AE199" s="107" t="e">
        <f t="shared" si="36"/>
        <v>#DIV/0!</v>
      </c>
      <c r="AF199" s="41">
        <f>AD199*'Hypothése des ventes'!$G$18</f>
        <v>0</v>
      </c>
      <c r="AG199" s="41">
        <f>(AD199-(AD199*'Hypothése des ventes'!$H$17))*'Hypothése des ventes'!$H$18</f>
        <v>0</v>
      </c>
      <c r="AH199" s="41">
        <f>(AD199-(AD199*'Hypothése des ventes'!$I$17))*'Hypothése des ventes'!$I$18</f>
        <v>0</v>
      </c>
      <c r="AI199" s="41">
        <f>(AD199-(AD199*'Hypothése des ventes'!$J$17))*'Hypothése des ventes'!$J$18</f>
        <v>0</v>
      </c>
      <c r="AJ199" s="41">
        <f>(AD199-(AD199*'Hypothése des ventes'!$K$17))*'Hypothése des ventes'!$K$18</f>
        <v>0</v>
      </c>
      <c r="AK199" s="41">
        <f>-(AC199*'Hypothése des ventes'!$L$18)</f>
        <v>0</v>
      </c>
      <c r="AL199" s="41">
        <f t="shared" si="37"/>
        <v>0</v>
      </c>
      <c r="AM199" s="41">
        <f t="shared" si="38"/>
        <v>0</v>
      </c>
      <c r="AN199" s="107" t="e">
        <f t="shared" si="39"/>
        <v>#DIV/0!</v>
      </c>
      <c r="AO199" s="107">
        <f t="shared" si="40"/>
        <v>0</v>
      </c>
      <c r="AP199" s="108" t="e">
        <f t="shared" si="41"/>
        <v>#DIV/0!</v>
      </c>
      <c r="AQ199" s="85"/>
      <c r="AR199" s="85"/>
      <c r="AS199" s="85"/>
      <c r="AT199" s="85"/>
      <c r="AU199" s="85"/>
      <c r="AV199" s="85"/>
      <c r="AW199" s="85"/>
      <c r="AX199" s="85"/>
      <c r="AY199" s="85"/>
      <c r="AZ199" s="85"/>
      <c r="BA199" s="85"/>
      <c r="BB199" s="85"/>
      <c r="BC199" s="85"/>
    </row>
    <row r="200" spans="1:55" s="83" customFormat="1" hidden="1" x14ac:dyDescent="0.3">
      <c r="A200" s="41"/>
      <c r="B200" s="41"/>
      <c r="C200" s="114"/>
      <c r="D200" s="41"/>
      <c r="E200" s="41"/>
      <c r="F200" s="41"/>
      <c r="G200" s="41"/>
      <c r="H200" s="41"/>
      <c r="I200" s="23"/>
      <c r="J200" s="41"/>
      <c r="K200" s="23"/>
      <c r="L200" s="41"/>
      <c r="M200" s="186">
        <f t="shared" si="42"/>
        <v>0</v>
      </c>
      <c r="N200" s="41"/>
      <c r="O200" s="41"/>
      <c r="P200" s="41"/>
      <c r="Q200" s="86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86"/>
      <c r="AC200" s="179">
        <f t="shared" si="34"/>
        <v>0</v>
      </c>
      <c r="AD200" s="41">
        <f t="shared" si="35"/>
        <v>0</v>
      </c>
      <c r="AE200" s="107" t="e">
        <f t="shared" si="36"/>
        <v>#DIV/0!</v>
      </c>
      <c r="AF200" s="41">
        <f>AD200*'Hypothése des ventes'!$G$18</f>
        <v>0</v>
      </c>
      <c r="AG200" s="41">
        <f>(AD200-(AD200*'Hypothése des ventes'!$H$17))*'Hypothése des ventes'!$H$18</f>
        <v>0</v>
      </c>
      <c r="AH200" s="41">
        <f>(AD200-(AD200*'Hypothése des ventes'!$I$17))*'Hypothése des ventes'!$I$18</f>
        <v>0</v>
      </c>
      <c r="AI200" s="41">
        <f>(AD200-(AD200*'Hypothése des ventes'!$J$17))*'Hypothése des ventes'!$J$18</f>
        <v>0</v>
      </c>
      <c r="AJ200" s="41">
        <f>(AD200-(AD200*'Hypothése des ventes'!$K$17))*'Hypothése des ventes'!$K$18</f>
        <v>0</v>
      </c>
      <c r="AK200" s="41">
        <f>-(AC200*'Hypothése des ventes'!$L$18)</f>
        <v>0</v>
      </c>
      <c r="AL200" s="41">
        <f t="shared" si="37"/>
        <v>0</v>
      </c>
      <c r="AM200" s="41">
        <f t="shared" si="38"/>
        <v>0</v>
      </c>
      <c r="AN200" s="107" t="e">
        <f t="shared" si="39"/>
        <v>#DIV/0!</v>
      </c>
      <c r="AO200" s="107">
        <f t="shared" si="40"/>
        <v>0</v>
      </c>
      <c r="AP200" s="108" t="e">
        <f t="shared" si="41"/>
        <v>#DIV/0!</v>
      </c>
      <c r="AQ200" s="85"/>
      <c r="AR200" s="85"/>
      <c r="AS200" s="85"/>
      <c r="AT200" s="85"/>
      <c r="AU200" s="85"/>
      <c r="AV200" s="85"/>
      <c r="AW200" s="85"/>
      <c r="AX200" s="85"/>
      <c r="AY200" s="85"/>
      <c r="AZ200" s="85"/>
      <c r="BA200" s="85"/>
      <c r="BB200" s="85"/>
      <c r="BC200" s="85"/>
    </row>
    <row r="201" spans="1:55" s="83" customFormat="1" hidden="1" x14ac:dyDescent="0.3">
      <c r="A201" s="41"/>
      <c r="B201" s="41"/>
      <c r="C201" s="114"/>
      <c r="D201" s="41"/>
      <c r="E201" s="41"/>
      <c r="F201" s="41"/>
      <c r="G201" s="41"/>
      <c r="H201" s="41"/>
      <c r="I201" s="23"/>
      <c r="J201" s="41"/>
      <c r="K201" s="23"/>
      <c r="L201" s="41"/>
      <c r="M201" s="186">
        <f t="shared" si="42"/>
        <v>0</v>
      </c>
      <c r="N201" s="41"/>
      <c r="O201" s="41"/>
      <c r="P201" s="41"/>
      <c r="Q201" s="86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86"/>
      <c r="AC201" s="179">
        <f t="shared" si="34"/>
        <v>0</v>
      </c>
      <c r="AD201" s="41">
        <f t="shared" si="35"/>
        <v>0</v>
      </c>
      <c r="AE201" s="107" t="e">
        <f t="shared" si="36"/>
        <v>#DIV/0!</v>
      </c>
      <c r="AF201" s="41">
        <f>AD201*'Hypothése des ventes'!$G$18</f>
        <v>0</v>
      </c>
      <c r="AG201" s="41">
        <f>(AD201-(AD201*'Hypothése des ventes'!$H$17))*'Hypothése des ventes'!$H$18</f>
        <v>0</v>
      </c>
      <c r="AH201" s="41">
        <f>(AD201-(AD201*'Hypothése des ventes'!$I$17))*'Hypothése des ventes'!$I$18</f>
        <v>0</v>
      </c>
      <c r="AI201" s="41">
        <f>(AD201-(AD201*'Hypothése des ventes'!$J$17))*'Hypothése des ventes'!$J$18</f>
        <v>0</v>
      </c>
      <c r="AJ201" s="41">
        <f>(AD201-(AD201*'Hypothése des ventes'!$K$17))*'Hypothése des ventes'!$K$18</f>
        <v>0</v>
      </c>
      <c r="AK201" s="41">
        <f>-(AC201*'Hypothése des ventes'!$L$18)</f>
        <v>0</v>
      </c>
      <c r="AL201" s="41">
        <f t="shared" si="37"/>
        <v>0</v>
      </c>
      <c r="AM201" s="41">
        <f t="shared" si="38"/>
        <v>0</v>
      </c>
      <c r="AN201" s="107" t="e">
        <f t="shared" si="39"/>
        <v>#DIV/0!</v>
      </c>
      <c r="AO201" s="107">
        <f t="shared" si="40"/>
        <v>0</v>
      </c>
      <c r="AP201" s="108" t="e">
        <f t="shared" si="41"/>
        <v>#DIV/0!</v>
      </c>
      <c r="AQ201" s="85"/>
      <c r="AR201" s="85"/>
      <c r="AS201" s="85"/>
      <c r="AT201" s="85"/>
      <c r="AU201" s="85"/>
      <c r="AV201" s="85"/>
      <c r="AW201" s="85"/>
      <c r="AX201" s="85"/>
      <c r="AY201" s="85"/>
      <c r="AZ201" s="85"/>
      <c r="BA201" s="85"/>
      <c r="BB201" s="85"/>
      <c r="BC201" s="85"/>
    </row>
    <row r="202" spans="1:55" s="83" customFormat="1" hidden="1" x14ac:dyDescent="0.3">
      <c r="A202" s="41"/>
      <c r="B202" s="41"/>
      <c r="C202" s="114"/>
      <c r="D202" s="41"/>
      <c r="E202" s="41"/>
      <c r="F202" s="41"/>
      <c r="G202" s="41"/>
      <c r="H202" s="41"/>
      <c r="I202" s="23"/>
      <c r="J202" s="41"/>
      <c r="K202" s="23"/>
      <c r="L202" s="41"/>
      <c r="M202" s="186">
        <f t="shared" si="42"/>
        <v>0</v>
      </c>
      <c r="N202" s="41"/>
      <c r="O202" s="41"/>
      <c r="P202" s="41"/>
      <c r="Q202" s="86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86"/>
      <c r="AC202" s="179">
        <f t="shared" si="34"/>
        <v>0</v>
      </c>
      <c r="AD202" s="41">
        <f t="shared" si="35"/>
        <v>0</v>
      </c>
      <c r="AE202" s="107" t="e">
        <f t="shared" si="36"/>
        <v>#DIV/0!</v>
      </c>
      <c r="AF202" s="41">
        <f>AD202*'Hypothése des ventes'!$G$18</f>
        <v>0</v>
      </c>
      <c r="AG202" s="41">
        <f>(AD202-(AD202*'Hypothése des ventes'!$H$17))*'Hypothése des ventes'!$H$18</f>
        <v>0</v>
      </c>
      <c r="AH202" s="41">
        <f>(AD202-(AD202*'Hypothése des ventes'!$I$17))*'Hypothése des ventes'!$I$18</f>
        <v>0</v>
      </c>
      <c r="AI202" s="41">
        <f>(AD202-(AD202*'Hypothése des ventes'!$J$17))*'Hypothése des ventes'!$J$18</f>
        <v>0</v>
      </c>
      <c r="AJ202" s="41">
        <f>(AD202-(AD202*'Hypothése des ventes'!$K$17))*'Hypothése des ventes'!$K$18</f>
        <v>0</v>
      </c>
      <c r="AK202" s="41">
        <f>-(AC202*'Hypothése des ventes'!$L$18)</f>
        <v>0</v>
      </c>
      <c r="AL202" s="41">
        <f t="shared" si="37"/>
        <v>0</v>
      </c>
      <c r="AM202" s="41">
        <f t="shared" si="38"/>
        <v>0</v>
      </c>
      <c r="AN202" s="107" t="e">
        <f t="shared" si="39"/>
        <v>#DIV/0!</v>
      </c>
      <c r="AO202" s="107">
        <f t="shared" si="40"/>
        <v>0</v>
      </c>
      <c r="AP202" s="108" t="e">
        <f t="shared" si="41"/>
        <v>#DIV/0!</v>
      </c>
      <c r="AQ202" s="85"/>
      <c r="AR202" s="85"/>
      <c r="AS202" s="85"/>
      <c r="AT202" s="85"/>
      <c r="AU202" s="85"/>
      <c r="AV202" s="85"/>
      <c r="AW202" s="85"/>
      <c r="AX202" s="85"/>
      <c r="AY202" s="85"/>
      <c r="AZ202" s="85"/>
      <c r="BA202" s="85"/>
      <c r="BB202" s="85"/>
      <c r="BC202" s="85"/>
    </row>
    <row r="203" spans="1:55" s="83" customFormat="1" hidden="1" x14ac:dyDescent="0.3">
      <c r="A203" s="41"/>
      <c r="B203" s="41"/>
      <c r="C203" s="114"/>
      <c r="D203" s="41"/>
      <c r="E203" s="41"/>
      <c r="F203" s="41"/>
      <c r="G203" s="41"/>
      <c r="H203" s="41"/>
      <c r="I203" s="23"/>
      <c r="J203" s="41"/>
      <c r="K203" s="23"/>
      <c r="L203" s="41"/>
      <c r="M203" s="186">
        <f t="shared" si="42"/>
        <v>0</v>
      </c>
      <c r="N203" s="41"/>
      <c r="O203" s="41"/>
      <c r="P203" s="41"/>
      <c r="Q203" s="86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86"/>
      <c r="AC203" s="179">
        <f t="shared" si="34"/>
        <v>0</v>
      </c>
      <c r="AD203" s="41">
        <f t="shared" si="35"/>
        <v>0</v>
      </c>
      <c r="AE203" s="107" t="e">
        <f t="shared" si="36"/>
        <v>#DIV/0!</v>
      </c>
      <c r="AF203" s="41">
        <f>AD203*'Hypothése des ventes'!$G$18</f>
        <v>0</v>
      </c>
      <c r="AG203" s="41">
        <f>(AD203-(AD203*'Hypothése des ventes'!$H$17))*'Hypothése des ventes'!$H$18</f>
        <v>0</v>
      </c>
      <c r="AH203" s="41">
        <f>(AD203-(AD203*'Hypothése des ventes'!$I$17))*'Hypothése des ventes'!$I$18</f>
        <v>0</v>
      </c>
      <c r="AI203" s="41">
        <f>(AD203-(AD203*'Hypothése des ventes'!$J$17))*'Hypothése des ventes'!$J$18</f>
        <v>0</v>
      </c>
      <c r="AJ203" s="41">
        <f>(AD203-(AD203*'Hypothése des ventes'!$K$17))*'Hypothése des ventes'!$K$18</f>
        <v>0</v>
      </c>
      <c r="AK203" s="41">
        <f>-(AC203*'Hypothése des ventes'!$L$18)</f>
        <v>0</v>
      </c>
      <c r="AL203" s="41">
        <f t="shared" si="37"/>
        <v>0</v>
      </c>
      <c r="AM203" s="41">
        <f t="shared" si="38"/>
        <v>0</v>
      </c>
      <c r="AN203" s="107" t="e">
        <f t="shared" si="39"/>
        <v>#DIV/0!</v>
      </c>
      <c r="AO203" s="107">
        <f t="shared" si="40"/>
        <v>0</v>
      </c>
      <c r="AP203" s="108" t="e">
        <f t="shared" si="41"/>
        <v>#DIV/0!</v>
      </c>
      <c r="AQ203" s="85"/>
      <c r="AR203" s="85"/>
      <c r="AS203" s="85"/>
      <c r="AT203" s="85"/>
      <c r="AU203" s="85"/>
      <c r="AV203" s="85"/>
      <c r="AW203" s="85"/>
      <c r="AX203" s="85"/>
      <c r="AY203" s="85"/>
      <c r="AZ203" s="85"/>
      <c r="BA203" s="85"/>
      <c r="BB203" s="85"/>
      <c r="BC203" s="85"/>
    </row>
    <row r="204" spans="1:55" s="83" customFormat="1" hidden="1" x14ac:dyDescent="0.3">
      <c r="A204" s="41"/>
      <c r="B204" s="41"/>
      <c r="C204" s="114"/>
      <c r="D204" s="41"/>
      <c r="E204" s="41"/>
      <c r="F204" s="41"/>
      <c r="G204" s="41"/>
      <c r="H204" s="41"/>
      <c r="I204" s="23"/>
      <c r="J204" s="41"/>
      <c r="K204" s="23"/>
      <c r="L204" s="41"/>
      <c r="M204" s="186">
        <f t="shared" si="42"/>
        <v>0</v>
      </c>
      <c r="N204" s="41"/>
      <c r="O204" s="41"/>
      <c r="P204" s="41"/>
      <c r="Q204" s="86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86"/>
      <c r="AC204" s="179">
        <f t="shared" si="34"/>
        <v>0</v>
      </c>
      <c r="AD204" s="41">
        <f t="shared" si="35"/>
        <v>0</v>
      </c>
      <c r="AE204" s="107" t="e">
        <f t="shared" si="36"/>
        <v>#DIV/0!</v>
      </c>
      <c r="AF204" s="41">
        <f>AD204*'Hypothése des ventes'!$G$18</f>
        <v>0</v>
      </c>
      <c r="AG204" s="41">
        <f>(AD204-(AD204*'Hypothése des ventes'!$H$17))*'Hypothése des ventes'!$H$18</f>
        <v>0</v>
      </c>
      <c r="AH204" s="41">
        <f>(AD204-(AD204*'Hypothése des ventes'!$I$17))*'Hypothése des ventes'!$I$18</f>
        <v>0</v>
      </c>
      <c r="AI204" s="41">
        <f>(AD204-(AD204*'Hypothése des ventes'!$J$17))*'Hypothése des ventes'!$J$18</f>
        <v>0</v>
      </c>
      <c r="AJ204" s="41">
        <f>(AD204-(AD204*'Hypothése des ventes'!$K$17))*'Hypothése des ventes'!$K$18</f>
        <v>0</v>
      </c>
      <c r="AK204" s="41">
        <f>-(AC204*'Hypothése des ventes'!$L$18)</f>
        <v>0</v>
      </c>
      <c r="AL204" s="41">
        <f t="shared" si="37"/>
        <v>0</v>
      </c>
      <c r="AM204" s="41">
        <f t="shared" si="38"/>
        <v>0</v>
      </c>
      <c r="AN204" s="107" t="e">
        <f t="shared" si="39"/>
        <v>#DIV/0!</v>
      </c>
      <c r="AO204" s="107">
        <f t="shared" si="40"/>
        <v>0</v>
      </c>
      <c r="AP204" s="108" t="e">
        <f t="shared" si="41"/>
        <v>#DIV/0!</v>
      </c>
      <c r="AQ204" s="85"/>
      <c r="AR204" s="85"/>
      <c r="AS204" s="85"/>
      <c r="AT204" s="85"/>
      <c r="AU204" s="85"/>
      <c r="AV204" s="85"/>
      <c r="AW204" s="85"/>
      <c r="AX204" s="85"/>
      <c r="AY204" s="85"/>
      <c r="AZ204" s="85"/>
      <c r="BA204" s="85"/>
      <c r="BB204" s="85"/>
      <c r="BC204" s="85"/>
    </row>
    <row r="205" spans="1:55" s="83" customFormat="1" hidden="1" x14ac:dyDescent="0.3">
      <c r="A205" s="41"/>
      <c r="B205" s="41"/>
      <c r="C205" s="114"/>
      <c r="D205" s="41"/>
      <c r="E205" s="41"/>
      <c r="F205" s="41"/>
      <c r="G205" s="41"/>
      <c r="H205" s="41"/>
      <c r="I205" s="23"/>
      <c r="J205" s="41"/>
      <c r="K205" s="23"/>
      <c r="L205" s="41"/>
      <c r="M205" s="186">
        <f t="shared" si="42"/>
        <v>0</v>
      </c>
      <c r="N205" s="41"/>
      <c r="O205" s="41"/>
      <c r="P205" s="41"/>
      <c r="Q205" s="86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86"/>
      <c r="AC205" s="179">
        <f t="shared" si="34"/>
        <v>0</v>
      </c>
      <c r="AD205" s="41">
        <f t="shared" si="35"/>
        <v>0</v>
      </c>
      <c r="AE205" s="107" t="e">
        <f t="shared" si="36"/>
        <v>#DIV/0!</v>
      </c>
      <c r="AF205" s="41">
        <f>AD205*'Hypothése des ventes'!$G$18</f>
        <v>0</v>
      </c>
      <c r="AG205" s="41">
        <f>(AD205-(AD205*'Hypothése des ventes'!$H$17))*'Hypothése des ventes'!$H$18</f>
        <v>0</v>
      </c>
      <c r="AH205" s="41">
        <f>(AD205-(AD205*'Hypothése des ventes'!$I$17))*'Hypothése des ventes'!$I$18</f>
        <v>0</v>
      </c>
      <c r="AI205" s="41">
        <f>(AD205-(AD205*'Hypothése des ventes'!$J$17))*'Hypothése des ventes'!$J$18</f>
        <v>0</v>
      </c>
      <c r="AJ205" s="41">
        <f>(AD205-(AD205*'Hypothése des ventes'!$K$17))*'Hypothése des ventes'!$K$18</f>
        <v>0</v>
      </c>
      <c r="AK205" s="41">
        <f>-(AC205*'Hypothése des ventes'!$L$18)</f>
        <v>0</v>
      </c>
      <c r="AL205" s="41">
        <f t="shared" si="37"/>
        <v>0</v>
      </c>
      <c r="AM205" s="41">
        <f t="shared" si="38"/>
        <v>0</v>
      </c>
      <c r="AN205" s="107" t="e">
        <f t="shared" si="39"/>
        <v>#DIV/0!</v>
      </c>
      <c r="AO205" s="107">
        <f t="shared" si="40"/>
        <v>0</v>
      </c>
      <c r="AP205" s="108" t="e">
        <f t="shared" si="41"/>
        <v>#DIV/0!</v>
      </c>
      <c r="AQ205" s="85"/>
      <c r="AR205" s="85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</row>
    <row r="206" spans="1:55" s="83" customFormat="1" hidden="1" x14ac:dyDescent="0.3">
      <c r="A206" s="41"/>
      <c r="B206" s="41"/>
      <c r="C206" s="114"/>
      <c r="D206" s="41"/>
      <c r="E206" s="41"/>
      <c r="F206" s="41"/>
      <c r="G206" s="41"/>
      <c r="H206" s="41"/>
      <c r="I206" s="23"/>
      <c r="J206" s="41"/>
      <c r="K206" s="23"/>
      <c r="L206" s="41"/>
      <c r="M206" s="186">
        <f t="shared" si="42"/>
        <v>0</v>
      </c>
      <c r="N206" s="41"/>
      <c r="O206" s="41"/>
      <c r="P206" s="41"/>
      <c r="Q206" s="86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86"/>
      <c r="AC206" s="179">
        <f t="shared" si="34"/>
        <v>0</v>
      </c>
      <c r="AD206" s="41">
        <f t="shared" si="35"/>
        <v>0</v>
      </c>
      <c r="AE206" s="107" t="e">
        <f t="shared" si="36"/>
        <v>#DIV/0!</v>
      </c>
      <c r="AF206" s="41">
        <f>AD206*'Hypothése des ventes'!$G$18</f>
        <v>0</v>
      </c>
      <c r="AG206" s="41">
        <f>(AD206-(AD206*'Hypothése des ventes'!$H$17))*'Hypothése des ventes'!$H$18</f>
        <v>0</v>
      </c>
      <c r="AH206" s="41">
        <f>(AD206-(AD206*'Hypothése des ventes'!$I$17))*'Hypothése des ventes'!$I$18</f>
        <v>0</v>
      </c>
      <c r="AI206" s="41">
        <f>(AD206-(AD206*'Hypothése des ventes'!$J$17))*'Hypothése des ventes'!$J$18</f>
        <v>0</v>
      </c>
      <c r="AJ206" s="41">
        <f>(AD206-(AD206*'Hypothése des ventes'!$K$17))*'Hypothése des ventes'!$K$18</f>
        <v>0</v>
      </c>
      <c r="AK206" s="41">
        <f>-(AC206*'Hypothése des ventes'!$L$18)</f>
        <v>0</v>
      </c>
      <c r="AL206" s="41">
        <f t="shared" si="37"/>
        <v>0</v>
      </c>
      <c r="AM206" s="41">
        <f t="shared" si="38"/>
        <v>0</v>
      </c>
      <c r="AN206" s="107" t="e">
        <f t="shared" si="39"/>
        <v>#DIV/0!</v>
      </c>
      <c r="AO206" s="107">
        <f t="shared" si="40"/>
        <v>0</v>
      </c>
      <c r="AP206" s="108" t="e">
        <f t="shared" si="41"/>
        <v>#DIV/0!</v>
      </c>
      <c r="AQ206" s="85"/>
      <c r="AR206" s="85"/>
      <c r="AS206" s="85"/>
      <c r="AT206" s="85"/>
      <c r="AU206" s="85"/>
      <c r="AV206" s="85"/>
      <c r="AW206" s="85"/>
      <c r="AX206" s="85"/>
      <c r="AY206" s="85"/>
      <c r="AZ206" s="85"/>
      <c r="BA206" s="85"/>
      <c r="BB206" s="85"/>
      <c r="BC206" s="85"/>
    </row>
    <row r="207" spans="1:55" s="83" customFormat="1" hidden="1" x14ac:dyDescent="0.3">
      <c r="A207" s="41"/>
      <c r="B207" s="41"/>
      <c r="C207" s="114"/>
      <c r="D207" s="41"/>
      <c r="E207" s="41"/>
      <c r="F207" s="41"/>
      <c r="G207" s="41"/>
      <c r="H207" s="41"/>
      <c r="I207" s="23"/>
      <c r="J207" s="41"/>
      <c r="K207" s="23"/>
      <c r="L207" s="41"/>
      <c r="M207" s="186">
        <f t="shared" si="42"/>
        <v>0</v>
      </c>
      <c r="N207" s="41"/>
      <c r="O207" s="41"/>
      <c r="P207" s="41"/>
      <c r="Q207" s="86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86"/>
      <c r="AC207" s="179">
        <f t="shared" si="34"/>
        <v>0</v>
      </c>
      <c r="AD207" s="41">
        <f t="shared" si="35"/>
        <v>0</v>
      </c>
      <c r="AE207" s="107" t="e">
        <f t="shared" si="36"/>
        <v>#DIV/0!</v>
      </c>
      <c r="AF207" s="41">
        <f>AD207*'Hypothése des ventes'!$G$18</f>
        <v>0</v>
      </c>
      <c r="AG207" s="41">
        <f>(AD207-(AD207*'Hypothése des ventes'!$H$17))*'Hypothése des ventes'!$H$18</f>
        <v>0</v>
      </c>
      <c r="AH207" s="41">
        <f>(AD207-(AD207*'Hypothése des ventes'!$I$17))*'Hypothése des ventes'!$I$18</f>
        <v>0</v>
      </c>
      <c r="AI207" s="41">
        <f>(AD207-(AD207*'Hypothése des ventes'!$J$17))*'Hypothése des ventes'!$J$18</f>
        <v>0</v>
      </c>
      <c r="AJ207" s="41">
        <f>(AD207-(AD207*'Hypothése des ventes'!$K$17))*'Hypothése des ventes'!$K$18</f>
        <v>0</v>
      </c>
      <c r="AK207" s="41">
        <f>-(AC207*'Hypothése des ventes'!$L$18)</f>
        <v>0</v>
      </c>
      <c r="AL207" s="41">
        <f t="shared" si="37"/>
        <v>0</v>
      </c>
      <c r="AM207" s="41">
        <f t="shared" si="38"/>
        <v>0</v>
      </c>
      <c r="AN207" s="107" t="e">
        <f t="shared" si="39"/>
        <v>#DIV/0!</v>
      </c>
      <c r="AO207" s="107">
        <f t="shared" si="40"/>
        <v>0</v>
      </c>
      <c r="AP207" s="108" t="e">
        <f t="shared" si="41"/>
        <v>#DIV/0!</v>
      </c>
      <c r="AQ207" s="85"/>
      <c r="AR207" s="85"/>
      <c r="AS207" s="85"/>
      <c r="AT207" s="85"/>
      <c r="AU207" s="85"/>
      <c r="AV207" s="85"/>
      <c r="AW207" s="85"/>
      <c r="AX207" s="85"/>
      <c r="AY207" s="85"/>
      <c r="AZ207" s="85"/>
      <c r="BA207" s="85"/>
      <c r="BB207" s="85"/>
      <c r="BC207" s="85"/>
    </row>
    <row r="208" spans="1:55" s="83" customFormat="1" hidden="1" x14ac:dyDescent="0.3">
      <c r="A208" s="41"/>
      <c r="B208" s="41"/>
      <c r="C208" s="114"/>
      <c r="D208" s="41"/>
      <c r="E208" s="41"/>
      <c r="F208" s="41"/>
      <c r="G208" s="41"/>
      <c r="H208" s="41"/>
      <c r="I208" s="23"/>
      <c r="J208" s="41"/>
      <c r="K208" s="23"/>
      <c r="L208" s="41"/>
      <c r="M208" s="186">
        <f t="shared" si="42"/>
        <v>0</v>
      </c>
      <c r="N208" s="41"/>
      <c r="O208" s="41"/>
      <c r="P208" s="41"/>
      <c r="Q208" s="86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86"/>
      <c r="AC208" s="179">
        <f t="shared" si="34"/>
        <v>0</v>
      </c>
      <c r="AD208" s="41">
        <f t="shared" si="35"/>
        <v>0</v>
      </c>
      <c r="AE208" s="107" t="e">
        <f t="shared" si="36"/>
        <v>#DIV/0!</v>
      </c>
      <c r="AF208" s="41">
        <f>AD208*'Hypothése des ventes'!$G$18</f>
        <v>0</v>
      </c>
      <c r="AG208" s="41">
        <f>(AD208-(AD208*'Hypothése des ventes'!$H$17))*'Hypothése des ventes'!$H$18</f>
        <v>0</v>
      </c>
      <c r="AH208" s="41">
        <f>(AD208-(AD208*'Hypothése des ventes'!$I$17))*'Hypothése des ventes'!$I$18</f>
        <v>0</v>
      </c>
      <c r="AI208" s="41">
        <f>(AD208-(AD208*'Hypothése des ventes'!$J$17))*'Hypothése des ventes'!$J$18</f>
        <v>0</v>
      </c>
      <c r="AJ208" s="41">
        <f>(AD208-(AD208*'Hypothése des ventes'!$K$17))*'Hypothése des ventes'!$K$18</f>
        <v>0</v>
      </c>
      <c r="AK208" s="41">
        <f>-(AC208*'Hypothése des ventes'!$L$18)</f>
        <v>0</v>
      </c>
      <c r="AL208" s="41">
        <f t="shared" si="37"/>
        <v>0</v>
      </c>
      <c r="AM208" s="41">
        <f t="shared" si="38"/>
        <v>0</v>
      </c>
      <c r="AN208" s="107" t="e">
        <f t="shared" si="39"/>
        <v>#DIV/0!</v>
      </c>
      <c r="AO208" s="107">
        <f t="shared" si="40"/>
        <v>0</v>
      </c>
      <c r="AP208" s="108" t="e">
        <f t="shared" si="41"/>
        <v>#DIV/0!</v>
      </c>
      <c r="AQ208" s="85"/>
      <c r="AR208" s="85"/>
      <c r="AS208" s="85"/>
      <c r="AT208" s="85"/>
      <c r="AU208" s="85"/>
      <c r="AV208" s="85"/>
      <c r="AW208" s="85"/>
      <c r="AX208" s="85"/>
      <c r="AY208" s="85"/>
      <c r="AZ208" s="85"/>
      <c r="BA208" s="85"/>
      <c r="BB208" s="85"/>
      <c r="BC208" s="85"/>
    </row>
    <row r="209" spans="1:55" s="83" customFormat="1" hidden="1" x14ac:dyDescent="0.3">
      <c r="A209" s="41"/>
      <c r="B209" s="41"/>
      <c r="C209" s="114"/>
      <c r="D209" s="41"/>
      <c r="E209" s="41"/>
      <c r="F209" s="41"/>
      <c r="G209" s="41"/>
      <c r="H209" s="41"/>
      <c r="I209" s="23"/>
      <c r="J209" s="41"/>
      <c r="K209" s="23"/>
      <c r="L209" s="41"/>
      <c r="M209" s="186">
        <f t="shared" si="42"/>
        <v>0</v>
      </c>
      <c r="N209" s="41"/>
      <c r="O209" s="41"/>
      <c r="P209" s="41"/>
      <c r="Q209" s="86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86"/>
      <c r="AC209" s="179">
        <f t="shared" si="34"/>
        <v>0</v>
      </c>
      <c r="AD209" s="41">
        <f t="shared" si="35"/>
        <v>0</v>
      </c>
      <c r="AE209" s="107" t="e">
        <f t="shared" si="36"/>
        <v>#DIV/0!</v>
      </c>
      <c r="AF209" s="41">
        <f>AD209*'Hypothése des ventes'!$G$18</f>
        <v>0</v>
      </c>
      <c r="AG209" s="41">
        <f>(AD209-(AD209*'Hypothése des ventes'!$H$17))*'Hypothése des ventes'!$H$18</f>
        <v>0</v>
      </c>
      <c r="AH209" s="41">
        <f>(AD209-(AD209*'Hypothése des ventes'!$I$17))*'Hypothése des ventes'!$I$18</f>
        <v>0</v>
      </c>
      <c r="AI209" s="41">
        <f>(AD209-(AD209*'Hypothése des ventes'!$J$17))*'Hypothése des ventes'!$J$18</f>
        <v>0</v>
      </c>
      <c r="AJ209" s="41">
        <f>(AD209-(AD209*'Hypothése des ventes'!$K$17))*'Hypothése des ventes'!$K$18</f>
        <v>0</v>
      </c>
      <c r="AK209" s="41">
        <f>-(AC209*'Hypothése des ventes'!$L$18)</f>
        <v>0</v>
      </c>
      <c r="AL209" s="41">
        <f t="shared" si="37"/>
        <v>0</v>
      </c>
      <c r="AM209" s="41">
        <f t="shared" si="38"/>
        <v>0</v>
      </c>
      <c r="AN209" s="107" t="e">
        <f t="shared" si="39"/>
        <v>#DIV/0!</v>
      </c>
      <c r="AO209" s="107">
        <f t="shared" si="40"/>
        <v>0</v>
      </c>
      <c r="AP209" s="108" t="e">
        <f t="shared" si="41"/>
        <v>#DIV/0!</v>
      </c>
      <c r="AQ209" s="85"/>
      <c r="AR209" s="85"/>
      <c r="AS209" s="85"/>
      <c r="AT209" s="85"/>
      <c r="AU209" s="85"/>
      <c r="AV209" s="85"/>
      <c r="AW209" s="85"/>
      <c r="AX209" s="85"/>
      <c r="AY209" s="85"/>
      <c r="AZ209" s="85"/>
      <c r="BA209" s="85"/>
      <c r="BB209" s="85"/>
      <c r="BC209" s="85"/>
    </row>
    <row r="210" spans="1:55" s="83" customFormat="1" hidden="1" x14ac:dyDescent="0.3">
      <c r="A210" s="41"/>
      <c r="B210" s="41"/>
      <c r="C210" s="114"/>
      <c r="D210" s="41"/>
      <c r="E210" s="41"/>
      <c r="F210" s="41"/>
      <c r="G210" s="41"/>
      <c r="H210" s="41"/>
      <c r="I210" s="23"/>
      <c r="J210" s="41"/>
      <c r="K210" s="23"/>
      <c r="L210" s="41"/>
      <c r="M210" s="186">
        <f t="shared" si="42"/>
        <v>0</v>
      </c>
      <c r="N210" s="41"/>
      <c r="O210" s="41"/>
      <c r="P210" s="41"/>
      <c r="Q210" s="86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86"/>
      <c r="AC210" s="179">
        <f t="shared" si="34"/>
        <v>0</v>
      </c>
      <c r="AD210" s="41">
        <f t="shared" si="35"/>
        <v>0</v>
      </c>
      <c r="AE210" s="107" t="e">
        <f t="shared" si="36"/>
        <v>#DIV/0!</v>
      </c>
      <c r="AF210" s="41">
        <f>AD210*'Hypothése des ventes'!$G$18</f>
        <v>0</v>
      </c>
      <c r="AG210" s="41">
        <f>(AD210-(AD210*'Hypothése des ventes'!$H$17))*'Hypothése des ventes'!$H$18</f>
        <v>0</v>
      </c>
      <c r="AH210" s="41">
        <f>(AD210-(AD210*'Hypothése des ventes'!$I$17))*'Hypothése des ventes'!$I$18</f>
        <v>0</v>
      </c>
      <c r="AI210" s="41">
        <f>(AD210-(AD210*'Hypothése des ventes'!$J$17))*'Hypothése des ventes'!$J$18</f>
        <v>0</v>
      </c>
      <c r="AJ210" s="41">
        <f>(AD210-(AD210*'Hypothése des ventes'!$K$17))*'Hypothése des ventes'!$K$18</f>
        <v>0</v>
      </c>
      <c r="AK210" s="41">
        <f>-(AC210*'Hypothése des ventes'!$L$18)</f>
        <v>0</v>
      </c>
      <c r="AL210" s="41">
        <f t="shared" si="37"/>
        <v>0</v>
      </c>
      <c r="AM210" s="41">
        <f t="shared" si="38"/>
        <v>0</v>
      </c>
      <c r="AN210" s="107" t="e">
        <f t="shared" si="39"/>
        <v>#DIV/0!</v>
      </c>
      <c r="AO210" s="107">
        <f t="shared" si="40"/>
        <v>0</v>
      </c>
      <c r="AP210" s="108" t="e">
        <f t="shared" si="41"/>
        <v>#DIV/0!</v>
      </c>
      <c r="AQ210" s="85"/>
      <c r="AR210" s="85"/>
      <c r="AS210" s="85"/>
      <c r="AT210" s="85"/>
      <c r="AU210" s="85"/>
      <c r="AV210" s="85"/>
      <c r="AW210" s="85"/>
      <c r="AX210" s="85"/>
      <c r="AY210" s="85"/>
      <c r="AZ210" s="85"/>
      <c r="BA210" s="85"/>
      <c r="BB210" s="85"/>
      <c r="BC210" s="85"/>
    </row>
    <row r="211" spans="1:55" s="83" customFormat="1" hidden="1" x14ac:dyDescent="0.3">
      <c r="A211" s="41"/>
      <c r="B211" s="41"/>
      <c r="C211" s="114"/>
      <c r="D211" s="41"/>
      <c r="E211" s="41"/>
      <c r="F211" s="41"/>
      <c r="G211" s="41"/>
      <c r="H211" s="41"/>
      <c r="I211" s="23"/>
      <c r="J211" s="41"/>
      <c r="K211" s="23"/>
      <c r="L211" s="41"/>
      <c r="M211" s="186">
        <f t="shared" si="42"/>
        <v>0</v>
      </c>
      <c r="N211" s="41"/>
      <c r="O211" s="41"/>
      <c r="P211" s="41"/>
      <c r="Q211" s="86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86"/>
      <c r="AC211" s="179">
        <f t="shared" si="34"/>
        <v>0</v>
      </c>
      <c r="AD211" s="41">
        <f t="shared" si="35"/>
        <v>0</v>
      </c>
      <c r="AE211" s="107" t="e">
        <f t="shared" si="36"/>
        <v>#DIV/0!</v>
      </c>
      <c r="AF211" s="41">
        <f>AD211*'Hypothése des ventes'!$G$18</f>
        <v>0</v>
      </c>
      <c r="AG211" s="41">
        <f>(AD211-(AD211*'Hypothése des ventes'!$H$17))*'Hypothése des ventes'!$H$18</f>
        <v>0</v>
      </c>
      <c r="AH211" s="41">
        <f>(AD211-(AD211*'Hypothése des ventes'!$I$17))*'Hypothése des ventes'!$I$18</f>
        <v>0</v>
      </c>
      <c r="AI211" s="41">
        <f>(AD211-(AD211*'Hypothése des ventes'!$J$17))*'Hypothése des ventes'!$J$18</f>
        <v>0</v>
      </c>
      <c r="AJ211" s="41">
        <f>(AD211-(AD211*'Hypothése des ventes'!$K$17))*'Hypothése des ventes'!$K$18</f>
        <v>0</v>
      </c>
      <c r="AK211" s="41">
        <f>-(AC211*'Hypothése des ventes'!$L$18)</f>
        <v>0</v>
      </c>
      <c r="AL211" s="41">
        <f t="shared" si="37"/>
        <v>0</v>
      </c>
      <c r="AM211" s="41">
        <f t="shared" si="38"/>
        <v>0</v>
      </c>
      <c r="AN211" s="107" t="e">
        <f t="shared" si="39"/>
        <v>#DIV/0!</v>
      </c>
      <c r="AO211" s="107">
        <f t="shared" si="40"/>
        <v>0</v>
      </c>
      <c r="AP211" s="108" t="e">
        <f t="shared" si="41"/>
        <v>#DIV/0!</v>
      </c>
      <c r="AQ211" s="85"/>
      <c r="AR211" s="85"/>
      <c r="AS211" s="85"/>
      <c r="AT211" s="85"/>
      <c r="AU211" s="85"/>
      <c r="AV211" s="85"/>
      <c r="AW211" s="85"/>
      <c r="AX211" s="85"/>
      <c r="AY211" s="85"/>
      <c r="AZ211" s="85"/>
      <c r="BA211" s="85"/>
      <c r="BB211" s="85"/>
      <c r="BC211" s="85"/>
    </row>
    <row r="212" spans="1:55" s="83" customFormat="1" hidden="1" x14ac:dyDescent="0.3">
      <c r="A212" s="41"/>
      <c r="B212" s="41"/>
      <c r="C212" s="114"/>
      <c r="D212" s="41"/>
      <c r="E212" s="41"/>
      <c r="F212" s="41"/>
      <c r="G212" s="41"/>
      <c r="H212" s="41"/>
      <c r="I212" s="23"/>
      <c r="J212" s="41"/>
      <c r="K212" s="23"/>
      <c r="L212" s="41"/>
      <c r="M212" s="186">
        <f t="shared" si="42"/>
        <v>0</v>
      </c>
      <c r="N212" s="41"/>
      <c r="O212" s="41"/>
      <c r="P212" s="41"/>
      <c r="Q212" s="86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86"/>
      <c r="AC212" s="179">
        <f t="shared" si="34"/>
        <v>0</v>
      </c>
      <c r="AD212" s="41">
        <f t="shared" si="35"/>
        <v>0</v>
      </c>
      <c r="AE212" s="107" t="e">
        <f t="shared" si="36"/>
        <v>#DIV/0!</v>
      </c>
      <c r="AF212" s="41">
        <f>AD212*'Hypothése des ventes'!$G$18</f>
        <v>0</v>
      </c>
      <c r="AG212" s="41">
        <f>(AD212-(AD212*'Hypothése des ventes'!$H$17))*'Hypothése des ventes'!$H$18</f>
        <v>0</v>
      </c>
      <c r="AH212" s="41">
        <f>(AD212-(AD212*'Hypothése des ventes'!$I$17))*'Hypothése des ventes'!$I$18</f>
        <v>0</v>
      </c>
      <c r="AI212" s="41">
        <f>(AD212-(AD212*'Hypothése des ventes'!$J$17))*'Hypothése des ventes'!$J$18</f>
        <v>0</v>
      </c>
      <c r="AJ212" s="41">
        <f>(AD212-(AD212*'Hypothése des ventes'!$K$17))*'Hypothése des ventes'!$K$18</f>
        <v>0</v>
      </c>
      <c r="AK212" s="41">
        <f>-(AC212*'Hypothése des ventes'!$L$18)</f>
        <v>0</v>
      </c>
      <c r="AL212" s="41">
        <f t="shared" si="37"/>
        <v>0</v>
      </c>
      <c r="AM212" s="41">
        <f t="shared" si="38"/>
        <v>0</v>
      </c>
      <c r="AN212" s="107" t="e">
        <f t="shared" si="39"/>
        <v>#DIV/0!</v>
      </c>
      <c r="AO212" s="107">
        <f t="shared" si="40"/>
        <v>0</v>
      </c>
      <c r="AP212" s="108" t="e">
        <f t="shared" si="41"/>
        <v>#DIV/0!</v>
      </c>
      <c r="AQ212" s="85"/>
      <c r="AR212" s="85"/>
      <c r="AS212" s="85"/>
      <c r="AT212" s="85"/>
      <c r="AU212" s="85"/>
      <c r="AV212" s="85"/>
      <c r="AW212" s="85"/>
      <c r="AX212" s="85"/>
      <c r="AY212" s="85"/>
      <c r="AZ212" s="85"/>
      <c r="BA212" s="85"/>
      <c r="BB212" s="85"/>
      <c r="BC212" s="85"/>
    </row>
    <row r="213" spans="1:55" s="83" customFormat="1" hidden="1" x14ac:dyDescent="0.3">
      <c r="A213" s="41"/>
      <c r="B213" s="41"/>
      <c r="C213" s="114"/>
      <c r="D213" s="41"/>
      <c r="E213" s="41"/>
      <c r="F213" s="41"/>
      <c r="G213" s="41"/>
      <c r="H213" s="41"/>
      <c r="I213" s="23"/>
      <c r="J213" s="41"/>
      <c r="K213" s="23"/>
      <c r="L213" s="41"/>
      <c r="M213" s="186">
        <f t="shared" si="42"/>
        <v>0</v>
      </c>
      <c r="N213" s="41"/>
      <c r="O213" s="41"/>
      <c r="P213" s="41"/>
      <c r="Q213" s="86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86"/>
      <c r="AC213" s="179">
        <f t="shared" si="34"/>
        <v>0</v>
      </c>
      <c r="AD213" s="41">
        <f t="shared" si="35"/>
        <v>0</v>
      </c>
      <c r="AE213" s="107" t="e">
        <f t="shared" si="36"/>
        <v>#DIV/0!</v>
      </c>
      <c r="AF213" s="41">
        <f>AD213*'Hypothése des ventes'!$G$18</f>
        <v>0</v>
      </c>
      <c r="AG213" s="41">
        <f>(AD213-(AD213*'Hypothése des ventes'!$H$17))*'Hypothése des ventes'!$H$18</f>
        <v>0</v>
      </c>
      <c r="AH213" s="41">
        <f>(AD213-(AD213*'Hypothése des ventes'!$I$17))*'Hypothése des ventes'!$I$18</f>
        <v>0</v>
      </c>
      <c r="AI213" s="41">
        <f>(AD213-(AD213*'Hypothése des ventes'!$J$17))*'Hypothése des ventes'!$J$18</f>
        <v>0</v>
      </c>
      <c r="AJ213" s="41">
        <f>(AD213-(AD213*'Hypothése des ventes'!$K$17))*'Hypothése des ventes'!$K$18</f>
        <v>0</v>
      </c>
      <c r="AK213" s="41">
        <f>-(AC213*'Hypothése des ventes'!$L$18)</f>
        <v>0</v>
      </c>
      <c r="AL213" s="41">
        <f t="shared" si="37"/>
        <v>0</v>
      </c>
      <c r="AM213" s="41">
        <f t="shared" si="38"/>
        <v>0</v>
      </c>
      <c r="AN213" s="107" t="e">
        <f t="shared" si="39"/>
        <v>#DIV/0!</v>
      </c>
      <c r="AO213" s="107">
        <f t="shared" si="40"/>
        <v>0</v>
      </c>
      <c r="AP213" s="108" t="e">
        <f t="shared" si="41"/>
        <v>#DIV/0!</v>
      </c>
      <c r="AQ213" s="85"/>
      <c r="AR213" s="85"/>
      <c r="AS213" s="85"/>
      <c r="AT213" s="85"/>
      <c r="AU213" s="85"/>
      <c r="AV213" s="85"/>
      <c r="AW213" s="85"/>
      <c r="AX213" s="85"/>
      <c r="AY213" s="85"/>
      <c r="AZ213" s="85"/>
      <c r="BA213" s="85"/>
      <c r="BB213" s="85"/>
      <c r="BC213" s="85"/>
    </row>
    <row r="214" spans="1:55" s="83" customFormat="1" hidden="1" x14ac:dyDescent="0.3">
      <c r="A214" s="41"/>
      <c r="B214" s="41"/>
      <c r="C214" s="114"/>
      <c r="D214" s="41"/>
      <c r="E214" s="41"/>
      <c r="F214" s="41"/>
      <c r="G214" s="41"/>
      <c r="H214" s="41"/>
      <c r="I214" s="23"/>
      <c r="J214" s="41"/>
      <c r="K214" s="23"/>
      <c r="L214" s="41"/>
      <c r="M214" s="186">
        <f t="shared" si="42"/>
        <v>0</v>
      </c>
      <c r="N214" s="41"/>
      <c r="O214" s="41"/>
      <c r="P214" s="41"/>
      <c r="Q214" s="86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86"/>
      <c r="AC214" s="179">
        <f t="shared" si="34"/>
        <v>0</v>
      </c>
      <c r="AD214" s="41">
        <f t="shared" si="35"/>
        <v>0</v>
      </c>
      <c r="AE214" s="107" t="e">
        <f t="shared" si="36"/>
        <v>#DIV/0!</v>
      </c>
      <c r="AF214" s="41">
        <f>AD214*'Hypothése des ventes'!$G$18</f>
        <v>0</v>
      </c>
      <c r="AG214" s="41">
        <f>(AD214-(AD214*'Hypothése des ventes'!$H$17))*'Hypothése des ventes'!$H$18</f>
        <v>0</v>
      </c>
      <c r="AH214" s="41">
        <f>(AD214-(AD214*'Hypothése des ventes'!$I$17))*'Hypothése des ventes'!$I$18</f>
        <v>0</v>
      </c>
      <c r="AI214" s="41">
        <f>(AD214-(AD214*'Hypothése des ventes'!$J$17))*'Hypothése des ventes'!$J$18</f>
        <v>0</v>
      </c>
      <c r="AJ214" s="41">
        <f>(AD214-(AD214*'Hypothése des ventes'!$K$17))*'Hypothése des ventes'!$K$18</f>
        <v>0</v>
      </c>
      <c r="AK214" s="41">
        <f>-(AC214*'Hypothése des ventes'!$L$18)</f>
        <v>0</v>
      </c>
      <c r="AL214" s="41">
        <f t="shared" si="37"/>
        <v>0</v>
      </c>
      <c r="AM214" s="41">
        <f t="shared" si="38"/>
        <v>0</v>
      </c>
      <c r="AN214" s="107" t="e">
        <f t="shared" si="39"/>
        <v>#DIV/0!</v>
      </c>
      <c r="AO214" s="107">
        <f t="shared" si="40"/>
        <v>0</v>
      </c>
      <c r="AP214" s="108" t="e">
        <f t="shared" si="41"/>
        <v>#DIV/0!</v>
      </c>
      <c r="AQ214" s="85"/>
      <c r="AR214" s="85"/>
      <c r="AS214" s="85"/>
      <c r="AT214" s="85"/>
      <c r="AU214" s="85"/>
      <c r="AV214" s="85"/>
      <c r="AW214" s="85"/>
      <c r="AX214" s="85"/>
      <c r="AY214" s="85"/>
      <c r="AZ214" s="85"/>
      <c r="BA214" s="85"/>
      <c r="BB214" s="85"/>
      <c r="BC214" s="85"/>
    </row>
    <row r="215" spans="1:55" s="83" customFormat="1" hidden="1" x14ac:dyDescent="0.3">
      <c r="A215" s="41"/>
      <c r="B215" s="41"/>
      <c r="C215" s="114"/>
      <c r="D215" s="41"/>
      <c r="E215" s="41"/>
      <c r="F215" s="41"/>
      <c r="G215" s="41"/>
      <c r="H215" s="41"/>
      <c r="I215" s="23"/>
      <c r="J215" s="41"/>
      <c r="K215" s="23"/>
      <c r="L215" s="41"/>
      <c r="M215" s="186">
        <f t="shared" si="42"/>
        <v>0</v>
      </c>
      <c r="N215" s="41"/>
      <c r="O215" s="41"/>
      <c r="P215" s="41"/>
      <c r="Q215" s="86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86"/>
      <c r="AC215" s="179">
        <f t="shared" si="34"/>
        <v>0</v>
      </c>
      <c r="AD215" s="41">
        <f t="shared" si="35"/>
        <v>0</v>
      </c>
      <c r="AE215" s="107" t="e">
        <f t="shared" si="36"/>
        <v>#DIV/0!</v>
      </c>
      <c r="AF215" s="41">
        <f>AD215*'Hypothése des ventes'!$G$18</f>
        <v>0</v>
      </c>
      <c r="AG215" s="41">
        <f>(AD215-(AD215*'Hypothése des ventes'!$H$17))*'Hypothése des ventes'!$H$18</f>
        <v>0</v>
      </c>
      <c r="AH215" s="41">
        <f>(AD215-(AD215*'Hypothése des ventes'!$I$17))*'Hypothése des ventes'!$I$18</f>
        <v>0</v>
      </c>
      <c r="AI215" s="41">
        <f>(AD215-(AD215*'Hypothése des ventes'!$J$17))*'Hypothése des ventes'!$J$18</f>
        <v>0</v>
      </c>
      <c r="AJ215" s="41">
        <f>(AD215-(AD215*'Hypothése des ventes'!$K$17))*'Hypothése des ventes'!$K$18</f>
        <v>0</v>
      </c>
      <c r="AK215" s="41">
        <f>-(AC215*'Hypothése des ventes'!$L$18)</f>
        <v>0</v>
      </c>
      <c r="AL215" s="41">
        <f t="shared" si="37"/>
        <v>0</v>
      </c>
      <c r="AM215" s="41">
        <f t="shared" si="38"/>
        <v>0</v>
      </c>
      <c r="AN215" s="107" t="e">
        <f t="shared" si="39"/>
        <v>#DIV/0!</v>
      </c>
      <c r="AO215" s="107">
        <f t="shared" si="40"/>
        <v>0</v>
      </c>
      <c r="AP215" s="108" t="e">
        <f t="shared" si="41"/>
        <v>#DIV/0!</v>
      </c>
      <c r="AQ215" s="85"/>
      <c r="AR215" s="85"/>
      <c r="AS215" s="85"/>
      <c r="AT215" s="85"/>
      <c r="AU215" s="85"/>
      <c r="AV215" s="85"/>
      <c r="AW215" s="85"/>
      <c r="AX215" s="85"/>
      <c r="AY215" s="85"/>
      <c r="AZ215" s="85"/>
      <c r="BA215" s="85"/>
      <c r="BB215" s="85"/>
      <c r="BC215" s="85"/>
    </row>
    <row r="216" spans="1:55" s="83" customFormat="1" hidden="1" x14ac:dyDescent="0.3">
      <c r="A216" s="41"/>
      <c r="B216" s="41"/>
      <c r="C216" s="114"/>
      <c r="D216" s="41"/>
      <c r="E216" s="41"/>
      <c r="F216" s="41"/>
      <c r="G216" s="41"/>
      <c r="H216" s="41"/>
      <c r="I216" s="23"/>
      <c r="J216" s="41"/>
      <c r="K216" s="23"/>
      <c r="L216" s="41"/>
      <c r="M216" s="186">
        <f t="shared" si="42"/>
        <v>0</v>
      </c>
      <c r="N216" s="41"/>
      <c r="O216" s="41"/>
      <c r="P216" s="41"/>
      <c r="Q216" s="86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86"/>
      <c r="AC216" s="179">
        <f t="shared" si="34"/>
        <v>0</v>
      </c>
      <c r="AD216" s="41">
        <f t="shared" si="35"/>
        <v>0</v>
      </c>
      <c r="AE216" s="107" t="e">
        <f t="shared" si="36"/>
        <v>#DIV/0!</v>
      </c>
      <c r="AF216" s="41">
        <f>AD216*'Hypothése des ventes'!$G$18</f>
        <v>0</v>
      </c>
      <c r="AG216" s="41">
        <f>(AD216-(AD216*'Hypothése des ventes'!$H$17))*'Hypothése des ventes'!$H$18</f>
        <v>0</v>
      </c>
      <c r="AH216" s="41">
        <f>(AD216-(AD216*'Hypothése des ventes'!$I$17))*'Hypothése des ventes'!$I$18</f>
        <v>0</v>
      </c>
      <c r="AI216" s="41">
        <f>(AD216-(AD216*'Hypothése des ventes'!$J$17))*'Hypothése des ventes'!$J$18</f>
        <v>0</v>
      </c>
      <c r="AJ216" s="41">
        <f>(AD216-(AD216*'Hypothése des ventes'!$K$17))*'Hypothése des ventes'!$K$18</f>
        <v>0</v>
      </c>
      <c r="AK216" s="41">
        <f>-(AC216*'Hypothése des ventes'!$L$18)</f>
        <v>0</v>
      </c>
      <c r="AL216" s="41">
        <f t="shared" si="37"/>
        <v>0</v>
      </c>
      <c r="AM216" s="41">
        <f t="shared" si="38"/>
        <v>0</v>
      </c>
      <c r="AN216" s="107" t="e">
        <f t="shared" si="39"/>
        <v>#DIV/0!</v>
      </c>
      <c r="AO216" s="107">
        <f t="shared" si="40"/>
        <v>0</v>
      </c>
      <c r="AP216" s="108" t="e">
        <f t="shared" si="41"/>
        <v>#DIV/0!</v>
      </c>
      <c r="AQ216" s="85"/>
      <c r="AR216" s="85"/>
      <c r="AS216" s="85"/>
      <c r="AT216" s="85"/>
      <c r="AU216" s="85"/>
      <c r="AV216" s="85"/>
      <c r="AW216" s="85"/>
      <c r="AX216" s="85"/>
      <c r="AY216" s="85"/>
      <c r="AZ216" s="85"/>
      <c r="BA216" s="85"/>
      <c r="BB216" s="85"/>
      <c r="BC216" s="85"/>
    </row>
    <row r="217" spans="1:55" s="83" customFormat="1" hidden="1" x14ac:dyDescent="0.3">
      <c r="A217" s="41"/>
      <c r="B217" s="41"/>
      <c r="C217" s="114"/>
      <c r="D217" s="41"/>
      <c r="E217" s="41"/>
      <c r="F217" s="41"/>
      <c r="G217" s="41"/>
      <c r="H217" s="41"/>
      <c r="I217" s="23"/>
      <c r="J217" s="41"/>
      <c r="K217" s="23"/>
      <c r="L217" s="41"/>
      <c r="M217" s="186">
        <f t="shared" si="42"/>
        <v>0</v>
      </c>
      <c r="N217" s="41"/>
      <c r="O217" s="41"/>
      <c r="P217" s="41"/>
      <c r="Q217" s="86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86"/>
      <c r="AC217" s="179">
        <f t="shared" si="34"/>
        <v>0</v>
      </c>
      <c r="AD217" s="41">
        <f t="shared" si="35"/>
        <v>0</v>
      </c>
      <c r="AE217" s="107" t="e">
        <f t="shared" si="36"/>
        <v>#DIV/0!</v>
      </c>
      <c r="AF217" s="41">
        <f>AD217*'Hypothése des ventes'!$G$18</f>
        <v>0</v>
      </c>
      <c r="AG217" s="41">
        <f>(AD217-(AD217*'Hypothése des ventes'!$H$17))*'Hypothése des ventes'!$H$18</f>
        <v>0</v>
      </c>
      <c r="AH217" s="41">
        <f>(AD217-(AD217*'Hypothése des ventes'!$I$17))*'Hypothése des ventes'!$I$18</f>
        <v>0</v>
      </c>
      <c r="AI217" s="41">
        <f>(AD217-(AD217*'Hypothése des ventes'!$J$17))*'Hypothése des ventes'!$J$18</f>
        <v>0</v>
      </c>
      <c r="AJ217" s="41">
        <f>(AD217-(AD217*'Hypothése des ventes'!$K$17))*'Hypothése des ventes'!$K$18</f>
        <v>0</v>
      </c>
      <c r="AK217" s="41">
        <f>-(AC217*'Hypothése des ventes'!$L$18)</f>
        <v>0</v>
      </c>
      <c r="AL217" s="41">
        <f t="shared" si="37"/>
        <v>0</v>
      </c>
      <c r="AM217" s="41">
        <f t="shared" si="38"/>
        <v>0</v>
      </c>
      <c r="AN217" s="107" t="e">
        <f t="shared" si="39"/>
        <v>#DIV/0!</v>
      </c>
      <c r="AO217" s="107">
        <f t="shared" si="40"/>
        <v>0</v>
      </c>
      <c r="AP217" s="108" t="e">
        <f t="shared" si="41"/>
        <v>#DIV/0!</v>
      </c>
      <c r="AQ217" s="85"/>
      <c r="AR217" s="85"/>
      <c r="AS217" s="85"/>
      <c r="AT217" s="85"/>
      <c r="AU217" s="85"/>
      <c r="AV217" s="85"/>
      <c r="AW217" s="85"/>
      <c r="AX217" s="85"/>
      <c r="AY217" s="85"/>
      <c r="AZ217" s="85"/>
      <c r="BA217" s="85"/>
      <c r="BB217" s="85"/>
      <c r="BC217" s="85"/>
    </row>
    <row r="218" spans="1:55" s="83" customFormat="1" hidden="1" x14ac:dyDescent="0.3">
      <c r="A218" s="41"/>
      <c r="B218" s="41"/>
      <c r="C218" s="114"/>
      <c r="D218" s="41"/>
      <c r="E218" s="41"/>
      <c r="F218" s="41"/>
      <c r="G218" s="41"/>
      <c r="H218" s="41"/>
      <c r="I218" s="23"/>
      <c r="J218" s="41"/>
      <c r="K218" s="23"/>
      <c r="L218" s="41"/>
      <c r="M218" s="186">
        <f t="shared" si="42"/>
        <v>0</v>
      </c>
      <c r="N218" s="41"/>
      <c r="O218" s="41"/>
      <c r="P218" s="41"/>
      <c r="Q218" s="86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86"/>
      <c r="AC218" s="179">
        <f t="shared" si="34"/>
        <v>0</v>
      </c>
      <c r="AD218" s="41">
        <f t="shared" si="35"/>
        <v>0</v>
      </c>
      <c r="AE218" s="107" t="e">
        <f t="shared" si="36"/>
        <v>#DIV/0!</v>
      </c>
      <c r="AF218" s="41">
        <f>AD218*'Hypothése des ventes'!$G$18</f>
        <v>0</v>
      </c>
      <c r="AG218" s="41">
        <f>(AD218-(AD218*'Hypothése des ventes'!$H$17))*'Hypothése des ventes'!$H$18</f>
        <v>0</v>
      </c>
      <c r="AH218" s="41">
        <f>(AD218-(AD218*'Hypothése des ventes'!$I$17))*'Hypothése des ventes'!$I$18</f>
        <v>0</v>
      </c>
      <c r="AI218" s="41">
        <f>(AD218-(AD218*'Hypothése des ventes'!$J$17))*'Hypothése des ventes'!$J$18</f>
        <v>0</v>
      </c>
      <c r="AJ218" s="41">
        <f>(AD218-(AD218*'Hypothése des ventes'!$K$17))*'Hypothése des ventes'!$K$18</f>
        <v>0</v>
      </c>
      <c r="AK218" s="41">
        <f>-(AC218*'Hypothése des ventes'!$L$18)</f>
        <v>0</v>
      </c>
      <c r="AL218" s="41">
        <f t="shared" si="37"/>
        <v>0</v>
      </c>
      <c r="AM218" s="41">
        <f t="shared" si="38"/>
        <v>0</v>
      </c>
      <c r="AN218" s="107" t="e">
        <f t="shared" si="39"/>
        <v>#DIV/0!</v>
      </c>
      <c r="AO218" s="107">
        <f t="shared" si="40"/>
        <v>0</v>
      </c>
      <c r="AP218" s="108" t="e">
        <f t="shared" si="41"/>
        <v>#DIV/0!</v>
      </c>
      <c r="AQ218" s="85"/>
      <c r="AR218" s="85"/>
      <c r="AS218" s="85"/>
      <c r="AT218" s="85"/>
      <c r="AU218" s="85"/>
      <c r="AV218" s="85"/>
      <c r="AW218" s="85"/>
      <c r="AX218" s="85"/>
      <c r="AY218" s="85"/>
      <c r="AZ218" s="85"/>
      <c r="BA218" s="85"/>
      <c r="BB218" s="85"/>
      <c r="BC218" s="85"/>
    </row>
    <row r="219" spans="1:55" s="83" customFormat="1" hidden="1" x14ac:dyDescent="0.3">
      <c r="A219" s="41"/>
      <c r="B219" s="41"/>
      <c r="C219" s="114"/>
      <c r="D219" s="41"/>
      <c r="E219" s="41"/>
      <c r="F219" s="41"/>
      <c r="G219" s="41"/>
      <c r="H219" s="41"/>
      <c r="I219" s="23"/>
      <c r="J219" s="41"/>
      <c r="K219" s="23"/>
      <c r="L219" s="41"/>
      <c r="M219" s="186">
        <f t="shared" si="42"/>
        <v>0</v>
      </c>
      <c r="N219" s="41"/>
      <c r="O219" s="41"/>
      <c r="P219" s="41"/>
      <c r="Q219" s="86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86"/>
      <c r="AC219" s="179">
        <f t="shared" si="34"/>
        <v>0</v>
      </c>
      <c r="AD219" s="41">
        <f t="shared" si="35"/>
        <v>0</v>
      </c>
      <c r="AE219" s="107" t="e">
        <f t="shared" si="36"/>
        <v>#DIV/0!</v>
      </c>
      <c r="AF219" s="41">
        <f>AD219*'Hypothése des ventes'!$G$18</f>
        <v>0</v>
      </c>
      <c r="AG219" s="41">
        <f>(AD219-(AD219*'Hypothése des ventes'!$H$17))*'Hypothése des ventes'!$H$18</f>
        <v>0</v>
      </c>
      <c r="AH219" s="41">
        <f>(AD219-(AD219*'Hypothése des ventes'!$I$17))*'Hypothése des ventes'!$I$18</f>
        <v>0</v>
      </c>
      <c r="AI219" s="41">
        <f>(AD219-(AD219*'Hypothése des ventes'!$J$17))*'Hypothése des ventes'!$J$18</f>
        <v>0</v>
      </c>
      <c r="AJ219" s="41">
        <f>(AD219-(AD219*'Hypothése des ventes'!$K$17))*'Hypothése des ventes'!$K$18</f>
        <v>0</v>
      </c>
      <c r="AK219" s="41">
        <f>-(AC219*'Hypothése des ventes'!$L$18)</f>
        <v>0</v>
      </c>
      <c r="AL219" s="41">
        <f t="shared" si="37"/>
        <v>0</v>
      </c>
      <c r="AM219" s="41">
        <f t="shared" si="38"/>
        <v>0</v>
      </c>
      <c r="AN219" s="107" t="e">
        <f t="shared" si="39"/>
        <v>#DIV/0!</v>
      </c>
      <c r="AO219" s="107">
        <f t="shared" si="40"/>
        <v>0</v>
      </c>
      <c r="AP219" s="108" t="e">
        <f t="shared" si="41"/>
        <v>#DIV/0!</v>
      </c>
      <c r="AQ219" s="85"/>
      <c r="AR219" s="85"/>
      <c r="AS219" s="85"/>
      <c r="AT219" s="85"/>
      <c r="AU219" s="85"/>
      <c r="AV219" s="85"/>
      <c r="AW219" s="85"/>
      <c r="AX219" s="85"/>
      <c r="AY219" s="85"/>
      <c r="AZ219" s="85"/>
      <c r="BA219" s="85"/>
      <c r="BB219" s="85"/>
      <c r="BC219" s="85"/>
    </row>
    <row r="220" spans="1:55" s="83" customFormat="1" hidden="1" x14ac:dyDescent="0.3">
      <c r="A220" s="41"/>
      <c r="B220" s="41"/>
      <c r="C220" s="114"/>
      <c r="D220" s="41"/>
      <c r="E220" s="41"/>
      <c r="F220" s="41"/>
      <c r="G220" s="41"/>
      <c r="H220" s="41"/>
      <c r="I220" s="23"/>
      <c r="J220" s="41"/>
      <c r="K220" s="23"/>
      <c r="L220" s="41"/>
      <c r="M220" s="186">
        <f t="shared" si="42"/>
        <v>0</v>
      </c>
      <c r="N220" s="41"/>
      <c r="O220" s="41"/>
      <c r="P220" s="41"/>
      <c r="Q220" s="86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86"/>
      <c r="AC220" s="179">
        <f t="shared" si="34"/>
        <v>0</v>
      </c>
      <c r="AD220" s="41">
        <f t="shared" si="35"/>
        <v>0</v>
      </c>
      <c r="AE220" s="107" t="e">
        <f t="shared" si="36"/>
        <v>#DIV/0!</v>
      </c>
      <c r="AF220" s="41">
        <f>AD220*'Hypothése des ventes'!$G$18</f>
        <v>0</v>
      </c>
      <c r="AG220" s="41">
        <f>(AD220-(AD220*'Hypothése des ventes'!$H$17))*'Hypothése des ventes'!$H$18</f>
        <v>0</v>
      </c>
      <c r="AH220" s="41">
        <f>(AD220-(AD220*'Hypothése des ventes'!$I$17))*'Hypothése des ventes'!$I$18</f>
        <v>0</v>
      </c>
      <c r="AI220" s="41">
        <f>(AD220-(AD220*'Hypothése des ventes'!$J$17))*'Hypothése des ventes'!$J$18</f>
        <v>0</v>
      </c>
      <c r="AJ220" s="41">
        <f>(AD220-(AD220*'Hypothése des ventes'!$K$17))*'Hypothése des ventes'!$K$18</f>
        <v>0</v>
      </c>
      <c r="AK220" s="41">
        <f>-(AC220*'Hypothése des ventes'!$L$18)</f>
        <v>0</v>
      </c>
      <c r="AL220" s="41">
        <f t="shared" si="37"/>
        <v>0</v>
      </c>
      <c r="AM220" s="41">
        <f t="shared" si="38"/>
        <v>0</v>
      </c>
      <c r="AN220" s="107" t="e">
        <f t="shared" si="39"/>
        <v>#DIV/0!</v>
      </c>
      <c r="AO220" s="107">
        <f t="shared" si="40"/>
        <v>0</v>
      </c>
      <c r="AP220" s="108" t="e">
        <f t="shared" si="41"/>
        <v>#DIV/0!</v>
      </c>
      <c r="AQ220" s="85"/>
      <c r="AR220" s="85"/>
      <c r="AS220" s="85"/>
      <c r="AT220" s="85"/>
      <c r="AU220" s="85"/>
      <c r="AV220" s="85"/>
      <c r="AW220" s="85"/>
      <c r="AX220" s="85"/>
      <c r="AY220" s="85"/>
      <c r="AZ220" s="85"/>
      <c r="BA220" s="85"/>
      <c r="BB220" s="85"/>
      <c r="BC220" s="85"/>
    </row>
    <row r="221" spans="1:55" s="83" customFormat="1" hidden="1" x14ac:dyDescent="0.3">
      <c r="A221" s="41"/>
      <c r="B221" s="41"/>
      <c r="C221" s="114"/>
      <c r="D221" s="41"/>
      <c r="E221" s="41"/>
      <c r="F221" s="41"/>
      <c r="G221" s="41"/>
      <c r="H221" s="41"/>
      <c r="I221" s="23"/>
      <c r="J221" s="41"/>
      <c r="K221" s="23"/>
      <c r="L221" s="41"/>
      <c r="M221" s="186">
        <f t="shared" si="42"/>
        <v>0</v>
      </c>
      <c r="N221" s="41"/>
      <c r="O221" s="41"/>
      <c r="P221" s="41"/>
      <c r="Q221" s="86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86"/>
      <c r="AC221" s="179">
        <f t="shared" si="34"/>
        <v>0</v>
      </c>
      <c r="AD221" s="41">
        <f t="shared" si="35"/>
        <v>0</v>
      </c>
      <c r="AE221" s="107" t="e">
        <f t="shared" si="36"/>
        <v>#DIV/0!</v>
      </c>
      <c r="AF221" s="41">
        <f>AD221*'Hypothése des ventes'!$G$18</f>
        <v>0</v>
      </c>
      <c r="AG221" s="41">
        <f>(AD221-(AD221*'Hypothése des ventes'!$H$17))*'Hypothése des ventes'!$H$18</f>
        <v>0</v>
      </c>
      <c r="AH221" s="41">
        <f>(AD221-(AD221*'Hypothése des ventes'!$I$17))*'Hypothése des ventes'!$I$18</f>
        <v>0</v>
      </c>
      <c r="AI221" s="41">
        <f>(AD221-(AD221*'Hypothése des ventes'!$J$17))*'Hypothése des ventes'!$J$18</f>
        <v>0</v>
      </c>
      <c r="AJ221" s="41">
        <f>(AD221-(AD221*'Hypothése des ventes'!$K$17))*'Hypothése des ventes'!$K$18</f>
        <v>0</v>
      </c>
      <c r="AK221" s="41">
        <f>-(AC221*'Hypothése des ventes'!$L$18)</f>
        <v>0</v>
      </c>
      <c r="AL221" s="41">
        <f t="shared" si="37"/>
        <v>0</v>
      </c>
      <c r="AM221" s="41">
        <f t="shared" si="38"/>
        <v>0</v>
      </c>
      <c r="AN221" s="107" t="e">
        <f t="shared" si="39"/>
        <v>#DIV/0!</v>
      </c>
      <c r="AO221" s="107">
        <f t="shared" si="40"/>
        <v>0</v>
      </c>
      <c r="AP221" s="108" t="e">
        <f t="shared" si="41"/>
        <v>#DIV/0!</v>
      </c>
      <c r="AQ221" s="85"/>
      <c r="AR221" s="85"/>
      <c r="AS221" s="85"/>
      <c r="AT221" s="85"/>
      <c r="AU221" s="85"/>
      <c r="AV221" s="85"/>
      <c r="AW221" s="85"/>
      <c r="AX221" s="85"/>
      <c r="AY221" s="85"/>
      <c r="AZ221" s="85"/>
      <c r="BA221" s="85"/>
      <c r="BB221" s="85"/>
      <c r="BC221" s="85"/>
    </row>
    <row r="222" spans="1:55" s="83" customFormat="1" hidden="1" x14ac:dyDescent="0.3">
      <c r="A222" s="41"/>
      <c r="B222" s="41"/>
      <c r="C222" s="114"/>
      <c r="D222" s="41"/>
      <c r="E222" s="41"/>
      <c r="F222" s="41"/>
      <c r="G222" s="41"/>
      <c r="H222" s="41"/>
      <c r="I222" s="23"/>
      <c r="J222" s="41"/>
      <c r="K222" s="23"/>
      <c r="L222" s="41"/>
      <c r="M222" s="186">
        <f t="shared" si="42"/>
        <v>0</v>
      </c>
      <c r="N222" s="41"/>
      <c r="O222" s="41"/>
      <c r="P222" s="41"/>
      <c r="Q222" s="86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86"/>
      <c r="AC222" s="179">
        <f t="shared" si="34"/>
        <v>0</v>
      </c>
      <c r="AD222" s="41">
        <f t="shared" si="35"/>
        <v>0</v>
      </c>
      <c r="AE222" s="107" t="e">
        <f t="shared" si="36"/>
        <v>#DIV/0!</v>
      </c>
      <c r="AF222" s="41">
        <f>AD222*'Hypothése des ventes'!$G$18</f>
        <v>0</v>
      </c>
      <c r="AG222" s="41">
        <f>(AD222-(AD222*'Hypothése des ventes'!$H$17))*'Hypothése des ventes'!$H$18</f>
        <v>0</v>
      </c>
      <c r="AH222" s="41">
        <f>(AD222-(AD222*'Hypothése des ventes'!$I$17))*'Hypothése des ventes'!$I$18</f>
        <v>0</v>
      </c>
      <c r="AI222" s="41">
        <f>(AD222-(AD222*'Hypothése des ventes'!$J$17))*'Hypothése des ventes'!$J$18</f>
        <v>0</v>
      </c>
      <c r="AJ222" s="41">
        <f>(AD222-(AD222*'Hypothése des ventes'!$K$17))*'Hypothése des ventes'!$K$18</f>
        <v>0</v>
      </c>
      <c r="AK222" s="41">
        <f>-(AC222*'Hypothése des ventes'!$L$18)</f>
        <v>0</v>
      </c>
      <c r="AL222" s="41">
        <f t="shared" si="37"/>
        <v>0</v>
      </c>
      <c r="AM222" s="41">
        <f t="shared" si="38"/>
        <v>0</v>
      </c>
      <c r="AN222" s="107" t="e">
        <f t="shared" si="39"/>
        <v>#DIV/0!</v>
      </c>
      <c r="AO222" s="107">
        <f t="shared" si="40"/>
        <v>0</v>
      </c>
      <c r="AP222" s="108" t="e">
        <f t="shared" si="41"/>
        <v>#DIV/0!</v>
      </c>
      <c r="AQ222" s="85"/>
      <c r="AR222" s="85"/>
      <c r="AS222" s="85"/>
      <c r="AT222" s="85"/>
      <c r="AU222" s="85"/>
      <c r="AV222" s="85"/>
      <c r="AW222" s="85"/>
      <c r="AX222" s="85"/>
      <c r="AY222" s="85"/>
      <c r="AZ222" s="85"/>
      <c r="BA222" s="85"/>
      <c r="BB222" s="85"/>
      <c r="BC222" s="85"/>
    </row>
    <row r="223" spans="1:55" s="83" customFormat="1" hidden="1" x14ac:dyDescent="0.3">
      <c r="A223" s="41"/>
      <c r="B223" s="41"/>
      <c r="C223" s="114"/>
      <c r="D223" s="41"/>
      <c r="E223" s="41"/>
      <c r="F223" s="41"/>
      <c r="G223" s="41"/>
      <c r="H223" s="41"/>
      <c r="I223" s="23"/>
      <c r="J223" s="41"/>
      <c r="K223" s="23"/>
      <c r="L223" s="41"/>
      <c r="M223" s="186">
        <f t="shared" si="42"/>
        <v>0</v>
      </c>
      <c r="N223" s="41"/>
      <c r="O223" s="41"/>
      <c r="P223" s="41"/>
      <c r="Q223" s="86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86"/>
      <c r="AC223" s="179">
        <f t="shared" si="34"/>
        <v>0</v>
      </c>
      <c r="AD223" s="41">
        <f t="shared" si="35"/>
        <v>0</v>
      </c>
      <c r="AE223" s="107" t="e">
        <f t="shared" si="36"/>
        <v>#DIV/0!</v>
      </c>
      <c r="AF223" s="41">
        <f>AD223*'Hypothése des ventes'!$G$18</f>
        <v>0</v>
      </c>
      <c r="AG223" s="41">
        <f>(AD223-(AD223*'Hypothése des ventes'!$H$17))*'Hypothése des ventes'!$H$18</f>
        <v>0</v>
      </c>
      <c r="AH223" s="41">
        <f>(AD223-(AD223*'Hypothése des ventes'!$I$17))*'Hypothése des ventes'!$I$18</f>
        <v>0</v>
      </c>
      <c r="AI223" s="41">
        <f>(AD223-(AD223*'Hypothése des ventes'!$J$17))*'Hypothése des ventes'!$J$18</f>
        <v>0</v>
      </c>
      <c r="AJ223" s="41">
        <f>(AD223-(AD223*'Hypothése des ventes'!$K$17))*'Hypothése des ventes'!$K$18</f>
        <v>0</v>
      </c>
      <c r="AK223" s="41">
        <f>-(AC223*'Hypothése des ventes'!$L$18)</f>
        <v>0</v>
      </c>
      <c r="AL223" s="41">
        <f t="shared" si="37"/>
        <v>0</v>
      </c>
      <c r="AM223" s="41">
        <f t="shared" si="38"/>
        <v>0</v>
      </c>
      <c r="AN223" s="107" t="e">
        <f t="shared" si="39"/>
        <v>#DIV/0!</v>
      </c>
      <c r="AO223" s="107">
        <f t="shared" si="40"/>
        <v>0</v>
      </c>
      <c r="AP223" s="108" t="e">
        <f t="shared" si="41"/>
        <v>#DIV/0!</v>
      </c>
      <c r="AQ223" s="85"/>
      <c r="AR223" s="85"/>
      <c r="AS223" s="85"/>
      <c r="AT223" s="85"/>
      <c r="AU223" s="85"/>
      <c r="AV223" s="85"/>
      <c r="AW223" s="85"/>
      <c r="AX223" s="85"/>
      <c r="AY223" s="85"/>
      <c r="AZ223" s="85"/>
      <c r="BA223" s="85"/>
      <c r="BB223" s="85"/>
      <c r="BC223" s="85"/>
    </row>
    <row r="224" spans="1:55" s="83" customFormat="1" hidden="1" x14ac:dyDescent="0.3">
      <c r="A224" s="41"/>
      <c r="B224" s="41"/>
      <c r="C224" s="114"/>
      <c r="D224" s="41"/>
      <c r="E224" s="41"/>
      <c r="F224" s="41"/>
      <c r="G224" s="41"/>
      <c r="H224" s="41"/>
      <c r="I224" s="23"/>
      <c r="J224" s="41"/>
      <c r="K224" s="23"/>
      <c r="L224" s="41"/>
      <c r="M224" s="186">
        <f t="shared" si="42"/>
        <v>0</v>
      </c>
      <c r="N224" s="41"/>
      <c r="O224" s="41"/>
      <c r="P224" s="41"/>
      <c r="Q224" s="86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86"/>
      <c r="AC224" s="179">
        <f t="shared" si="34"/>
        <v>0</v>
      </c>
      <c r="AD224" s="41">
        <f t="shared" si="35"/>
        <v>0</v>
      </c>
      <c r="AE224" s="107" t="e">
        <f t="shared" si="36"/>
        <v>#DIV/0!</v>
      </c>
      <c r="AF224" s="41">
        <f>AD224*'Hypothése des ventes'!$G$18</f>
        <v>0</v>
      </c>
      <c r="AG224" s="41">
        <f>(AD224-(AD224*'Hypothése des ventes'!$H$17))*'Hypothése des ventes'!$H$18</f>
        <v>0</v>
      </c>
      <c r="AH224" s="41">
        <f>(AD224-(AD224*'Hypothése des ventes'!$I$17))*'Hypothése des ventes'!$I$18</f>
        <v>0</v>
      </c>
      <c r="AI224" s="41">
        <f>(AD224-(AD224*'Hypothése des ventes'!$J$17))*'Hypothése des ventes'!$J$18</f>
        <v>0</v>
      </c>
      <c r="AJ224" s="41">
        <f>(AD224-(AD224*'Hypothése des ventes'!$K$17))*'Hypothése des ventes'!$K$18</f>
        <v>0</v>
      </c>
      <c r="AK224" s="41">
        <f>-(AC224*'Hypothése des ventes'!$L$18)</f>
        <v>0</v>
      </c>
      <c r="AL224" s="41">
        <f t="shared" si="37"/>
        <v>0</v>
      </c>
      <c r="AM224" s="41">
        <f t="shared" si="38"/>
        <v>0</v>
      </c>
      <c r="AN224" s="107" t="e">
        <f t="shared" si="39"/>
        <v>#DIV/0!</v>
      </c>
      <c r="AO224" s="107">
        <f t="shared" si="40"/>
        <v>0</v>
      </c>
      <c r="AP224" s="108" t="e">
        <f t="shared" si="41"/>
        <v>#DIV/0!</v>
      </c>
      <c r="AQ224" s="85"/>
      <c r="AR224" s="85"/>
      <c r="AS224" s="85"/>
      <c r="AT224" s="85"/>
      <c r="AU224" s="85"/>
      <c r="AV224" s="85"/>
      <c r="AW224" s="85"/>
      <c r="AX224" s="85"/>
      <c r="AY224" s="85"/>
      <c r="AZ224" s="85"/>
      <c r="BA224" s="85"/>
      <c r="BB224" s="85"/>
      <c r="BC224" s="85"/>
    </row>
    <row r="225" spans="1:55" s="83" customFormat="1" hidden="1" x14ac:dyDescent="0.3">
      <c r="A225" s="41"/>
      <c r="B225" s="41"/>
      <c r="C225" s="114"/>
      <c r="D225" s="41"/>
      <c r="E225" s="41"/>
      <c r="F225" s="41"/>
      <c r="G225" s="41"/>
      <c r="H225" s="41"/>
      <c r="I225" s="23"/>
      <c r="J225" s="41"/>
      <c r="K225" s="23"/>
      <c r="L225" s="41"/>
      <c r="M225" s="186">
        <f t="shared" si="42"/>
        <v>0</v>
      </c>
      <c r="N225" s="41"/>
      <c r="O225" s="41"/>
      <c r="P225" s="41"/>
      <c r="Q225" s="86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86"/>
      <c r="AC225" s="179">
        <f t="shared" si="34"/>
        <v>0</v>
      </c>
      <c r="AD225" s="41">
        <f t="shared" si="35"/>
        <v>0</v>
      </c>
      <c r="AE225" s="107" t="e">
        <f t="shared" si="36"/>
        <v>#DIV/0!</v>
      </c>
      <c r="AF225" s="41">
        <f>AD225*'Hypothése des ventes'!$G$18</f>
        <v>0</v>
      </c>
      <c r="AG225" s="41">
        <f>(AD225-(AD225*'Hypothése des ventes'!$H$17))*'Hypothése des ventes'!$H$18</f>
        <v>0</v>
      </c>
      <c r="AH225" s="41">
        <f>(AD225-(AD225*'Hypothése des ventes'!$I$17))*'Hypothése des ventes'!$I$18</f>
        <v>0</v>
      </c>
      <c r="AI225" s="41">
        <f>(AD225-(AD225*'Hypothése des ventes'!$J$17))*'Hypothése des ventes'!$J$18</f>
        <v>0</v>
      </c>
      <c r="AJ225" s="41">
        <f>(AD225-(AD225*'Hypothése des ventes'!$K$17))*'Hypothése des ventes'!$K$18</f>
        <v>0</v>
      </c>
      <c r="AK225" s="41">
        <f>-(AC225*'Hypothése des ventes'!$L$18)</f>
        <v>0</v>
      </c>
      <c r="AL225" s="41">
        <f t="shared" si="37"/>
        <v>0</v>
      </c>
      <c r="AM225" s="41">
        <f t="shared" si="38"/>
        <v>0</v>
      </c>
      <c r="AN225" s="107" t="e">
        <f t="shared" si="39"/>
        <v>#DIV/0!</v>
      </c>
      <c r="AO225" s="107">
        <f t="shared" si="40"/>
        <v>0</v>
      </c>
      <c r="AP225" s="108" t="e">
        <f t="shared" si="41"/>
        <v>#DIV/0!</v>
      </c>
      <c r="AQ225" s="85"/>
      <c r="AR225" s="85"/>
      <c r="AS225" s="85"/>
      <c r="AT225" s="85"/>
      <c r="AU225" s="85"/>
      <c r="AV225" s="85"/>
      <c r="AW225" s="85"/>
      <c r="AX225" s="85"/>
      <c r="AY225" s="85"/>
      <c r="AZ225" s="85"/>
      <c r="BA225" s="85"/>
      <c r="BB225" s="85"/>
      <c r="BC225" s="85"/>
    </row>
    <row r="226" spans="1:55" s="83" customFormat="1" hidden="1" x14ac:dyDescent="0.3">
      <c r="A226" s="41"/>
      <c r="B226" s="41"/>
      <c r="C226" s="114"/>
      <c r="D226" s="41"/>
      <c r="E226" s="41"/>
      <c r="F226" s="41"/>
      <c r="G226" s="41"/>
      <c r="H226" s="41"/>
      <c r="I226" s="23"/>
      <c r="J226" s="41"/>
      <c r="K226" s="23"/>
      <c r="L226" s="41"/>
      <c r="M226" s="186">
        <f t="shared" si="42"/>
        <v>0</v>
      </c>
      <c r="N226" s="41"/>
      <c r="O226" s="41"/>
      <c r="P226" s="41"/>
      <c r="Q226" s="86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86"/>
      <c r="AC226" s="179">
        <f t="shared" si="34"/>
        <v>0</v>
      </c>
      <c r="AD226" s="41">
        <f t="shared" si="35"/>
        <v>0</v>
      </c>
      <c r="AE226" s="107" t="e">
        <f t="shared" si="36"/>
        <v>#DIV/0!</v>
      </c>
      <c r="AF226" s="41">
        <f>AD226*'Hypothése des ventes'!$G$18</f>
        <v>0</v>
      </c>
      <c r="AG226" s="41">
        <f>(AD226-(AD226*'Hypothése des ventes'!$H$17))*'Hypothése des ventes'!$H$18</f>
        <v>0</v>
      </c>
      <c r="AH226" s="41">
        <f>(AD226-(AD226*'Hypothése des ventes'!$I$17))*'Hypothése des ventes'!$I$18</f>
        <v>0</v>
      </c>
      <c r="AI226" s="41">
        <f>(AD226-(AD226*'Hypothése des ventes'!$J$17))*'Hypothése des ventes'!$J$18</f>
        <v>0</v>
      </c>
      <c r="AJ226" s="41">
        <f>(AD226-(AD226*'Hypothése des ventes'!$K$17))*'Hypothése des ventes'!$K$18</f>
        <v>0</v>
      </c>
      <c r="AK226" s="41">
        <f>-(AC226*'Hypothése des ventes'!$L$18)</f>
        <v>0</v>
      </c>
      <c r="AL226" s="41">
        <f t="shared" si="37"/>
        <v>0</v>
      </c>
      <c r="AM226" s="41">
        <f t="shared" si="38"/>
        <v>0</v>
      </c>
      <c r="AN226" s="107" t="e">
        <f t="shared" si="39"/>
        <v>#DIV/0!</v>
      </c>
      <c r="AO226" s="107">
        <f t="shared" si="40"/>
        <v>0</v>
      </c>
      <c r="AP226" s="108" t="e">
        <f t="shared" si="41"/>
        <v>#DIV/0!</v>
      </c>
      <c r="AQ226" s="85"/>
      <c r="AR226" s="85"/>
      <c r="AS226" s="85"/>
      <c r="AT226" s="85"/>
      <c r="AU226" s="85"/>
      <c r="AV226" s="85"/>
      <c r="AW226" s="85"/>
      <c r="AX226" s="85"/>
      <c r="AY226" s="85"/>
      <c r="AZ226" s="85"/>
      <c r="BA226" s="85"/>
      <c r="BB226" s="85"/>
      <c r="BC226" s="85"/>
    </row>
    <row r="227" spans="1:55" s="83" customFormat="1" hidden="1" x14ac:dyDescent="0.3">
      <c r="A227" s="41"/>
      <c r="B227" s="41"/>
      <c r="C227" s="114"/>
      <c r="D227" s="41"/>
      <c r="E227" s="41"/>
      <c r="F227" s="41"/>
      <c r="G227" s="41"/>
      <c r="H227" s="41"/>
      <c r="I227" s="23"/>
      <c r="J227" s="41"/>
      <c r="K227" s="23"/>
      <c r="L227" s="41"/>
      <c r="M227" s="186">
        <f t="shared" si="42"/>
        <v>0</v>
      </c>
      <c r="N227" s="41"/>
      <c r="O227" s="41"/>
      <c r="P227" s="41"/>
      <c r="Q227" s="86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86"/>
      <c r="AC227" s="179">
        <f t="shared" si="34"/>
        <v>0</v>
      </c>
      <c r="AD227" s="41">
        <f t="shared" si="35"/>
        <v>0</v>
      </c>
      <c r="AE227" s="107" t="e">
        <f t="shared" si="36"/>
        <v>#DIV/0!</v>
      </c>
      <c r="AF227" s="41">
        <f>AD227*'Hypothése des ventes'!$G$18</f>
        <v>0</v>
      </c>
      <c r="AG227" s="41">
        <f>(AD227-(AD227*'Hypothése des ventes'!$H$17))*'Hypothése des ventes'!$H$18</f>
        <v>0</v>
      </c>
      <c r="AH227" s="41">
        <f>(AD227-(AD227*'Hypothése des ventes'!$I$17))*'Hypothése des ventes'!$I$18</f>
        <v>0</v>
      </c>
      <c r="AI227" s="41">
        <f>(AD227-(AD227*'Hypothése des ventes'!$J$17))*'Hypothése des ventes'!$J$18</f>
        <v>0</v>
      </c>
      <c r="AJ227" s="41">
        <f>(AD227-(AD227*'Hypothése des ventes'!$K$17))*'Hypothése des ventes'!$K$18</f>
        <v>0</v>
      </c>
      <c r="AK227" s="41">
        <f>-(AC227*'Hypothése des ventes'!$L$18)</f>
        <v>0</v>
      </c>
      <c r="AL227" s="41">
        <f t="shared" si="37"/>
        <v>0</v>
      </c>
      <c r="AM227" s="41">
        <f t="shared" si="38"/>
        <v>0</v>
      </c>
      <c r="AN227" s="107" t="e">
        <f t="shared" si="39"/>
        <v>#DIV/0!</v>
      </c>
      <c r="AO227" s="107">
        <f t="shared" si="40"/>
        <v>0</v>
      </c>
      <c r="AP227" s="108" t="e">
        <f t="shared" si="41"/>
        <v>#DIV/0!</v>
      </c>
      <c r="AQ227" s="85"/>
      <c r="AR227" s="85"/>
      <c r="AS227" s="85"/>
      <c r="AT227" s="85"/>
      <c r="AU227" s="85"/>
      <c r="AV227" s="85"/>
      <c r="AW227" s="85"/>
      <c r="AX227" s="85"/>
      <c r="AY227" s="85"/>
      <c r="AZ227" s="85"/>
      <c r="BA227" s="85"/>
      <c r="BB227" s="85"/>
      <c r="BC227" s="85"/>
    </row>
    <row r="228" spans="1:55" s="83" customFormat="1" hidden="1" x14ac:dyDescent="0.3">
      <c r="A228" s="41"/>
      <c r="B228" s="41"/>
      <c r="C228" s="114"/>
      <c r="D228" s="41"/>
      <c r="E228" s="41"/>
      <c r="F228" s="41"/>
      <c r="G228" s="41"/>
      <c r="H228" s="41"/>
      <c r="I228" s="23"/>
      <c r="J228" s="41"/>
      <c r="K228" s="23"/>
      <c r="L228" s="41"/>
      <c r="M228" s="186">
        <f t="shared" si="42"/>
        <v>0</v>
      </c>
      <c r="N228" s="41"/>
      <c r="O228" s="41"/>
      <c r="P228" s="41"/>
      <c r="Q228" s="86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86"/>
      <c r="AC228" s="179">
        <f t="shared" si="34"/>
        <v>0</v>
      </c>
      <c r="AD228" s="41">
        <f t="shared" si="35"/>
        <v>0</v>
      </c>
      <c r="AE228" s="107" t="e">
        <f t="shared" si="36"/>
        <v>#DIV/0!</v>
      </c>
      <c r="AF228" s="41">
        <f>AD228*'Hypothése des ventes'!$G$18</f>
        <v>0</v>
      </c>
      <c r="AG228" s="41">
        <f>(AD228-(AD228*'Hypothése des ventes'!$H$17))*'Hypothése des ventes'!$H$18</f>
        <v>0</v>
      </c>
      <c r="AH228" s="41">
        <f>(AD228-(AD228*'Hypothése des ventes'!$I$17))*'Hypothése des ventes'!$I$18</f>
        <v>0</v>
      </c>
      <c r="AI228" s="41">
        <f>(AD228-(AD228*'Hypothése des ventes'!$J$17))*'Hypothése des ventes'!$J$18</f>
        <v>0</v>
      </c>
      <c r="AJ228" s="41">
        <f>(AD228-(AD228*'Hypothése des ventes'!$K$17))*'Hypothése des ventes'!$K$18</f>
        <v>0</v>
      </c>
      <c r="AK228" s="41">
        <f>-(AC228*'Hypothése des ventes'!$L$18)</f>
        <v>0</v>
      </c>
      <c r="AL228" s="41">
        <f t="shared" si="37"/>
        <v>0</v>
      </c>
      <c r="AM228" s="41">
        <f t="shared" si="38"/>
        <v>0</v>
      </c>
      <c r="AN228" s="107" t="e">
        <f t="shared" si="39"/>
        <v>#DIV/0!</v>
      </c>
      <c r="AO228" s="107">
        <f t="shared" si="40"/>
        <v>0</v>
      </c>
      <c r="AP228" s="108" t="e">
        <f t="shared" si="41"/>
        <v>#DIV/0!</v>
      </c>
      <c r="AQ228" s="85"/>
      <c r="AR228" s="85"/>
      <c r="AS228" s="85"/>
      <c r="AT228" s="85"/>
      <c r="AU228" s="85"/>
      <c r="AV228" s="85"/>
      <c r="AW228" s="85"/>
      <c r="AX228" s="85"/>
      <c r="AY228" s="85"/>
      <c r="AZ228" s="85"/>
      <c r="BA228" s="85"/>
      <c r="BB228" s="85"/>
      <c r="BC228" s="85"/>
    </row>
    <row r="229" spans="1:55" s="83" customFormat="1" hidden="1" x14ac:dyDescent="0.3">
      <c r="A229" s="41"/>
      <c r="B229" s="41"/>
      <c r="C229" s="114"/>
      <c r="D229" s="41"/>
      <c r="E229" s="41"/>
      <c r="F229" s="41"/>
      <c r="G229" s="41"/>
      <c r="H229" s="41"/>
      <c r="I229" s="23"/>
      <c r="J229" s="41"/>
      <c r="K229" s="23"/>
      <c r="L229" s="41"/>
      <c r="M229" s="186">
        <f t="shared" si="42"/>
        <v>0</v>
      </c>
      <c r="N229" s="41"/>
      <c r="O229" s="41"/>
      <c r="P229" s="41"/>
      <c r="Q229" s="86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86"/>
      <c r="AC229" s="179">
        <f t="shared" si="34"/>
        <v>0</v>
      </c>
      <c r="AD229" s="41">
        <f t="shared" si="35"/>
        <v>0</v>
      </c>
      <c r="AE229" s="107" t="e">
        <f t="shared" si="36"/>
        <v>#DIV/0!</v>
      </c>
      <c r="AF229" s="41">
        <f>AD229*'Hypothése des ventes'!$G$18</f>
        <v>0</v>
      </c>
      <c r="AG229" s="41">
        <f>(AD229-(AD229*'Hypothése des ventes'!$H$17))*'Hypothése des ventes'!$H$18</f>
        <v>0</v>
      </c>
      <c r="AH229" s="41">
        <f>(AD229-(AD229*'Hypothése des ventes'!$I$17))*'Hypothése des ventes'!$I$18</f>
        <v>0</v>
      </c>
      <c r="AI229" s="41">
        <f>(AD229-(AD229*'Hypothése des ventes'!$J$17))*'Hypothése des ventes'!$J$18</f>
        <v>0</v>
      </c>
      <c r="AJ229" s="41">
        <f>(AD229-(AD229*'Hypothése des ventes'!$K$17))*'Hypothése des ventes'!$K$18</f>
        <v>0</v>
      </c>
      <c r="AK229" s="41">
        <f>-(AC229*'Hypothése des ventes'!$L$18)</f>
        <v>0</v>
      </c>
      <c r="AL229" s="41">
        <f t="shared" si="37"/>
        <v>0</v>
      </c>
      <c r="AM229" s="41">
        <f t="shared" si="38"/>
        <v>0</v>
      </c>
      <c r="AN229" s="107" t="e">
        <f t="shared" si="39"/>
        <v>#DIV/0!</v>
      </c>
      <c r="AO229" s="107">
        <f t="shared" si="40"/>
        <v>0</v>
      </c>
      <c r="AP229" s="108" t="e">
        <f t="shared" si="41"/>
        <v>#DIV/0!</v>
      </c>
      <c r="AQ229" s="85"/>
      <c r="AR229" s="85"/>
      <c r="AS229" s="85"/>
      <c r="AT229" s="85"/>
      <c r="AU229" s="85"/>
      <c r="AV229" s="85"/>
      <c r="AW229" s="85"/>
      <c r="AX229" s="85"/>
      <c r="AY229" s="85"/>
      <c r="AZ229" s="85"/>
      <c r="BA229" s="85"/>
      <c r="BB229" s="85"/>
      <c r="BC229" s="85"/>
    </row>
    <row r="230" spans="1:55" s="83" customFormat="1" hidden="1" x14ac:dyDescent="0.3">
      <c r="A230" s="41"/>
      <c r="B230" s="41"/>
      <c r="C230" s="114"/>
      <c r="D230" s="41"/>
      <c r="E230" s="41"/>
      <c r="F230" s="41"/>
      <c r="G230" s="41"/>
      <c r="H230" s="41"/>
      <c r="I230" s="23"/>
      <c r="J230" s="41"/>
      <c r="K230" s="23"/>
      <c r="L230" s="41"/>
      <c r="M230" s="186">
        <f t="shared" si="42"/>
        <v>0</v>
      </c>
      <c r="N230" s="41"/>
      <c r="O230" s="41"/>
      <c r="P230" s="41"/>
      <c r="Q230" s="86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86"/>
      <c r="AC230" s="179">
        <f t="shared" si="34"/>
        <v>0</v>
      </c>
      <c r="AD230" s="41">
        <f t="shared" si="35"/>
        <v>0</v>
      </c>
      <c r="AE230" s="107" t="e">
        <f t="shared" si="36"/>
        <v>#DIV/0!</v>
      </c>
      <c r="AF230" s="41">
        <f>AD230*'Hypothése des ventes'!$G$18</f>
        <v>0</v>
      </c>
      <c r="AG230" s="41">
        <f>(AD230-(AD230*'Hypothése des ventes'!$H$17))*'Hypothése des ventes'!$H$18</f>
        <v>0</v>
      </c>
      <c r="AH230" s="41">
        <f>(AD230-(AD230*'Hypothése des ventes'!$I$17))*'Hypothése des ventes'!$I$18</f>
        <v>0</v>
      </c>
      <c r="AI230" s="41">
        <f>(AD230-(AD230*'Hypothése des ventes'!$J$17))*'Hypothése des ventes'!$J$18</f>
        <v>0</v>
      </c>
      <c r="AJ230" s="41">
        <f>(AD230-(AD230*'Hypothése des ventes'!$K$17))*'Hypothése des ventes'!$K$18</f>
        <v>0</v>
      </c>
      <c r="AK230" s="41">
        <f>-(AC230*'Hypothése des ventes'!$L$18)</f>
        <v>0</v>
      </c>
      <c r="AL230" s="41">
        <f t="shared" si="37"/>
        <v>0</v>
      </c>
      <c r="AM230" s="41">
        <f t="shared" si="38"/>
        <v>0</v>
      </c>
      <c r="AN230" s="107" t="e">
        <f t="shared" si="39"/>
        <v>#DIV/0!</v>
      </c>
      <c r="AO230" s="107">
        <f t="shared" si="40"/>
        <v>0</v>
      </c>
      <c r="AP230" s="108" t="e">
        <f t="shared" si="41"/>
        <v>#DIV/0!</v>
      </c>
      <c r="AQ230" s="85"/>
      <c r="AR230" s="85"/>
      <c r="AS230" s="85"/>
      <c r="AT230" s="85"/>
      <c r="AU230" s="85"/>
      <c r="AV230" s="85"/>
      <c r="AW230" s="85"/>
      <c r="AX230" s="85"/>
      <c r="AY230" s="85"/>
      <c r="AZ230" s="85"/>
      <c r="BA230" s="85"/>
      <c r="BB230" s="85"/>
      <c r="BC230" s="85"/>
    </row>
    <row r="231" spans="1:55" s="83" customFormat="1" hidden="1" x14ac:dyDescent="0.3">
      <c r="A231" s="41"/>
      <c r="B231" s="41"/>
      <c r="C231" s="114"/>
      <c r="D231" s="41"/>
      <c r="E231" s="41"/>
      <c r="F231" s="41"/>
      <c r="G231" s="41"/>
      <c r="H231" s="41"/>
      <c r="I231" s="23"/>
      <c r="J231" s="41"/>
      <c r="K231" s="23"/>
      <c r="L231" s="41"/>
      <c r="M231" s="186">
        <f t="shared" si="42"/>
        <v>0</v>
      </c>
      <c r="N231" s="41"/>
      <c r="O231" s="41"/>
      <c r="P231" s="41"/>
      <c r="Q231" s="86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86"/>
      <c r="AC231" s="179">
        <f t="shared" si="34"/>
        <v>0</v>
      </c>
      <c r="AD231" s="41">
        <f t="shared" si="35"/>
        <v>0</v>
      </c>
      <c r="AE231" s="107" t="e">
        <f t="shared" si="36"/>
        <v>#DIV/0!</v>
      </c>
      <c r="AF231" s="41">
        <f>AD231*'Hypothése des ventes'!$G$18</f>
        <v>0</v>
      </c>
      <c r="AG231" s="41">
        <f>(AD231-(AD231*'Hypothése des ventes'!$H$17))*'Hypothése des ventes'!$H$18</f>
        <v>0</v>
      </c>
      <c r="AH231" s="41">
        <f>(AD231-(AD231*'Hypothése des ventes'!$I$17))*'Hypothése des ventes'!$I$18</f>
        <v>0</v>
      </c>
      <c r="AI231" s="41">
        <f>(AD231-(AD231*'Hypothése des ventes'!$J$17))*'Hypothése des ventes'!$J$18</f>
        <v>0</v>
      </c>
      <c r="AJ231" s="41">
        <f>(AD231-(AD231*'Hypothése des ventes'!$K$17))*'Hypothése des ventes'!$K$18</f>
        <v>0</v>
      </c>
      <c r="AK231" s="41">
        <f>-(AC231*'Hypothése des ventes'!$L$18)</f>
        <v>0</v>
      </c>
      <c r="AL231" s="41">
        <f t="shared" si="37"/>
        <v>0</v>
      </c>
      <c r="AM231" s="41">
        <f t="shared" si="38"/>
        <v>0</v>
      </c>
      <c r="AN231" s="107" t="e">
        <f t="shared" si="39"/>
        <v>#DIV/0!</v>
      </c>
      <c r="AO231" s="107">
        <f t="shared" si="40"/>
        <v>0</v>
      </c>
      <c r="AP231" s="108" t="e">
        <f t="shared" si="41"/>
        <v>#DIV/0!</v>
      </c>
      <c r="AQ231" s="85"/>
      <c r="AR231" s="85"/>
      <c r="AS231" s="85"/>
      <c r="AT231" s="85"/>
      <c r="AU231" s="85"/>
      <c r="AV231" s="85"/>
      <c r="AW231" s="85"/>
      <c r="AX231" s="85"/>
      <c r="AY231" s="85"/>
      <c r="AZ231" s="85"/>
      <c r="BA231" s="85"/>
      <c r="BB231" s="85"/>
      <c r="BC231" s="85"/>
    </row>
    <row r="232" spans="1:55" s="83" customFormat="1" hidden="1" x14ac:dyDescent="0.3">
      <c r="A232" s="41"/>
      <c r="B232" s="41"/>
      <c r="C232" s="114"/>
      <c r="D232" s="41"/>
      <c r="E232" s="41"/>
      <c r="F232" s="41"/>
      <c r="G232" s="41"/>
      <c r="H232" s="41"/>
      <c r="I232" s="23"/>
      <c r="J232" s="41"/>
      <c r="K232" s="23"/>
      <c r="L232" s="41"/>
      <c r="M232" s="186">
        <f t="shared" si="42"/>
        <v>0</v>
      </c>
      <c r="N232" s="41"/>
      <c r="O232" s="41"/>
      <c r="P232" s="41"/>
      <c r="Q232" s="86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86"/>
      <c r="AC232" s="179">
        <f t="shared" si="34"/>
        <v>0</v>
      </c>
      <c r="AD232" s="41">
        <f t="shared" si="35"/>
        <v>0</v>
      </c>
      <c r="AE232" s="107" t="e">
        <f t="shared" si="36"/>
        <v>#DIV/0!</v>
      </c>
      <c r="AF232" s="41">
        <f>AD232*'Hypothése des ventes'!$G$18</f>
        <v>0</v>
      </c>
      <c r="AG232" s="41">
        <f>(AD232-(AD232*'Hypothése des ventes'!$H$17))*'Hypothése des ventes'!$H$18</f>
        <v>0</v>
      </c>
      <c r="AH232" s="41">
        <f>(AD232-(AD232*'Hypothése des ventes'!$I$17))*'Hypothése des ventes'!$I$18</f>
        <v>0</v>
      </c>
      <c r="AI232" s="41">
        <f>(AD232-(AD232*'Hypothése des ventes'!$J$17))*'Hypothése des ventes'!$J$18</f>
        <v>0</v>
      </c>
      <c r="AJ232" s="41">
        <f>(AD232-(AD232*'Hypothése des ventes'!$K$17))*'Hypothése des ventes'!$K$18</f>
        <v>0</v>
      </c>
      <c r="AK232" s="41">
        <f>-(AC232*'Hypothése des ventes'!$L$18)</f>
        <v>0</v>
      </c>
      <c r="AL232" s="41">
        <f t="shared" si="37"/>
        <v>0</v>
      </c>
      <c r="AM232" s="41">
        <f t="shared" si="38"/>
        <v>0</v>
      </c>
      <c r="AN232" s="107" t="e">
        <f t="shared" si="39"/>
        <v>#DIV/0!</v>
      </c>
      <c r="AO232" s="107">
        <f t="shared" si="40"/>
        <v>0</v>
      </c>
      <c r="AP232" s="108" t="e">
        <f t="shared" si="41"/>
        <v>#DIV/0!</v>
      </c>
      <c r="AQ232" s="85"/>
      <c r="AR232" s="85"/>
      <c r="AS232" s="85"/>
      <c r="AT232" s="85"/>
      <c r="AU232" s="85"/>
      <c r="AV232" s="85"/>
      <c r="AW232" s="85"/>
      <c r="AX232" s="85"/>
      <c r="AY232" s="85"/>
      <c r="AZ232" s="85"/>
      <c r="BA232" s="85"/>
      <c r="BB232" s="85"/>
      <c r="BC232" s="85"/>
    </row>
    <row r="233" spans="1:55" s="83" customFormat="1" hidden="1" x14ac:dyDescent="0.3">
      <c r="A233" s="41"/>
      <c r="B233" s="41"/>
      <c r="C233" s="114"/>
      <c r="D233" s="41"/>
      <c r="E233" s="41"/>
      <c r="F233" s="41"/>
      <c r="G233" s="41"/>
      <c r="H233" s="41"/>
      <c r="I233" s="23"/>
      <c r="J233" s="41"/>
      <c r="K233" s="23"/>
      <c r="L233" s="41"/>
      <c r="M233" s="186">
        <f t="shared" si="42"/>
        <v>0</v>
      </c>
      <c r="N233" s="41"/>
      <c r="O233" s="41"/>
      <c r="P233" s="41"/>
      <c r="Q233" s="86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86"/>
      <c r="AC233" s="179">
        <f t="shared" si="34"/>
        <v>0</v>
      </c>
      <c r="AD233" s="41">
        <f t="shared" si="35"/>
        <v>0</v>
      </c>
      <c r="AE233" s="107" t="e">
        <f t="shared" si="36"/>
        <v>#DIV/0!</v>
      </c>
      <c r="AF233" s="41">
        <f>AD233*'Hypothése des ventes'!$G$18</f>
        <v>0</v>
      </c>
      <c r="AG233" s="41">
        <f>(AD233-(AD233*'Hypothése des ventes'!$H$17))*'Hypothése des ventes'!$H$18</f>
        <v>0</v>
      </c>
      <c r="AH233" s="41">
        <f>(AD233-(AD233*'Hypothése des ventes'!$I$17))*'Hypothése des ventes'!$I$18</f>
        <v>0</v>
      </c>
      <c r="AI233" s="41">
        <f>(AD233-(AD233*'Hypothése des ventes'!$J$17))*'Hypothése des ventes'!$J$18</f>
        <v>0</v>
      </c>
      <c r="AJ233" s="41">
        <f>(AD233-(AD233*'Hypothése des ventes'!$K$17))*'Hypothése des ventes'!$K$18</f>
        <v>0</v>
      </c>
      <c r="AK233" s="41">
        <f>-(AC233*'Hypothése des ventes'!$L$18)</f>
        <v>0</v>
      </c>
      <c r="AL233" s="41">
        <f t="shared" si="37"/>
        <v>0</v>
      </c>
      <c r="AM233" s="41">
        <f t="shared" si="38"/>
        <v>0</v>
      </c>
      <c r="AN233" s="107" t="e">
        <f t="shared" si="39"/>
        <v>#DIV/0!</v>
      </c>
      <c r="AO233" s="107">
        <f t="shared" si="40"/>
        <v>0</v>
      </c>
      <c r="AP233" s="108" t="e">
        <f t="shared" si="41"/>
        <v>#DIV/0!</v>
      </c>
      <c r="AQ233" s="85"/>
      <c r="AR233" s="85"/>
      <c r="AS233" s="85"/>
      <c r="AT233" s="85"/>
      <c r="AU233" s="85"/>
      <c r="AV233" s="85"/>
      <c r="AW233" s="85"/>
      <c r="AX233" s="85"/>
      <c r="AY233" s="85"/>
      <c r="AZ233" s="85"/>
      <c r="BA233" s="85"/>
      <c r="BB233" s="85"/>
      <c r="BC233" s="85"/>
    </row>
    <row r="234" spans="1:55" s="83" customFormat="1" hidden="1" x14ac:dyDescent="0.3">
      <c r="A234" s="41"/>
      <c r="B234" s="41"/>
      <c r="C234" s="114"/>
      <c r="D234" s="41"/>
      <c r="E234" s="41"/>
      <c r="F234" s="41"/>
      <c r="G234" s="41"/>
      <c r="H234" s="41"/>
      <c r="I234" s="23"/>
      <c r="J234" s="41"/>
      <c r="K234" s="23"/>
      <c r="L234" s="41"/>
      <c r="M234" s="186">
        <f t="shared" si="42"/>
        <v>0</v>
      </c>
      <c r="N234" s="41"/>
      <c r="O234" s="41"/>
      <c r="P234" s="41"/>
      <c r="Q234" s="86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86"/>
      <c r="AC234" s="179">
        <f t="shared" si="34"/>
        <v>0</v>
      </c>
      <c r="AD234" s="41">
        <f t="shared" si="35"/>
        <v>0</v>
      </c>
      <c r="AE234" s="107" t="e">
        <f t="shared" si="36"/>
        <v>#DIV/0!</v>
      </c>
      <c r="AF234" s="41">
        <f>AD234*'Hypothése des ventes'!$G$18</f>
        <v>0</v>
      </c>
      <c r="AG234" s="41">
        <f>(AD234-(AD234*'Hypothése des ventes'!$H$17))*'Hypothése des ventes'!$H$18</f>
        <v>0</v>
      </c>
      <c r="AH234" s="41">
        <f>(AD234-(AD234*'Hypothése des ventes'!$I$17))*'Hypothése des ventes'!$I$18</f>
        <v>0</v>
      </c>
      <c r="AI234" s="41">
        <f>(AD234-(AD234*'Hypothése des ventes'!$J$17))*'Hypothése des ventes'!$J$18</f>
        <v>0</v>
      </c>
      <c r="AJ234" s="41">
        <f>(AD234-(AD234*'Hypothése des ventes'!$K$17))*'Hypothése des ventes'!$K$18</f>
        <v>0</v>
      </c>
      <c r="AK234" s="41">
        <f>-(AC234*'Hypothése des ventes'!$L$18)</f>
        <v>0</v>
      </c>
      <c r="AL234" s="41">
        <f t="shared" si="37"/>
        <v>0</v>
      </c>
      <c r="AM234" s="41">
        <f t="shared" si="38"/>
        <v>0</v>
      </c>
      <c r="AN234" s="107" t="e">
        <f t="shared" si="39"/>
        <v>#DIV/0!</v>
      </c>
      <c r="AO234" s="107">
        <f t="shared" si="40"/>
        <v>0</v>
      </c>
      <c r="AP234" s="108" t="e">
        <f t="shared" si="41"/>
        <v>#DIV/0!</v>
      </c>
      <c r="AQ234" s="85"/>
      <c r="AR234" s="85"/>
      <c r="AS234" s="85"/>
      <c r="AT234" s="85"/>
      <c r="AU234" s="85"/>
      <c r="AV234" s="85"/>
      <c r="AW234" s="85"/>
      <c r="AX234" s="85"/>
      <c r="AY234" s="85"/>
      <c r="AZ234" s="85"/>
      <c r="BA234" s="85"/>
      <c r="BB234" s="85"/>
      <c r="BC234" s="85"/>
    </row>
    <row r="235" spans="1:55" s="83" customFormat="1" hidden="1" x14ac:dyDescent="0.3">
      <c r="A235" s="41"/>
      <c r="B235" s="41"/>
      <c r="C235" s="114"/>
      <c r="D235" s="41"/>
      <c r="E235" s="41"/>
      <c r="F235" s="41"/>
      <c r="G235" s="41"/>
      <c r="H235" s="41"/>
      <c r="I235" s="23"/>
      <c r="J235" s="41"/>
      <c r="K235" s="23"/>
      <c r="L235" s="41"/>
      <c r="M235" s="186">
        <f t="shared" si="42"/>
        <v>0</v>
      </c>
      <c r="N235" s="41"/>
      <c r="O235" s="41"/>
      <c r="P235" s="41"/>
      <c r="Q235" s="86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86"/>
      <c r="AC235" s="179">
        <f t="shared" si="34"/>
        <v>0</v>
      </c>
      <c r="AD235" s="41">
        <f t="shared" si="35"/>
        <v>0</v>
      </c>
      <c r="AE235" s="107" t="e">
        <f t="shared" si="36"/>
        <v>#DIV/0!</v>
      </c>
      <c r="AF235" s="41">
        <f>AD235*'Hypothése des ventes'!$G$18</f>
        <v>0</v>
      </c>
      <c r="AG235" s="41">
        <f>(AD235-(AD235*'Hypothése des ventes'!$H$17))*'Hypothése des ventes'!$H$18</f>
        <v>0</v>
      </c>
      <c r="AH235" s="41">
        <f>(AD235-(AD235*'Hypothése des ventes'!$I$17))*'Hypothése des ventes'!$I$18</f>
        <v>0</v>
      </c>
      <c r="AI235" s="41">
        <f>(AD235-(AD235*'Hypothése des ventes'!$J$17))*'Hypothése des ventes'!$J$18</f>
        <v>0</v>
      </c>
      <c r="AJ235" s="41">
        <f>(AD235-(AD235*'Hypothése des ventes'!$K$17))*'Hypothése des ventes'!$K$18</f>
        <v>0</v>
      </c>
      <c r="AK235" s="41">
        <f>-(AC235*'Hypothése des ventes'!$L$18)</f>
        <v>0</v>
      </c>
      <c r="AL235" s="41">
        <f t="shared" si="37"/>
        <v>0</v>
      </c>
      <c r="AM235" s="41">
        <f t="shared" si="38"/>
        <v>0</v>
      </c>
      <c r="AN235" s="107" t="e">
        <f t="shared" si="39"/>
        <v>#DIV/0!</v>
      </c>
      <c r="AO235" s="107">
        <f t="shared" si="40"/>
        <v>0</v>
      </c>
      <c r="AP235" s="108" t="e">
        <f t="shared" si="41"/>
        <v>#DIV/0!</v>
      </c>
      <c r="AQ235" s="85"/>
      <c r="AR235" s="85"/>
      <c r="AS235" s="85"/>
      <c r="AT235" s="85"/>
      <c r="AU235" s="85"/>
      <c r="AV235" s="85"/>
      <c r="AW235" s="85"/>
      <c r="AX235" s="85"/>
      <c r="AY235" s="85"/>
      <c r="AZ235" s="85"/>
      <c r="BA235" s="85"/>
      <c r="BB235" s="85"/>
      <c r="BC235" s="85"/>
    </row>
    <row r="236" spans="1:55" s="83" customFormat="1" hidden="1" x14ac:dyDescent="0.3">
      <c r="A236" s="41"/>
      <c r="B236" s="41"/>
      <c r="C236" s="114"/>
      <c r="D236" s="41"/>
      <c r="E236" s="41"/>
      <c r="F236" s="41"/>
      <c r="G236" s="41"/>
      <c r="H236" s="41"/>
      <c r="I236" s="23"/>
      <c r="J236" s="41"/>
      <c r="K236" s="23"/>
      <c r="L236" s="41"/>
      <c r="M236" s="186">
        <f t="shared" si="42"/>
        <v>0</v>
      </c>
      <c r="N236" s="41"/>
      <c r="O236" s="41"/>
      <c r="P236" s="41"/>
      <c r="Q236" s="86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86"/>
      <c r="AC236" s="179">
        <f t="shared" si="34"/>
        <v>0</v>
      </c>
      <c r="AD236" s="41">
        <f t="shared" si="35"/>
        <v>0</v>
      </c>
      <c r="AE236" s="107" t="e">
        <f t="shared" si="36"/>
        <v>#DIV/0!</v>
      </c>
      <c r="AF236" s="41">
        <f>AD236*'Hypothése des ventes'!$G$18</f>
        <v>0</v>
      </c>
      <c r="AG236" s="41">
        <f>(AD236-(AD236*'Hypothése des ventes'!$H$17))*'Hypothése des ventes'!$H$18</f>
        <v>0</v>
      </c>
      <c r="AH236" s="41">
        <f>(AD236-(AD236*'Hypothése des ventes'!$I$17))*'Hypothése des ventes'!$I$18</f>
        <v>0</v>
      </c>
      <c r="AI236" s="41">
        <f>(AD236-(AD236*'Hypothése des ventes'!$J$17))*'Hypothése des ventes'!$J$18</f>
        <v>0</v>
      </c>
      <c r="AJ236" s="41">
        <f>(AD236-(AD236*'Hypothése des ventes'!$K$17))*'Hypothése des ventes'!$K$18</f>
        <v>0</v>
      </c>
      <c r="AK236" s="41">
        <f>-(AC236*'Hypothése des ventes'!$L$18)</f>
        <v>0</v>
      </c>
      <c r="AL236" s="41">
        <f t="shared" si="37"/>
        <v>0</v>
      </c>
      <c r="AM236" s="41">
        <f t="shared" si="38"/>
        <v>0</v>
      </c>
      <c r="AN236" s="107" t="e">
        <f t="shared" si="39"/>
        <v>#DIV/0!</v>
      </c>
      <c r="AO236" s="107">
        <f t="shared" si="40"/>
        <v>0</v>
      </c>
      <c r="AP236" s="108" t="e">
        <f t="shared" si="41"/>
        <v>#DIV/0!</v>
      </c>
      <c r="AQ236" s="85"/>
      <c r="AR236" s="85"/>
      <c r="AS236" s="85"/>
      <c r="AT236" s="85"/>
      <c r="AU236" s="85"/>
      <c r="AV236" s="85"/>
      <c r="AW236" s="85"/>
      <c r="AX236" s="85"/>
      <c r="AY236" s="85"/>
      <c r="AZ236" s="85"/>
      <c r="BA236" s="85"/>
      <c r="BB236" s="85"/>
      <c r="BC236" s="85"/>
    </row>
    <row r="237" spans="1:55" s="83" customFormat="1" hidden="1" x14ac:dyDescent="0.3">
      <c r="A237" s="41"/>
      <c r="B237" s="41"/>
      <c r="C237" s="114"/>
      <c r="D237" s="41"/>
      <c r="E237" s="41"/>
      <c r="F237" s="41"/>
      <c r="G237" s="41"/>
      <c r="H237" s="41"/>
      <c r="I237" s="23"/>
      <c r="J237" s="41"/>
      <c r="K237" s="23"/>
      <c r="L237" s="41"/>
      <c r="M237" s="186">
        <f t="shared" si="42"/>
        <v>0</v>
      </c>
      <c r="N237" s="41"/>
      <c r="O237" s="41"/>
      <c r="P237" s="41"/>
      <c r="Q237" s="86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86"/>
      <c r="AC237" s="179">
        <f t="shared" si="34"/>
        <v>0</v>
      </c>
      <c r="AD237" s="41">
        <f t="shared" si="35"/>
        <v>0</v>
      </c>
      <c r="AE237" s="107" t="e">
        <f t="shared" si="36"/>
        <v>#DIV/0!</v>
      </c>
      <c r="AF237" s="41">
        <f>AD237*'Hypothése des ventes'!$G$18</f>
        <v>0</v>
      </c>
      <c r="AG237" s="41">
        <f>(AD237-(AD237*'Hypothése des ventes'!$H$17))*'Hypothése des ventes'!$H$18</f>
        <v>0</v>
      </c>
      <c r="AH237" s="41">
        <f>(AD237-(AD237*'Hypothése des ventes'!$I$17))*'Hypothése des ventes'!$I$18</f>
        <v>0</v>
      </c>
      <c r="AI237" s="41">
        <f>(AD237-(AD237*'Hypothése des ventes'!$J$17))*'Hypothése des ventes'!$J$18</f>
        <v>0</v>
      </c>
      <c r="AJ237" s="41">
        <f>(AD237-(AD237*'Hypothése des ventes'!$K$17))*'Hypothése des ventes'!$K$18</f>
        <v>0</v>
      </c>
      <c r="AK237" s="41">
        <f>-(AC237*'Hypothése des ventes'!$L$18)</f>
        <v>0</v>
      </c>
      <c r="AL237" s="41">
        <f t="shared" si="37"/>
        <v>0</v>
      </c>
      <c r="AM237" s="41">
        <f t="shared" si="38"/>
        <v>0</v>
      </c>
      <c r="AN237" s="107" t="e">
        <f t="shared" si="39"/>
        <v>#DIV/0!</v>
      </c>
      <c r="AO237" s="107">
        <f t="shared" si="40"/>
        <v>0</v>
      </c>
      <c r="AP237" s="108" t="e">
        <f t="shared" si="41"/>
        <v>#DIV/0!</v>
      </c>
      <c r="AQ237" s="85"/>
      <c r="AR237" s="85"/>
      <c r="AS237" s="85"/>
      <c r="AT237" s="85"/>
      <c r="AU237" s="85"/>
      <c r="AV237" s="85"/>
      <c r="AW237" s="85"/>
      <c r="AX237" s="85"/>
      <c r="AY237" s="85"/>
      <c r="AZ237" s="85"/>
      <c r="BA237" s="85"/>
      <c r="BB237" s="85"/>
      <c r="BC237" s="85"/>
    </row>
    <row r="238" spans="1:55" s="83" customFormat="1" hidden="1" x14ac:dyDescent="0.3">
      <c r="A238" s="41"/>
      <c r="B238" s="41"/>
      <c r="C238" s="114"/>
      <c r="D238" s="41"/>
      <c r="E238" s="41"/>
      <c r="F238" s="41"/>
      <c r="G238" s="41"/>
      <c r="H238" s="41"/>
      <c r="I238" s="23"/>
      <c r="J238" s="41"/>
      <c r="K238" s="23"/>
      <c r="L238" s="41"/>
      <c r="M238" s="186">
        <f t="shared" si="42"/>
        <v>0</v>
      </c>
      <c r="N238" s="41"/>
      <c r="O238" s="41"/>
      <c r="P238" s="41"/>
      <c r="Q238" s="86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86"/>
      <c r="AC238" s="179">
        <f t="shared" si="34"/>
        <v>0</v>
      </c>
      <c r="AD238" s="41">
        <f t="shared" si="35"/>
        <v>0</v>
      </c>
      <c r="AE238" s="107" t="e">
        <f t="shared" si="36"/>
        <v>#DIV/0!</v>
      </c>
      <c r="AF238" s="41">
        <f>AD238*'Hypothése des ventes'!$G$18</f>
        <v>0</v>
      </c>
      <c r="AG238" s="41">
        <f>(AD238-(AD238*'Hypothése des ventes'!$H$17))*'Hypothése des ventes'!$H$18</f>
        <v>0</v>
      </c>
      <c r="AH238" s="41">
        <f>(AD238-(AD238*'Hypothése des ventes'!$I$17))*'Hypothése des ventes'!$I$18</f>
        <v>0</v>
      </c>
      <c r="AI238" s="41">
        <f>(AD238-(AD238*'Hypothése des ventes'!$J$17))*'Hypothése des ventes'!$J$18</f>
        <v>0</v>
      </c>
      <c r="AJ238" s="41">
        <f>(AD238-(AD238*'Hypothése des ventes'!$K$17))*'Hypothése des ventes'!$K$18</f>
        <v>0</v>
      </c>
      <c r="AK238" s="41">
        <f>-(AC238*'Hypothése des ventes'!$L$18)</f>
        <v>0</v>
      </c>
      <c r="AL238" s="41">
        <f t="shared" si="37"/>
        <v>0</v>
      </c>
      <c r="AM238" s="41">
        <f t="shared" si="38"/>
        <v>0</v>
      </c>
      <c r="AN238" s="107" t="e">
        <f t="shared" si="39"/>
        <v>#DIV/0!</v>
      </c>
      <c r="AO238" s="107">
        <f t="shared" si="40"/>
        <v>0</v>
      </c>
      <c r="AP238" s="108" t="e">
        <f t="shared" si="41"/>
        <v>#DIV/0!</v>
      </c>
      <c r="AQ238" s="85"/>
      <c r="AR238" s="85"/>
      <c r="AS238" s="85"/>
      <c r="AT238" s="85"/>
      <c r="AU238" s="85"/>
      <c r="AV238" s="85"/>
      <c r="AW238" s="85"/>
      <c r="AX238" s="85"/>
      <c r="AY238" s="85"/>
      <c r="AZ238" s="85"/>
      <c r="BA238" s="85"/>
      <c r="BB238" s="85"/>
      <c r="BC238" s="85"/>
    </row>
    <row r="239" spans="1:55" s="83" customFormat="1" hidden="1" x14ac:dyDescent="0.3">
      <c r="A239" s="41"/>
      <c r="B239" s="41"/>
      <c r="C239" s="114"/>
      <c r="D239" s="41"/>
      <c r="E239" s="41"/>
      <c r="F239" s="41"/>
      <c r="G239" s="41"/>
      <c r="H239" s="41"/>
      <c r="I239" s="23"/>
      <c r="J239" s="41"/>
      <c r="K239" s="23"/>
      <c r="L239" s="41"/>
      <c r="M239" s="186">
        <f t="shared" si="42"/>
        <v>0</v>
      </c>
      <c r="N239" s="41"/>
      <c r="O239" s="41"/>
      <c r="P239" s="41"/>
      <c r="Q239" s="86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86"/>
      <c r="AC239" s="179">
        <f t="shared" si="34"/>
        <v>0</v>
      </c>
      <c r="AD239" s="41">
        <f t="shared" si="35"/>
        <v>0</v>
      </c>
      <c r="AE239" s="107" t="e">
        <f t="shared" si="36"/>
        <v>#DIV/0!</v>
      </c>
      <c r="AF239" s="41">
        <f>AD239*'Hypothése des ventes'!$G$18</f>
        <v>0</v>
      </c>
      <c r="AG239" s="41">
        <f>(AD239-(AD239*'Hypothése des ventes'!$H$17))*'Hypothése des ventes'!$H$18</f>
        <v>0</v>
      </c>
      <c r="AH239" s="41">
        <f>(AD239-(AD239*'Hypothése des ventes'!$I$17))*'Hypothése des ventes'!$I$18</f>
        <v>0</v>
      </c>
      <c r="AI239" s="41">
        <f>(AD239-(AD239*'Hypothése des ventes'!$J$17))*'Hypothése des ventes'!$J$18</f>
        <v>0</v>
      </c>
      <c r="AJ239" s="41">
        <f>(AD239-(AD239*'Hypothése des ventes'!$K$17))*'Hypothése des ventes'!$K$18</f>
        <v>0</v>
      </c>
      <c r="AK239" s="41">
        <f>-(AC239*'Hypothése des ventes'!$L$18)</f>
        <v>0</v>
      </c>
      <c r="AL239" s="41">
        <f t="shared" si="37"/>
        <v>0</v>
      </c>
      <c r="AM239" s="41">
        <f t="shared" si="38"/>
        <v>0</v>
      </c>
      <c r="AN239" s="107" t="e">
        <f t="shared" si="39"/>
        <v>#DIV/0!</v>
      </c>
      <c r="AO239" s="107">
        <f t="shared" si="40"/>
        <v>0</v>
      </c>
      <c r="AP239" s="108" t="e">
        <f t="shared" si="41"/>
        <v>#DIV/0!</v>
      </c>
      <c r="AQ239" s="85"/>
      <c r="AR239" s="85"/>
      <c r="AS239" s="85"/>
      <c r="AT239" s="85"/>
      <c r="AU239" s="85"/>
      <c r="AV239" s="85"/>
      <c r="AW239" s="85"/>
      <c r="AX239" s="85"/>
      <c r="AY239" s="85"/>
      <c r="AZ239" s="85"/>
      <c r="BA239" s="85"/>
      <c r="BB239" s="85"/>
      <c r="BC239" s="85"/>
    </row>
    <row r="240" spans="1:55" s="83" customFormat="1" hidden="1" x14ac:dyDescent="0.3">
      <c r="A240" s="41"/>
      <c r="B240" s="41"/>
      <c r="C240" s="114"/>
      <c r="D240" s="41"/>
      <c r="E240" s="41"/>
      <c r="F240" s="41"/>
      <c r="G240" s="41"/>
      <c r="H240" s="41"/>
      <c r="I240" s="23"/>
      <c r="J240" s="41"/>
      <c r="K240" s="23"/>
      <c r="L240" s="41"/>
      <c r="M240" s="186">
        <f t="shared" si="42"/>
        <v>0</v>
      </c>
      <c r="N240" s="41"/>
      <c r="O240" s="41"/>
      <c r="P240" s="41"/>
      <c r="Q240" s="86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86"/>
      <c r="AC240" s="179">
        <f t="shared" si="34"/>
        <v>0</v>
      </c>
      <c r="AD240" s="41">
        <f t="shared" si="35"/>
        <v>0</v>
      </c>
      <c r="AE240" s="107" t="e">
        <f t="shared" si="36"/>
        <v>#DIV/0!</v>
      </c>
      <c r="AF240" s="41">
        <f>AD240*'Hypothése des ventes'!$G$18</f>
        <v>0</v>
      </c>
      <c r="AG240" s="41">
        <f>(AD240-(AD240*'Hypothése des ventes'!$H$17))*'Hypothése des ventes'!$H$18</f>
        <v>0</v>
      </c>
      <c r="AH240" s="41">
        <f>(AD240-(AD240*'Hypothése des ventes'!$I$17))*'Hypothése des ventes'!$I$18</f>
        <v>0</v>
      </c>
      <c r="AI240" s="41">
        <f>(AD240-(AD240*'Hypothése des ventes'!$J$17))*'Hypothése des ventes'!$J$18</f>
        <v>0</v>
      </c>
      <c r="AJ240" s="41">
        <f>(AD240-(AD240*'Hypothése des ventes'!$K$17))*'Hypothése des ventes'!$K$18</f>
        <v>0</v>
      </c>
      <c r="AK240" s="41">
        <f>-(AC240*'Hypothése des ventes'!$L$18)</f>
        <v>0</v>
      </c>
      <c r="AL240" s="41">
        <f t="shared" si="37"/>
        <v>0</v>
      </c>
      <c r="AM240" s="41">
        <f t="shared" si="38"/>
        <v>0</v>
      </c>
      <c r="AN240" s="107" t="e">
        <f t="shared" si="39"/>
        <v>#DIV/0!</v>
      </c>
      <c r="AO240" s="107">
        <f t="shared" si="40"/>
        <v>0</v>
      </c>
      <c r="AP240" s="108" t="e">
        <f t="shared" si="41"/>
        <v>#DIV/0!</v>
      </c>
      <c r="AQ240" s="85"/>
      <c r="AR240" s="85"/>
      <c r="AS240" s="85"/>
      <c r="AT240" s="85"/>
      <c r="AU240" s="85"/>
      <c r="AV240" s="85"/>
      <c r="AW240" s="85"/>
      <c r="AX240" s="85"/>
      <c r="AY240" s="85"/>
      <c r="AZ240" s="85"/>
      <c r="BA240" s="85"/>
      <c r="BB240" s="85"/>
      <c r="BC240" s="85"/>
    </row>
    <row r="241" spans="1:55" s="83" customFormat="1" hidden="1" x14ac:dyDescent="0.3">
      <c r="A241" s="41"/>
      <c r="B241" s="41"/>
      <c r="C241" s="114"/>
      <c r="D241" s="41"/>
      <c r="E241" s="41"/>
      <c r="F241" s="41"/>
      <c r="G241" s="41"/>
      <c r="H241" s="41"/>
      <c r="I241" s="23"/>
      <c r="J241" s="41"/>
      <c r="K241" s="23"/>
      <c r="L241" s="41"/>
      <c r="M241" s="186">
        <f t="shared" si="42"/>
        <v>0</v>
      </c>
      <c r="N241" s="41"/>
      <c r="O241" s="41"/>
      <c r="P241" s="41"/>
      <c r="Q241" s="86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86"/>
      <c r="AC241" s="179">
        <f t="shared" si="34"/>
        <v>0</v>
      </c>
      <c r="AD241" s="41">
        <f t="shared" si="35"/>
        <v>0</v>
      </c>
      <c r="AE241" s="107" t="e">
        <f t="shared" si="36"/>
        <v>#DIV/0!</v>
      </c>
      <c r="AF241" s="41">
        <f>AD241*'Hypothése des ventes'!$G$18</f>
        <v>0</v>
      </c>
      <c r="AG241" s="41">
        <f>(AD241-(AD241*'Hypothése des ventes'!$H$17))*'Hypothése des ventes'!$H$18</f>
        <v>0</v>
      </c>
      <c r="AH241" s="41">
        <f>(AD241-(AD241*'Hypothése des ventes'!$I$17))*'Hypothése des ventes'!$I$18</f>
        <v>0</v>
      </c>
      <c r="AI241" s="41">
        <f>(AD241-(AD241*'Hypothése des ventes'!$J$17))*'Hypothése des ventes'!$J$18</f>
        <v>0</v>
      </c>
      <c r="AJ241" s="41">
        <f>(AD241-(AD241*'Hypothése des ventes'!$K$17))*'Hypothése des ventes'!$K$18</f>
        <v>0</v>
      </c>
      <c r="AK241" s="41">
        <f>-(AC241*'Hypothése des ventes'!$L$18)</f>
        <v>0</v>
      </c>
      <c r="AL241" s="41">
        <f t="shared" si="37"/>
        <v>0</v>
      </c>
      <c r="AM241" s="41">
        <f t="shared" si="38"/>
        <v>0</v>
      </c>
      <c r="AN241" s="107" t="e">
        <f t="shared" si="39"/>
        <v>#DIV/0!</v>
      </c>
      <c r="AO241" s="107">
        <f t="shared" si="40"/>
        <v>0</v>
      </c>
      <c r="AP241" s="108" t="e">
        <f t="shared" si="41"/>
        <v>#DIV/0!</v>
      </c>
      <c r="AQ241" s="85"/>
      <c r="AR241" s="85"/>
      <c r="AS241" s="85"/>
      <c r="AT241" s="85"/>
      <c r="AU241" s="85"/>
      <c r="AV241" s="85"/>
      <c r="AW241" s="85"/>
      <c r="AX241" s="85"/>
      <c r="AY241" s="85"/>
      <c r="AZ241" s="85"/>
      <c r="BA241" s="85"/>
      <c r="BB241" s="85"/>
      <c r="BC241" s="85"/>
    </row>
    <row r="242" spans="1:55" s="83" customFormat="1" hidden="1" x14ac:dyDescent="0.3">
      <c r="A242" s="41"/>
      <c r="B242" s="41"/>
      <c r="C242" s="114"/>
      <c r="D242" s="41"/>
      <c r="E242" s="41"/>
      <c r="F242" s="41"/>
      <c r="G242" s="41"/>
      <c r="H242" s="41"/>
      <c r="I242" s="23"/>
      <c r="J242" s="41"/>
      <c r="K242" s="23"/>
      <c r="L242" s="41"/>
      <c r="M242" s="186">
        <f t="shared" si="42"/>
        <v>0</v>
      </c>
      <c r="N242" s="41"/>
      <c r="O242" s="41"/>
      <c r="P242" s="41"/>
      <c r="Q242" s="86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86"/>
      <c r="AC242" s="179">
        <f t="shared" si="34"/>
        <v>0</v>
      </c>
      <c r="AD242" s="41">
        <f t="shared" si="35"/>
        <v>0</v>
      </c>
      <c r="AE242" s="107" t="e">
        <f t="shared" si="36"/>
        <v>#DIV/0!</v>
      </c>
      <c r="AF242" s="41">
        <f>AD242*'Hypothése des ventes'!$G$18</f>
        <v>0</v>
      </c>
      <c r="AG242" s="41">
        <f>(AD242-(AD242*'Hypothése des ventes'!$H$17))*'Hypothése des ventes'!$H$18</f>
        <v>0</v>
      </c>
      <c r="AH242" s="41">
        <f>(AD242-(AD242*'Hypothése des ventes'!$I$17))*'Hypothése des ventes'!$I$18</f>
        <v>0</v>
      </c>
      <c r="AI242" s="41">
        <f>(AD242-(AD242*'Hypothése des ventes'!$J$17))*'Hypothése des ventes'!$J$18</f>
        <v>0</v>
      </c>
      <c r="AJ242" s="41">
        <f>(AD242-(AD242*'Hypothése des ventes'!$K$17))*'Hypothése des ventes'!$K$18</f>
        <v>0</v>
      </c>
      <c r="AK242" s="41">
        <f>-(AC242*'Hypothése des ventes'!$L$18)</f>
        <v>0</v>
      </c>
      <c r="AL242" s="41">
        <f t="shared" si="37"/>
        <v>0</v>
      </c>
      <c r="AM242" s="41">
        <f t="shared" si="38"/>
        <v>0</v>
      </c>
      <c r="AN242" s="107" t="e">
        <f t="shared" si="39"/>
        <v>#DIV/0!</v>
      </c>
      <c r="AO242" s="107">
        <f t="shared" si="40"/>
        <v>0</v>
      </c>
      <c r="AP242" s="108" t="e">
        <f t="shared" si="41"/>
        <v>#DIV/0!</v>
      </c>
      <c r="AQ242" s="85"/>
      <c r="AR242" s="85"/>
      <c r="AS242" s="85"/>
      <c r="AT242" s="85"/>
      <c r="AU242" s="85"/>
      <c r="AV242" s="85"/>
      <c r="AW242" s="85"/>
      <c r="AX242" s="85"/>
      <c r="AY242" s="85"/>
      <c r="AZ242" s="85"/>
      <c r="BA242" s="85"/>
      <c r="BB242" s="85"/>
      <c r="BC242" s="85"/>
    </row>
    <row r="243" spans="1:55" s="83" customFormat="1" hidden="1" x14ac:dyDescent="0.3">
      <c r="A243" s="41"/>
      <c r="B243" s="41"/>
      <c r="C243" s="114"/>
      <c r="D243" s="41"/>
      <c r="E243" s="41"/>
      <c r="F243" s="41"/>
      <c r="G243" s="41"/>
      <c r="H243" s="41"/>
      <c r="I243" s="23"/>
      <c r="J243" s="41"/>
      <c r="K243" s="23"/>
      <c r="L243" s="41"/>
      <c r="M243" s="186">
        <f t="shared" si="42"/>
        <v>0</v>
      </c>
      <c r="N243" s="41"/>
      <c r="O243" s="41"/>
      <c r="P243" s="41"/>
      <c r="Q243" s="86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86"/>
      <c r="AC243" s="179">
        <f t="shared" si="34"/>
        <v>0</v>
      </c>
      <c r="AD243" s="41">
        <f t="shared" si="35"/>
        <v>0</v>
      </c>
      <c r="AE243" s="107" t="e">
        <f t="shared" si="36"/>
        <v>#DIV/0!</v>
      </c>
      <c r="AF243" s="41">
        <f>AD243*'Hypothése des ventes'!$G$18</f>
        <v>0</v>
      </c>
      <c r="AG243" s="41">
        <f>(AD243-(AD243*'Hypothése des ventes'!$H$17))*'Hypothése des ventes'!$H$18</f>
        <v>0</v>
      </c>
      <c r="AH243" s="41">
        <f>(AD243-(AD243*'Hypothése des ventes'!$I$17))*'Hypothése des ventes'!$I$18</f>
        <v>0</v>
      </c>
      <c r="AI243" s="41">
        <f>(AD243-(AD243*'Hypothése des ventes'!$J$17))*'Hypothése des ventes'!$J$18</f>
        <v>0</v>
      </c>
      <c r="AJ243" s="41">
        <f>(AD243-(AD243*'Hypothése des ventes'!$K$17))*'Hypothése des ventes'!$K$18</f>
        <v>0</v>
      </c>
      <c r="AK243" s="41">
        <f>-(AC243*'Hypothése des ventes'!$L$18)</f>
        <v>0</v>
      </c>
      <c r="AL243" s="41">
        <f t="shared" si="37"/>
        <v>0</v>
      </c>
      <c r="AM243" s="41">
        <f t="shared" si="38"/>
        <v>0</v>
      </c>
      <c r="AN243" s="107" t="e">
        <f t="shared" si="39"/>
        <v>#DIV/0!</v>
      </c>
      <c r="AO243" s="107">
        <f t="shared" si="40"/>
        <v>0</v>
      </c>
      <c r="AP243" s="108" t="e">
        <f t="shared" si="41"/>
        <v>#DIV/0!</v>
      </c>
      <c r="AQ243" s="85"/>
      <c r="AR243" s="85"/>
      <c r="AS243" s="85"/>
      <c r="AT243" s="85"/>
      <c r="AU243" s="85"/>
      <c r="AV243" s="85"/>
      <c r="AW243" s="85"/>
      <c r="AX243" s="85"/>
      <c r="AY243" s="85"/>
      <c r="AZ243" s="85"/>
      <c r="BA243" s="85"/>
      <c r="BB243" s="85"/>
      <c r="BC243" s="85"/>
    </row>
    <row r="244" spans="1:55" s="83" customFormat="1" hidden="1" x14ac:dyDescent="0.3">
      <c r="A244" s="41"/>
      <c r="B244" s="41"/>
      <c r="C244" s="114"/>
      <c r="D244" s="41"/>
      <c r="E244" s="41"/>
      <c r="F244" s="41"/>
      <c r="G244" s="41"/>
      <c r="H244" s="41"/>
      <c r="I244" s="23"/>
      <c r="J244" s="41"/>
      <c r="K244" s="23"/>
      <c r="L244" s="41"/>
      <c r="M244" s="186">
        <f t="shared" si="42"/>
        <v>0</v>
      </c>
      <c r="N244" s="41"/>
      <c r="O244" s="41"/>
      <c r="P244" s="41"/>
      <c r="Q244" s="86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86"/>
      <c r="AC244" s="179">
        <f t="shared" si="34"/>
        <v>0</v>
      </c>
      <c r="AD244" s="41">
        <f t="shared" si="35"/>
        <v>0</v>
      </c>
      <c r="AE244" s="107" t="e">
        <f t="shared" si="36"/>
        <v>#DIV/0!</v>
      </c>
      <c r="AF244" s="41">
        <f>AD244*'Hypothése des ventes'!$G$18</f>
        <v>0</v>
      </c>
      <c r="AG244" s="41">
        <f>(AD244-(AD244*'Hypothése des ventes'!$H$17))*'Hypothése des ventes'!$H$18</f>
        <v>0</v>
      </c>
      <c r="AH244" s="41">
        <f>(AD244-(AD244*'Hypothése des ventes'!$I$17))*'Hypothése des ventes'!$I$18</f>
        <v>0</v>
      </c>
      <c r="AI244" s="41">
        <f>(AD244-(AD244*'Hypothése des ventes'!$J$17))*'Hypothése des ventes'!$J$18</f>
        <v>0</v>
      </c>
      <c r="AJ244" s="41">
        <f>(AD244-(AD244*'Hypothése des ventes'!$K$17))*'Hypothése des ventes'!$K$18</f>
        <v>0</v>
      </c>
      <c r="AK244" s="41">
        <f>-(AC244*'Hypothése des ventes'!$L$18)</f>
        <v>0</v>
      </c>
      <c r="AL244" s="41">
        <f t="shared" si="37"/>
        <v>0</v>
      </c>
      <c r="AM244" s="41">
        <f t="shared" si="38"/>
        <v>0</v>
      </c>
      <c r="AN244" s="107" t="e">
        <f t="shared" si="39"/>
        <v>#DIV/0!</v>
      </c>
      <c r="AO244" s="107">
        <f t="shared" si="40"/>
        <v>0</v>
      </c>
      <c r="AP244" s="108" t="e">
        <f t="shared" si="41"/>
        <v>#DIV/0!</v>
      </c>
      <c r="AQ244" s="85"/>
      <c r="AR244" s="85"/>
      <c r="AS244" s="85"/>
      <c r="AT244" s="85"/>
      <c r="AU244" s="85"/>
      <c r="AV244" s="85"/>
      <c r="AW244" s="85"/>
      <c r="AX244" s="85"/>
      <c r="AY244" s="85"/>
      <c r="AZ244" s="85"/>
      <c r="BA244" s="85"/>
      <c r="BB244" s="85"/>
      <c r="BC244" s="85"/>
    </row>
    <row r="245" spans="1:55" s="83" customFormat="1" hidden="1" x14ac:dyDescent="0.3">
      <c r="A245" s="41"/>
      <c r="B245" s="41"/>
      <c r="C245" s="114"/>
      <c r="D245" s="41"/>
      <c r="E245" s="41"/>
      <c r="F245" s="41"/>
      <c r="G245" s="41"/>
      <c r="H245" s="41"/>
      <c r="I245" s="23"/>
      <c r="J245" s="41"/>
      <c r="K245" s="23"/>
      <c r="L245" s="41"/>
      <c r="M245" s="186">
        <f t="shared" si="42"/>
        <v>0</v>
      </c>
      <c r="N245" s="41"/>
      <c r="O245" s="41"/>
      <c r="P245" s="41"/>
      <c r="Q245" s="86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86"/>
      <c r="AC245" s="179">
        <f t="shared" si="34"/>
        <v>0</v>
      </c>
      <c r="AD245" s="41">
        <f t="shared" si="35"/>
        <v>0</v>
      </c>
      <c r="AE245" s="107" t="e">
        <f t="shared" si="36"/>
        <v>#DIV/0!</v>
      </c>
      <c r="AF245" s="41">
        <f>AD245*'Hypothése des ventes'!$G$18</f>
        <v>0</v>
      </c>
      <c r="AG245" s="41">
        <f>(AD245-(AD245*'Hypothése des ventes'!$H$17))*'Hypothése des ventes'!$H$18</f>
        <v>0</v>
      </c>
      <c r="AH245" s="41">
        <f>(AD245-(AD245*'Hypothése des ventes'!$I$17))*'Hypothése des ventes'!$I$18</f>
        <v>0</v>
      </c>
      <c r="AI245" s="41">
        <f>(AD245-(AD245*'Hypothése des ventes'!$J$17))*'Hypothése des ventes'!$J$18</f>
        <v>0</v>
      </c>
      <c r="AJ245" s="41">
        <f>(AD245-(AD245*'Hypothése des ventes'!$K$17))*'Hypothése des ventes'!$K$18</f>
        <v>0</v>
      </c>
      <c r="AK245" s="41">
        <f>-(AC245*'Hypothése des ventes'!$L$18)</f>
        <v>0</v>
      </c>
      <c r="AL245" s="41">
        <f t="shared" si="37"/>
        <v>0</v>
      </c>
      <c r="AM245" s="41">
        <f t="shared" si="38"/>
        <v>0</v>
      </c>
      <c r="AN245" s="107" t="e">
        <f t="shared" si="39"/>
        <v>#DIV/0!</v>
      </c>
      <c r="AO245" s="107">
        <f t="shared" si="40"/>
        <v>0</v>
      </c>
      <c r="AP245" s="108" t="e">
        <f t="shared" si="41"/>
        <v>#DIV/0!</v>
      </c>
      <c r="AQ245" s="85"/>
      <c r="AR245" s="85"/>
      <c r="AS245" s="85"/>
      <c r="AT245" s="85"/>
      <c r="AU245" s="85"/>
      <c r="AV245" s="85"/>
      <c r="AW245" s="85"/>
      <c r="AX245" s="85"/>
      <c r="AY245" s="85"/>
      <c r="AZ245" s="85"/>
      <c r="BA245" s="85"/>
      <c r="BB245" s="85"/>
      <c r="BC245" s="85"/>
    </row>
    <row r="246" spans="1:55" s="83" customFormat="1" hidden="1" x14ac:dyDescent="0.3">
      <c r="A246" s="41"/>
      <c r="B246" s="41"/>
      <c r="C246" s="114"/>
      <c r="D246" s="41"/>
      <c r="E246" s="41"/>
      <c r="F246" s="41"/>
      <c r="G246" s="41"/>
      <c r="H246" s="41"/>
      <c r="I246" s="23"/>
      <c r="J246" s="41"/>
      <c r="K246" s="23"/>
      <c r="L246" s="41"/>
      <c r="M246" s="186">
        <f t="shared" si="42"/>
        <v>0</v>
      </c>
      <c r="N246" s="41"/>
      <c r="O246" s="41"/>
      <c r="P246" s="41"/>
      <c r="Q246" s="86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86"/>
      <c r="AC246" s="179">
        <f t="shared" si="34"/>
        <v>0</v>
      </c>
      <c r="AD246" s="41">
        <f t="shared" si="35"/>
        <v>0</v>
      </c>
      <c r="AE246" s="107" t="e">
        <f t="shared" si="36"/>
        <v>#DIV/0!</v>
      </c>
      <c r="AF246" s="41">
        <f>AD246*'Hypothése des ventes'!$G$18</f>
        <v>0</v>
      </c>
      <c r="AG246" s="41">
        <f>(AD246-(AD246*'Hypothése des ventes'!$H$17))*'Hypothése des ventes'!$H$18</f>
        <v>0</v>
      </c>
      <c r="AH246" s="41">
        <f>(AD246-(AD246*'Hypothése des ventes'!$I$17))*'Hypothése des ventes'!$I$18</f>
        <v>0</v>
      </c>
      <c r="AI246" s="41">
        <f>(AD246-(AD246*'Hypothése des ventes'!$J$17))*'Hypothése des ventes'!$J$18</f>
        <v>0</v>
      </c>
      <c r="AJ246" s="41">
        <f>(AD246-(AD246*'Hypothése des ventes'!$K$17))*'Hypothése des ventes'!$K$18</f>
        <v>0</v>
      </c>
      <c r="AK246" s="41">
        <f>-(AC246*'Hypothése des ventes'!$L$18)</f>
        <v>0</v>
      </c>
      <c r="AL246" s="41">
        <f t="shared" si="37"/>
        <v>0</v>
      </c>
      <c r="AM246" s="41">
        <f t="shared" si="38"/>
        <v>0</v>
      </c>
      <c r="AN246" s="107" t="e">
        <f t="shared" si="39"/>
        <v>#DIV/0!</v>
      </c>
      <c r="AO246" s="107">
        <f t="shared" si="40"/>
        <v>0</v>
      </c>
      <c r="AP246" s="108" t="e">
        <f t="shared" si="41"/>
        <v>#DIV/0!</v>
      </c>
      <c r="AQ246" s="85"/>
      <c r="AR246" s="85"/>
      <c r="AS246" s="85"/>
      <c r="AT246" s="85"/>
      <c r="AU246" s="85"/>
      <c r="AV246" s="85"/>
      <c r="AW246" s="85"/>
      <c r="AX246" s="85"/>
      <c r="AY246" s="85"/>
      <c r="AZ246" s="85"/>
      <c r="BA246" s="85"/>
      <c r="BB246" s="85"/>
      <c r="BC246" s="85"/>
    </row>
    <row r="247" spans="1:55" s="83" customFormat="1" hidden="1" x14ac:dyDescent="0.3">
      <c r="A247" s="41"/>
      <c r="B247" s="41"/>
      <c r="C247" s="114"/>
      <c r="D247" s="41"/>
      <c r="E247" s="41"/>
      <c r="F247" s="41"/>
      <c r="G247" s="41"/>
      <c r="H247" s="41"/>
      <c r="I247" s="23"/>
      <c r="J247" s="41"/>
      <c r="K247" s="23"/>
      <c r="L247" s="41"/>
      <c r="M247" s="186">
        <f t="shared" si="42"/>
        <v>0</v>
      </c>
      <c r="N247" s="41"/>
      <c r="O247" s="41"/>
      <c r="P247" s="41"/>
      <c r="Q247" s="86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86"/>
      <c r="AC247" s="179">
        <f t="shared" si="34"/>
        <v>0</v>
      </c>
      <c r="AD247" s="41">
        <f t="shared" si="35"/>
        <v>0</v>
      </c>
      <c r="AE247" s="107" t="e">
        <f t="shared" si="36"/>
        <v>#DIV/0!</v>
      </c>
      <c r="AF247" s="41">
        <f>AD247*'Hypothése des ventes'!$G$18</f>
        <v>0</v>
      </c>
      <c r="AG247" s="41">
        <f>(AD247-(AD247*'Hypothése des ventes'!$H$17))*'Hypothése des ventes'!$H$18</f>
        <v>0</v>
      </c>
      <c r="AH247" s="41">
        <f>(AD247-(AD247*'Hypothése des ventes'!$I$17))*'Hypothése des ventes'!$I$18</f>
        <v>0</v>
      </c>
      <c r="AI247" s="41">
        <f>(AD247-(AD247*'Hypothése des ventes'!$J$17))*'Hypothése des ventes'!$J$18</f>
        <v>0</v>
      </c>
      <c r="AJ247" s="41">
        <f>(AD247-(AD247*'Hypothése des ventes'!$K$17))*'Hypothése des ventes'!$K$18</f>
        <v>0</v>
      </c>
      <c r="AK247" s="41">
        <f>-(AC247*'Hypothése des ventes'!$L$18)</f>
        <v>0</v>
      </c>
      <c r="AL247" s="41">
        <f t="shared" si="37"/>
        <v>0</v>
      </c>
      <c r="AM247" s="41">
        <f t="shared" si="38"/>
        <v>0</v>
      </c>
      <c r="AN247" s="107" t="e">
        <f t="shared" si="39"/>
        <v>#DIV/0!</v>
      </c>
      <c r="AO247" s="107">
        <f t="shared" si="40"/>
        <v>0</v>
      </c>
      <c r="AP247" s="108" t="e">
        <f t="shared" si="41"/>
        <v>#DIV/0!</v>
      </c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85"/>
    </row>
    <row r="248" spans="1:55" s="83" customFormat="1" hidden="1" x14ac:dyDescent="0.3">
      <c r="A248" s="41"/>
      <c r="B248" s="41"/>
      <c r="C248" s="114"/>
      <c r="D248" s="41"/>
      <c r="E248" s="41"/>
      <c r="F248" s="41"/>
      <c r="G248" s="41"/>
      <c r="H248" s="41"/>
      <c r="I248" s="23"/>
      <c r="J248" s="41"/>
      <c r="K248" s="23"/>
      <c r="L248" s="41"/>
      <c r="M248" s="186">
        <f t="shared" si="42"/>
        <v>0</v>
      </c>
      <c r="N248" s="41"/>
      <c r="O248" s="41"/>
      <c r="P248" s="41"/>
      <c r="Q248" s="86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86"/>
      <c r="AC248" s="179">
        <f t="shared" si="34"/>
        <v>0</v>
      </c>
      <c r="AD248" s="41">
        <f t="shared" si="35"/>
        <v>0</v>
      </c>
      <c r="AE248" s="107" t="e">
        <f t="shared" si="36"/>
        <v>#DIV/0!</v>
      </c>
      <c r="AF248" s="41">
        <f>AD248*'Hypothése des ventes'!$G$18</f>
        <v>0</v>
      </c>
      <c r="AG248" s="41">
        <f>(AD248-(AD248*'Hypothése des ventes'!$H$17))*'Hypothése des ventes'!$H$18</f>
        <v>0</v>
      </c>
      <c r="AH248" s="41">
        <f>(AD248-(AD248*'Hypothése des ventes'!$I$17))*'Hypothése des ventes'!$I$18</f>
        <v>0</v>
      </c>
      <c r="AI248" s="41">
        <f>(AD248-(AD248*'Hypothése des ventes'!$J$17))*'Hypothése des ventes'!$J$18</f>
        <v>0</v>
      </c>
      <c r="AJ248" s="41">
        <f>(AD248-(AD248*'Hypothése des ventes'!$K$17))*'Hypothése des ventes'!$K$18</f>
        <v>0</v>
      </c>
      <c r="AK248" s="41">
        <f>-(AC248*'Hypothése des ventes'!$L$18)</f>
        <v>0</v>
      </c>
      <c r="AL248" s="41">
        <f t="shared" si="37"/>
        <v>0</v>
      </c>
      <c r="AM248" s="41">
        <f t="shared" si="38"/>
        <v>0</v>
      </c>
      <c r="AN248" s="107" t="e">
        <f t="shared" si="39"/>
        <v>#DIV/0!</v>
      </c>
      <c r="AO248" s="107">
        <f t="shared" si="40"/>
        <v>0</v>
      </c>
      <c r="AP248" s="108" t="e">
        <f t="shared" si="41"/>
        <v>#DIV/0!</v>
      </c>
      <c r="AQ248" s="85"/>
      <c r="AR248" s="85"/>
      <c r="AS248" s="85"/>
      <c r="AT248" s="85"/>
      <c r="AU248" s="85"/>
      <c r="AV248" s="85"/>
      <c r="AW248" s="85"/>
      <c r="AX248" s="85"/>
      <c r="AY248" s="85"/>
      <c r="AZ248" s="85"/>
      <c r="BA248" s="85"/>
      <c r="BB248" s="85"/>
      <c r="BC248" s="85"/>
    </row>
    <row r="249" spans="1:55" s="83" customFormat="1" hidden="1" x14ac:dyDescent="0.3">
      <c r="A249" s="41"/>
      <c r="B249" s="41"/>
      <c r="C249" s="114"/>
      <c r="D249" s="41"/>
      <c r="E249" s="41"/>
      <c r="F249" s="41"/>
      <c r="G249" s="41"/>
      <c r="H249" s="41"/>
      <c r="I249" s="23"/>
      <c r="J249" s="41"/>
      <c r="K249" s="23"/>
      <c r="L249" s="41"/>
      <c r="M249" s="186">
        <f t="shared" si="42"/>
        <v>0</v>
      </c>
      <c r="N249" s="41"/>
      <c r="O249" s="41"/>
      <c r="P249" s="41"/>
      <c r="Q249" s="86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86"/>
      <c r="AC249" s="179">
        <f t="shared" si="34"/>
        <v>0</v>
      </c>
      <c r="AD249" s="41">
        <f t="shared" si="35"/>
        <v>0</v>
      </c>
      <c r="AE249" s="107" t="e">
        <f t="shared" si="36"/>
        <v>#DIV/0!</v>
      </c>
      <c r="AF249" s="41">
        <f>AD249*'Hypothése des ventes'!$G$18</f>
        <v>0</v>
      </c>
      <c r="AG249" s="41">
        <f>(AD249-(AD249*'Hypothése des ventes'!$H$17))*'Hypothése des ventes'!$H$18</f>
        <v>0</v>
      </c>
      <c r="AH249" s="41">
        <f>(AD249-(AD249*'Hypothése des ventes'!$I$17))*'Hypothése des ventes'!$I$18</f>
        <v>0</v>
      </c>
      <c r="AI249" s="41">
        <f>(AD249-(AD249*'Hypothése des ventes'!$J$17))*'Hypothése des ventes'!$J$18</f>
        <v>0</v>
      </c>
      <c r="AJ249" s="41">
        <f>(AD249-(AD249*'Hypothése des ventes'!$K$17))*'Hypothése des ventes'!$K$18</f>
        <v>0</v>
      </c>
      <c r="AK249" s="41">
        <f>-(AC249*'Hypothése des ventes'!$L$18)</f>
        <v>0</v>
      </c>
      <c r="AL249" s="41">
        <f t="shared" si="37"/>
        <v>0</v>
      </c>
      <c r="AM249" s="41">
        <f t="shared" si="38"/>
        <v>0</v>
      </c>
      <c r="AN249" s="107" t="e">
        <f t="shared" si="39"/>
        <v>#DIV/0!</v>
      </c>
      <c r="AO249" s="107">
        <f t="shared" si="40"/>
        <v>0</v>
      </c>
      <c r="AP249" s="108" t="e">
        <f t="shared" si="41"/>
        <v>#DIV/0!</v>
      </c>
      <c r="AQ249" s="85"/>
      <c r="AR249" s="85"/>
      <c r="AS249" s="85"/>
      <c r="AT249" s="85"/>
      <c r="AU249" s="85"/>
      <c r="AV249" s="85"/>
      <c r="AW249" s="85"/>
      <c r="AX249" s="85"/>
      <c r="AY249" s="85"/>
      <c r="AZ249" s="85"/>
      <c r="BA249" s="85"/>
      <c r="BB249" s="85"/>
      <c r="BC249" s="85"/>
    </row>
    <row r="250" spans="1:55" s="83" customFormat="1" hidden="1" x14ac:dyDescent="0.3">
      <c r="A250" s="41"/>
      <c r="B250" s="41"/>
      <c r="C250" s="114"/>
      <c r="D250" s="41"/>
      <c r="E250" s="41"/>
      <c r="F250" s="41"/>
      <c r="G250" s="41"/>
      <c r="H250" s="41"/>
      <c r="I250" s="23"/>
      <c r="J250" s="41"/>
      <c r="K250" s="23"/>
      <c r="L250" s="41"/>
      <c r="M250" s="186">
        <f t="shared" si="42"/>
        <v>0</v>
      </c>
      <c r="N250" s="41"/>
      <c r="O250" s="41"/>
      <c r="P250" s="41"/>
      <c r="Q250" s="86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86"/>
      <c r="AC250" s="179">
        <f t="shared" si="34"/>
        <v>0</v>
      </c>
      <c r="AD250" s="41">
        <f t="shared" si="35"/>
        <v>0</v>
      </c>
      <c r="AE250" s="107" t="e">
        <f t="shared" si="36"/>
        <v>#DIV/0!</v>
      </c>
      <c r="AF250" s="41">
        <f>AD250*'Hypothése des ventes'!$G$18</f>
        <v>0</v>
      </c>
      <c r="AG250" s="41">
        <f>(AD250-(AD250*'Hypothése des ventes'!$H$17))*'Hypothése des ventes'!$H$18</f>
        <v>0</v>
      </c>
      <c r="AH250" s="41">
        <f>(AD250-(AD250*'Hypothése des ventes'!$I$17))*'Hypothése des ventes'!$I$18</f>
        <v>0</v>
      </c>
      <c r="AI250" s="41">
        <f>(AD250-(AD250*'Hypothése des ventes'!$J$17))*'Hypothése des ventes'!$J$18</f>
        <v>0</v>
      </c>
      <c r="AJ250" s="41">
        <f>(AD250-(AD250*'Hypothése des ventes'!$K$17))*'Hypothése des ventes'!$K$18</f>
        <v>0</v>
      </c>
      <c r="AK250" s="41">
        <f>-(AC250*'Hypothése des ventes'!$L$18)</f>
        <v>0</v>
      </c>
      <c r="AL250" s="41">
        <f t="shared" si="37"/>
        <v>0</v>
      </c>
      <c r="AM250" s="41">
        <f t="shared" si="38"/>
        <v>0</v>
      </c>
      <c r="AN250" s="107" t="e">
        <f t="shared" si="39"/>
        <v>#DIV/0!</v>
      </c>
      <c r="AO250" s="107">
        <f t="shared" si="40"/>
        <v>0</v>
      </c>
      <c r="AP250" s="108" t="e">
        <f t="shared" si="41"/>
        <v>#DIV/0!</v>
      </c>
      <c r="AQ250" s="85"/>
      <c r="AR250" s="85"/>
      <c r="AS250" s="85"/>
      <c r="AT250" s="85"/>
      <c r="AU250" s="85"/>
      <c r="AV250" s="85"/>
      <c r="AW250" s="85"/>
      <c r="AX250" s="85"/>
      <c r="AY250" s="85"/>
      <c r="AZ250" s="85"/>
      <c r="BA250" s="85"/>
      <c r="BB250" s="85"/>
      <c r="BC250" s="85"/>
    </row>
    <row r="251" spans="1:55" s="83" customFormat="1" hidden="1" x14ac:dyDescent="0.3">
      <c r="A251" s="41"/>
      <c r="B251" s="41"/>
      <c r="C251" s="114"/>
      <c r="D251" s="41"/>
      <c r="E251" s="41"/>
      <c r="F251" s="41"/>
      <c r="G251" s="41"/>
      <c r="H251" s="41"/>
      <c r="I251" s="23"/>
      <c r="J251" s="41"/>
      <c r="K251" s="23"/>
      <c r="L251" s="41"/>
      <c r="M251" s="186">
        <f t="shared" si="42"/>
        <v>0</v>
      </c>
      <c r="N251" s="41"/>
      <c r="O251" s="41"/>
      <c r="P251" s="41"/>
      <c r="Q251" s="86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86"/>
      <c r="AC251" s="179">
        <f t="shared" si="34"/>
        <v>0</v>
      </c>
      <c r="AD251" s="41">
        <f t="shared" si="35"/>
        <v>0</v>
      </c>
      <c r="AE251" s="107" t="e">
        <f t="shared" si="36"/>
        <v>#DIV/0!</v>
      </c>
      <c r="AF251" s="41">
        <f>AD251*'Hypothése des ventes'!$G$18</f>
        <v>0</v>
      </c>
      <c r="AG251" s="41">
        <f>(AD251-(AD251*'Hypothése des ventes'!$H$17))*'Hypothése des ventes'!$H$18</f>
        <v>0</v>
      </c>
      <c r="AH251" s="41">
        <f>(AD251-(AD251*'Hypothése des ventes'!$I$17))*'Hypothése des ventes'!$I$18</f>
        <v>0</v>
      </c>
      <c r="AI251" s="41">
        <f>(AD251-(AD251*'Hypothése des ventes'!$J$17))*'Hypothése des ventes'!$J$18</f>
        <v>0</v>
      </c>
      <c r="AJ251" s="41">
        <f>(AD251-(AD251*'Hypothése des ventes'!$K$17))*'Hypothése des ventes'!$K$18</f>
        <v>0</v>
      </c>
      <c r="AK251" s="41">
        <f>-(AC251*'Hypothése des ventes'!$L$18)</f>
        <v>0</v>
      </c>
      <c r="AL251" s="41">
        <f t="shared" si="37"/>
        <v>0</v>
      </c>
      <c r="AM251" s="41">
        <f t="shared" si="38"/>
        <v>0</v>
      </c>
      <c r="AN251" s="107" t="e">
        <f t="shared" si="39"/>
        <v>#DIV/0!</v>
      </c>
      <c r="AO251" s="107">
        <f t="shared" si="40"/>
        <v>0</v>
      </c>
      <c r="AP251" s="108" t="e">
        <f t="shared" si="41"/>
        <v>#DIV/0!</v>
      </c>
      <c r="AQ251" s="85"/>
      <c r="AR251" s="85"/>
      <c r="AS251" s="85"/>
      <c r="AT251" s="85"/>
      <c r="AU251" s="85"/>
      <c r="AV251" s="85"/>
      <c r="AW251" s="85"/>
      <c r="AX251" s="85"/>
      <c r="AY251" s="85"/>
      <c r="AZ251" s="85"/>
      <c r="BA251" s="85"/>
      <c r="BB251" s="85"/>
      <c r="BC251" s="85"/>
    </row>
    <row r="252" spans="1:55" s="83" customFormat="1" hidden="1" x14ac:dyDescent="0.3">
      <c r="A252" s="41"/>
      <c r="B252" s="41"/>
      <c r="C252" s="114"/>
      <c r="D252" s="41"/>
      <c r="E252" s="41"/>
      <c r="F252" s="41"/>
      <c r="G252" s="41"/>
      <c r="H252" s="41"/>
      <c r="I252" s="23"/>
      <c r="J252" s="41"/>
      <c r="K252" s="23"/>
      <c r="L252" s="41"/>
      <c r="M252" s="186">
        <f t="shared" si="42"/>
        <v>0</v>
      </c>
      <c r="N252" s="41"/>
      <c r="O252" s="41"/>
      <c r="P252" s="41"/>
      <c r="Q252" s="86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86"/>
      <c r="AC252" s="179">
        <f t="shared" si="34"/>
        <v>0</v>
      </c>
      <c r="AD252" s="41">
        <f t="shared" si="35"/>
        <v>0</v>
      </c>
      <c r="AE252" s="107" t="e">
        <f t="shared" si="36"/>
        <v>#DIV/0!</v>
      </c>
      <c r="AF252" s="41">
        <f>AD252*'Hypothése des ventes'!$G$18</f>
        <v>0</v>
      </c>
      <c r="AG252" s="41">
        <f>(AD252-(AD252*'Hypothése des ventes'!$H$17))*'Hypothése des ventes'!$H$18</f>
        <v>0</v>
      </c>
      <c r="AH252" s="41">
        <f>(AD252-(AD252*'Hypothése des ventes'!$I$17))*'Hypothése des ventes'!$I$18</f>
        <v>0</v>
      </c>
      <c r="AI252" s="41">
        <f>(AD252-(AD252*'Hypothése des ventes'!$J$17))*'Hypothése des ventes'!$J$18</f>
        <v>0</v>
      </c>
      <c r="AJ252" s="41">
        <f>(AD252-(AD252*'Hypothése des ventes'!$K$17))*'Hypothése des ventes'!$K$18</f>
        <v>0</v>
      </c>
      <c r="AK252" s="41">
        <f>-(AC252*'Hypothése des ventes'!$L$18)</f>
        <v>0</v>
      </c>
      <c r="AL252" s="41">
        <f t="shared" si="37"/>
        <v>0</v>
      </c>
      <c r="AM252" s="41">
        <f t="shared" si="38"/>
        <v>0</v>
      </c>
      <c r="AN252" s="107" t="e">
        <f t="shared" si="39"/>
        <v>#DIV/0!</v>
      </c>
      <c r="AO252" s="107">
        <f t="shared" si="40"/>
        <v>0</v>
      </c>
      <c r="AP252" s="108" t="e">
        <f t="shared" si="41"/>
        <v>#DIV/0!</v>
      </c>
      <c r="AQ252" s="85"/>
      <c r="AR252" s="85"/>
      <c r="AS252" s="85"/>
      <c r="AT252" s="85"/>
      <c r="AU252" s="85"/>
      <c r="AV252" s="85"/>
      <c r="AW252" s="85"/>
      <c r="AX252" s="85"/>
      <c r="AY252" s="85"/>
      <c r="AZ252" s="85"/>
      <c r="BA252" s="85"/>
      <c r="BB252" s="85"/>
      <c r="BC252" s="85"/>
    </row>
    <row r="253" spans="1:55" s="83" customFormat="1" hidden="1" x14ac:dyDescent="0.3">
      <c r="A253" s="41"/>
      <c r="B253" s="41"/>
      <c r="C253" s="114"/>
      <c r="D253" s="41"/>
      <c r="E253" s="41"/>
      <c r="F253" s="41"/>
      <c r="G253" s="41"/>
      <c r="H253" s="41"/>
      <c r="I253" s="23"/>
      <c r="J253" s="41"/>
      <c r="K253" s="23"/>
      <c r="L253" s="41"/>
      <c r="M253" s="186">
        <f t="shared" si="42"/>
        <v>0</v>
      </c>
      <c r="N253" s="41"/>
      <c r="O253" s="41"/>
      <c r="P253" s="41"/>
      <c r="Q253" s="86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86"/>
      <c r="AC253" s="179">
        <f t="shared" si="34"/>
        <v>0</v>
      </c>
      <c r="AD253" s="41">
        <f t="shared" si="35"/>
        <v>0</v>
      </c>
      <c r="AE253" s="107" t="e">
        <f t="shared" si="36"/>
        <v>#DIV/0!</v>
      </c>
      <c r="AF253" s="41">
        <f>AD253*'Hypothése des ventes'!$G$18</f>
        <v>0</v>
      </c>
      <c r="AG253" s="41">
        <f>(AD253-(AD253*'Hypothése des ventes'!$H$17))*'Hypothése des ventes'!$H$18</f>
        <v>0</v>
      </c>
      <c r="AH253" s="41">
        <f>(AD253-(AD253*'Hypothése des ventes'!$I$17))*'Hypothése des ventes'!$I$18</f>
        <v>0</v>
      </c>
      <c r="AI253" s="41">
        <f>(AD253-(AD253*'Hypothése des ventes'!$J$17))*'Hypothése des ventes'!$J$18</f>
        <v>0</v>
      </c>
      <c r="AJ253" s="41">
        <f>(AD253-(AD253*'Hypothése des ventes'!$K$17))*'Hypothése des ventes'!$K$18</f>
        <v>0</v>
      </c>
      <c r="AK253" s="41">
        <f>-(AC253*'Hypothése des ventes'!$L$18)</f>
        <v>0</v>
      </c>
      <c r="AL253" s="41">
        <f t="shared" si="37"/>
        <v>0</v>
      </c>
      <c r="AM253" s="41">
        <f t="shared" si="38"/>
        <v>0</v>
      </c>
      <c r="AN253" s="107" t="e">
        <f t="shared" si="39"/>
        <v>#DIV/0!</v>
      </c>
      <c r="AO253" s="107">
        <f t="shared" si="40"/>
        <v>0</v>
      </c>
      <c r="AP253" s="108" t="e">
        <f t="shared" si="41"/>
        <v>#DIV/0!</v>
      </c>
      <c r="AQ253" s="85"/>
      <c r="AR253" s="85"/>
      <c r="AS253" s="85"/>
      <c r="AT253" s="85"/>
      <c r="AU253" s="85"/>
      <c r="AV253" s="85"/>
      <c r="AW253" s="85"/>
      <c r="AX253" s="85"/>
      <c r="AY253" s="85"/>
      <c r="AZ253" s="85"/>
      <c r="BA253" s="85"/>
      <c r="BB253" s="85"/>
      <c r="BC253" s="85"/>
    </row>
    <row r="254" spans="1:55" s="83" customFormat="1" hidden="1" x14ac:dyDescent="0.3">
      <c r="A254" s="41"/>
      <c r="B254" s="41"/>
      <c r="C254" s="114"/>
      <c r="D254" s="41"/>
      <c r="E254" s="41"/>
      <c r="F254" s="41"/>
      <c r="G254" s="41"/>
      <c r="H254" s="41"/>
      <c r="I254" s="23"/>
      <c r="J254" s="41"/>
      <c r="K254" s="23"/>
      <c r="L254" s="41"/>
      <c r="M254" s="186">
        <f t="shared" si="42"/>
        <v>0</v>
      </c>
      <c r="N254" s="41"/>
      <c r="O254" s="41"/>
      <c r="P254" s="41"/>
      <c r="Q254" s="86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86"/>
      <c r="AC254" s="179">
        <f t="shared" si="34"/>
        <v>0</v>
      </c>
      <c r="AD254" s="41">
        <f t="shared" si="35"/>
        <v>0</v>
      </c>
      <c r="AE254" s="107" t="e">
        <f t="shared" si="36"/>
        <v>#DIV/0!</v>
      </c>
      <c r="AF254" s="41">
        <f>AD254*'Hypothése des ventes'!$G$18</f>
        <v>0</v>
      </c>
      <c r="AG254" s="41">
        <f>(AD254-(AD254*'Hypothése des ventes'!$H$17))*'Hypothése des ventes'!$H$18</f>
        <v>0</v>
      </c>
      <c r="AH254" s="41">
        <f>(AD254-(AD254*'Hypothése des ventes'!$I$17))*'Hypothése des ventes'!$I$18</f>
        <v>0</v>
      </c>
      <c r="AI254" s="41">
        <f>(AD254-(AD254*'Hypothése des ventes'!$J$17))*'Hypothése des ventes'!$J$18</f>
        <v>0</v>
      </c>
      <c r="AJ254" s="41">
        <f>(AD254-(AD254*'Hypothése des ventes'!$K$17))*'Hypothése des ventes'!$K$18</f>
        <v>0</v>
      </c>
      <c r="AK254" s="41">
        <f>-(AC254*'Hypothése des ventes'!$L$18)</f>
        <v>0</v>
      </c>
      <c r="AL254" s="41">
        <f t="shared" si="37"/>
        <v>0</v>
      </c>
      <c r="AM254" s="41">
        <f t="shared" si="38"/>
        <v>0</v>
      </c>
      <c r="AN254" s="107" t="e">
        <f t="shared" si="39"/>
        <v>#DIV/0!</v>
      </c>
      <c r="AO254" s="107">
        <f t="shared" si="40"/>
        <v>0</v>
      </c>
      <c r="AP254" s="108" t="e">
        <f t="shared" si="41"/>
        <v>#DIV/0!</v>
      </c>
      <c r="AQ254" s="85"/>
      <c r="AR254" s="85"/>
      <c r="AS254" s="85"/>
      <c r="AT254" s="85"/>
      <c r="AU254" s="85"/>
      <c r="AV254" s="85"/>
      <c r="AW254" s="85"/>
      <c r="AX254" s="85"/>
      <c r="AY254" s="85"/>
      <c r="AZ254" s="85"/>
      <c r="BA254" s="85"/>
      <c r="BB254" s="85"/>
      <c r="BC254" s="85"/>
    </row>
    <row r="255" spans="1:55" s="83" customFormat="1" hidden="1" x14ac:dyDescent="0.3">
      <c r="A255" s="41"/>
      <c r="B255" s="41"/>
      <c r="C255" s="114"/>
      <c r="D255" s="41"/>
      <c r="E255" s="41"/>
      <c r="F255" s="41"/>
      <c r="G255" s="41"/>
      <c r="H255" s="41"/>
      <c r="I255" s="23"/>
      <c r="J255" s="41"/>
      <c r="K255" s="23"/>
      <c r="L255" s="41"/>
      <c r="M255" s="186">
        <f t="shared" si="42"/>
        <v>0</v>
      </c>
      <c r="N255" s="41"/>
      <c r="O255" s="41"/>
      <c r="P255" s="41"/>
      <c r="Q255" s="86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86"/>
      <c r="AC255" s="179">
        <f t="shared" si="34"/>
        <v>0</v>
      </c>
      <c r="AD255" s="41">
        <f t="shared" si="35"/>
        <v>0</v>
      </c>
      <c r="AE255" s="107" t="e">
        <f t="shared" si="36"/>
        <v>#DIV/0!</v>
      </c>
      <c r="AF255" s="41">
        <f>AD255*'Hypothése des ventes'!$G$18</f>
        <v>0</v>
      </c>
      <c r="AG255" s="41">
        <f>(AD255-(AD255*'Hypothése des ventes'!$H$17))*'Hypothése des ventes'!$H$18</f>
        <v>0</v>
      </c>
      <c r="AH255" s="41">
        <f>(AD255-(AD255*'Hypothése des ventes'!$I$17))*'Hypothése des ventes'!$I$18</f>
        <v>0</v>
      </c>
      <c r="AI255" s="41">
        <f>(AD255-(AD255*'Hypothése des ventes'!$J$17))*'Hypothése des ventes'!$J$18</f>
        <v>0</v>
      </c>
      <c r="AJ255" s="41">
        <f>(AD255-(AD255*'Hypothése des ventes'!$K$17))*'Hypothése des ventes'!$K$18</f>
        <v>0</v>
      </c>
      <c r="AK255" s="41">
        <f>-(AC255*'Hypothése des ventes'!$L$18)</f>
        <v>0</v>
      </c>
      <c r="AL255" s="41">
        <f t="shared" si="37"/>
        <v>0</v>
      </c>
      <c r="AM255" s="41">
        <f t="shared" si="38"/>
        <v>0</v>
      </c>
      <c r="AN255" s="107" t="e">
        <f t="shared" si="39"/>
        <v>#DIV/0!</v>
      </c>
      <c r="AO255" s="107">
        <f t="shared" si="40"/>
        <v>0</v>
      </c>
      <c r="AP255" s="108" t="e">
        <f t="shared" si="41"/>
        <v>#DIV/0!</v>
      </c>
      <c r="AQ255" s="85"/>
      <c r="AR255" s="85"/>
      <c r="AS255" s="85"/>
      <c r="AT255" s="85"/>
      <c r="AU255" s="85"/>
      <c r="AV255" s="85"/>
      <c r="AW255" s="85"/>
      <c r="AX255" s="85"/>
      <c r="AY255" s="85"/>
      <c r="AZ255" s="85"/>
      <c r="BA255" s="85"/>
      <c r="BB255" s="85"/>
      <c r="BC255" s="85"/>
    </row>
    <row r="256" spans="1:55" s="83" customFormat="1" hidden="1" x14ac:dyDescent="0.3">
      <c r="A256" s="41"/>
      <c r="B256" s="41"/>
      <c r="C256" s="114"/>
      <c r="D256" s="41"/>
      <c r="E256" s="41"/>
      <c r="F256" s="41"/>
      <c r="G256" s="41"/>
      <c r="H256" s="41"/>
      <c r="I256" s="23"/>
      <c r="J256" s="41"/>
      <c r="K256" s="23"/>
      <c r="L256" s="41"/>
      <c r="M256" s="186">
        <f t="shared" si="42"/>
        <v>0</v>
      </c>
      <c r="N256" s="41"/>
      <c r="O256" s="41"/>
      <c r="P256" s="41"/>
      <c r="Q256" s="86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86"/>
      <c r="AC256" s="179">
        <f t="shared" ref="AC256:AC319" si="43">((H256-(H256*I256))*G256)-(((H256-(H256*I256))*G256)*K256)</f>
        <v>0</v>
      </c>
      <c r="AD256" s="41">
        <f t="shared" ref="AD256:AD319" si="44">G256*J256</f>
        <v>0</v>
      </c>
      <c r="AE256" s="107" t="e">
        <f t="shared" ref="AE256:AE319" si="45">AD256/AC256</f>
        <v>#DIV/0!</v>
      </c>
      <c r="AF256" s="41">
        <f>AD256*'Hypothése des ventes'!$G$18</f>
        <v>0</v>
      </c>
      <c r="AG256" s="41">
        <f>(AD256-(AD256*'Hypothése des ventes'!$H$17))*'Hypothése des ventes'!$H$18</f>
        <v>0</v>
      </c>
      <c r="AH256" s="41">
        <f>(AD256-(AD256*'Hypothése des ventes'!$I$17))*'Hypothése des ventes'!$I$18</f>
        <v>0</v>
      </c>
      <c r="AI256" s="41">
        <f>(AD256-(AD256*'Hypothése des ventes'!$J$17))*'Hypothése des ventes'!$J$18</f>
        <v>0</v>
      </c>
      <c r="AJ256" s="41">
        <f>(AD256-(AD256*'Hypothése des ventes'!$K$17))*'Hypothése des ventes'!$K$18</f>
        <v>0</v>
      </c>
      <c r="AK256" s="41">
        <f>-(AC256*'Hypothése des ventes'!$L$18)</f>
        <v>0</v>
      </c>
      <c r="AL256" s="41">
        <f t="shared" ref="AL256:AL319" si="46">AC256*L256</f>
        <v>0</v>
      </c>
      <c r="AM256" s="41">
        <f t="shared" ref="AM256:AM319" si="47">((AF256+AG256+AH256+AI256+AJ256+AK256)*0.8)+AL256</f>
        <v>0</v>
      </c>
      <c r="AN256" s="107" t="e">
        <f t="shared" ref="AN256:AN319" si="48">AM256/AC256</f>
        <v>#DIV/0!</v>
      </c>
      <c r="AO256" s="107">
        <f t="shared" ref="AO256:AO319" si="49">AM256-AC256</f>
        <v>0</v>
      </c>
      <c r="AP256" s="108" t="e">
        <f t="shared" ref="AP256:AP319" si="50">AO256/AM256</f>
        <v>#DIV/0!</v>
      </c>
      <c r="AQ256" s="85"/>
      <c r="AR256" s="85"/>
      <c r="AS256" s="85"/>
      <c r="AT256" s="85"/>
      <c r="AU256" s="85"/>
      <c r="AV256" s="85"/>
      <c r="AW256" s="85"/>
      <c r="AX256" s="85"/>
      <c r="AY256" s="85"/>
      <c r="AZ256" s="85"/>
      <c r="BA256" s="85"/>
      <c r="BB256" s="85"/>
      <c r="BC256" s="85"/>
    </row>
    <row r="257" spans="1:55" s="83" customFormat="1" hidden="1" x14ac:dyDescent="0.3">
      <c r="A257" s="41"/>
      <c r="B257" s="41"/>
      <c r="C257" s="114"/>
      <c r="D257" s="41"/>
      <c r="E257" s="41"/>
      <c r="F257" s="41"/>
      <c r="G257" s="41"/>
      <c r="H257" s="41"/>
      <c r="I257" s="23"/>
      <c r="J257" s="41"/>
      <c r="K257" s="23"/>
      <c r="L257" s="41"/>
      <c r="M257" s="186">
        <f t="shared" si="42"/>
        <v>0</v>
      </c>
      <c r="N257" s="41"/>
      <c r="O257" s="41"/>
      <c r="P257" s="41"/>
      <c r="Q257" s="86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86"/>
      <c r="AC257" s="179">
        <f t="shared" si="43"/>
        <v>0</v>
      </c>
      <c r="AD257" s="41">
        <f t="shared" si="44"/>
        <v>0</v>
      </c>
      <c r="AE257" s="107" t="e">
        <f t="shared" si="45"/>
        <v>#DIV/0!</v>
      </c>
      <c r="AF257" s="41">
        <f>AD257*'Hypothése des ventes'!$G$18</f>
        <v>0</v>
      </c>
      <c r="AG257" s="41">
        <f>(AD257-(AD257*'Hypothése des ventes'!$H$17))*'Hypothése des ventes'!$H$18</f>
        <v>0</v>
      </c>
      <c r="AH257" s="41">
        <f>(AD257-(AD257*'Hypothése des ventes'!$I$17))*'Hypothése des ventes'!$I$18</f>
        <v>0</v>
      </c>
      <c r="AI257" s="41">
        <f>(AD257-(AD257*'Hypothése des ventes'!$J$17))*'Hypothése des ventes'!$J$18</f>
        <v>0</v>
      </c>
      <c r="AJ257" s="41">
        <f>(AD257-(AD257*'Hypothése des ventes'!$K$17))*'Hypothése des ventes'!$K$18</f>
        <v>0</v>
      </c>
      <c r="AK257" s="41">
        <f>-(AC257*'Hypothése des ventes'!$L$18)</f>
        <v>0</v>
      </c>
      <c r="AL257" s="41">
        <f t="shared" si="46"/>
        <v>0</v>
      </c>
      <c r="AM257" s="41">
        <f t="shared" si="47"/>
        <v>0</v>
      </c>
      <c r="AN257" s="107" t="e">
        <f t="shared" si="48"/>
        <v>#DIV/0!</v>
      </c>
      <c r="AO257" s="107">
        <f t="shared" si="49"/>
        <v>0</v>
      </c>
      <c r="AP257" s="108" t="e">
        <f t="shared" si="50"/>
        <v>#DIV/0!</v>
      </c>
      <c r="AQ257" s="85"/>
      <c r="AR257" s="85"/>
      <c r="AS257" s="85"/>
      <c r="AT257" s="85"/>
      <c r="AU257" s="85"/>
      <c r="AV257" s="85"/>
      <c r="AW257" s="85"/>
      <c r="AX257" s="85"/>
      <c r="AY257" s="85"/>
      <c r="AZ257" s="85"/>
      <c r="BA257" s="85"/>
      <c r="BB257" s="85"/>
      <c r="BC257" s="85"/>
    </row>
    <row r="258" spans="1:55" s="83" customFormat="1" hidden="1" x14ac:dyDescent="0.3">
      <c r="A258" s="41"/>
      <c r="B258" s="41"/>
      <c r="C258" s="114"/>
      <c r="D258" s="41"/>
      <c r="E258" s="41"/>
      <c r="F258" s="41"/>
      <c r="G258" s="41"/>
      <c r="H258" s="41"/>
      <c r="I258" s="23"/>
      <c r="J258" s="41"/>
      <c r="K258" s="23"/>
      <c r="L258" s="41"/>
      <c r="M258" s="186">
        <f t="shared" si="42"/>
        <v>0</v>
      </c>
      <c r="N258" s="41"/>
      <c r="O258" s="41"/>
      <c r="P258" s="41"/>
      <c r="Q258" s="86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86"/>
      <c r="AC258" s="179">
        <f t="shared" si="43"/>
        <v>0</v>
      </c>
      <c r="AD258" s="41">
        <f t="shared" si="44"/>
        <v>0</v>
      </c>
      <c r="AE258" s="107" t="e">
        <f t="shared" si="45"/>
        <v>#DIV/0!</v>
      </c>
      <c r="AF258" s="41">
        <f>AD258*'Hypothése des ventes'!$G$18</f>
        <v>0</v>
      </c>
      <c r="AG258" s="41">
        <f>(AD258-(AD258*'Hypothése des ventes'!$H$17))*'Hypothése des ventes'!$H$18</f>
        <v>0</v>
      </c>
      <c r="AH258" s="41">
        <f>(AD258-(AD258*'Hypothése des ventes'!$I$17))*'Hypothése des ventes'!$I$18</f>
        <v>0</v>
      </c>
      <c r="AI258" s="41">
        <f>(AD258-(AD258*'Hypothése des ventes'!$J$17))*'Hypothése des ventes'!$J$18</f>
        <v>0</v>
      </c>
      <c r="AJ258" s="41">
        <f>(AD258-(AD258*'Hypothése des ventes'!$K$17))*'Hypothése des ventes'!$K$18</f>
        <v>0</v>
      </c>
      <c r="AK258" s="41">
        <f>-(AC258*'Hypothése des ventes'!$L$18)</f>
        <v>0</v>
      </c>
      <c r="AL258" s="41">
        <f t="shared" si="46"/>
        <v>0</v>
      </c>
      <c r="AM258" s="41">
        <f t="shared" si="47"/>
        <v>0</v>
      </c>
      <c r="AN258" s="107" t="e">
        <f t="shared" si="48"/>
        <v>#DIV/0!</v>
      </c>
      <c r="AO258" s="107">
        <f t="shared" si="49"/>
        <v>0</v>
      </c>
      <c r="AP258" s="108" t="e">
        <f t="shared" si="50"/>
        <v>#DIV/0!</v>
      </c>
      <c r="AQ258" s="85"/>
      <c r="AR258" s="85"/>
      <c r="AS258" s="85"/>
      <c r="AT258" s="85"/>
      <c r="AU258" s="85"/>
      <c r="AV258" s="85"/>
      <c r="AW258" s="85"/>
      <c r="AX258" s="85"/>
      <c r="AY258" s="85"/>
      <c r="AZ258" s="85"/>
      <c r="BA258" s="85"/>
      <c r="BB258" s="85"/>
      <c r="BC258" s="85"/>
    </row>
    <row r="259" spans="1:55" s="83" customFormat="1" hidden="1" x14ac:dyDescent="0.3">
      <c r="A259" s="41"/>
      <c r="B259" s="41"/>
      <c r="C259" s="114"/>
      <c r="D259" s="41"/>
      <c r="E259" s="41"/>
      <c r="F259" s="41"/>
      <c r="G259" s="41"/>
      <c r="H259" s="41"/>
      <c r="I259" s="23"/>
      <c r="J259" s="41"/>
      <c r="K259" s="23"/>
      <c r="L259" s="41"/>
      <c r="M259" s="186">
        <f t="shared" ref="M259:M322" si="51">G259*H259</f>
        <v>0</v>
      </c>
      <c r="N259" s="41"/>
      <c r="O259" s="41"/>
      <c r="P259" s="41"/>
      <c r="Q259" s="86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86"/>
      <c r="AC259" s="179">
        <f t="shared" si="43"/>
        <v>0</v>
      </c>
      <c r="AD259" s="41">
        <f t="shared" si="44"/>
        <v>0</v>
      </c>
      <c r="AE259" s="107" t="e">
        <f t="shared" si="45"/>
        <v>#DIV/0!</v>
      </c>
      <c r="AF259" s="41">
        <f>AD259*'Hypothése des ventes'!$G$18</f>
        <v>0</v>
      </c>
      <c r="AG259" s="41">
        <f>(AD259-(AD259*'Hypothése des ventes'!$H$17))*'Hypothése des ventes'!$H$18</f>
        <v>0</v>
      </c>
      <c r="AH259" s="41">
        <f>(AD259-(AD259*'Hypothése des ventes'!$I$17))*'Hypothése des ventes'!$I$18</f>
        <v>0</v>
      </c>
      <c r="AI259" s="41">
        <f>(AD259-(AD259*'Hypothése des ventes'!$J$17))*'Hypothése des ventes'!$J$18</f>
        <v>0</v>
      </c>
      <c r="AJ259" s="41">
        <f>(AD259-(AD259*'Hypothése des ventes'!$K$17))*'Hypothése des ventes'!$K$18</f>
        <v>0</v>
      </c>
      <c r="AK259" s="41">
        <f>-(AC259*'Hypothése des ventes'!$L$18)</f>
        <v>0</v>
      </c>
      <c r="AL259" s="41">
        <f t="shared" si="46"/>
        <v>0</v>
      </c>
      <c r="AM259" s="41">
        <f t="shared" si="47"/>
        <v>0</v>
      </c>
      <c r="AN259" s="107" t="e">
        <f t="shared" si="48"/>
        <v>#DIV/0!</v>
      </c>
      <c r="AO259" s="107">
        <f t="shared" si="49"/>
        <v>0</v>
      </c>
      <c r="AP259" s="108" t="e">
        <f t="shared" si="50"/>
        <v>#DIV/0!</v>
      </c>
      <c r="AQ259" s="85"/>
      <c r="AR259" s="85"/>
      <c r="AS259" s="85"/>
      <c r="AT259" s="85"/>
      <c r="AU259" s="85"/>
      <c r="AV259" s="85"/>
      <c r="AW259" s="85"/>
      <c r="AX259" s="85"/>
      <c r="AY259" s="85"/>
      <c r="AZ259" s="85"/>
      <c r="BA259" s="85"/>
      <c r="BB259" s="85"/>
      <c r="BC259" s="85"/>
    </row>
    <row r="260" spans="1:55" s="83" customFormat="1" hidden="1" x14ac:dyDescent="0.3">
      <c r="A260" s="41"/>
      <c r="B260" s="41"/>
      <c r="C260" s="114"/>
      <c r="D260" s="41"/>
      <c r="E260" s="41"/>
      <c r="F260" s="41"/>
      <c r="G260" s="41"/>
      <c r="H260" s="41"/>
      <c r="I260" s="23"/>
      <c r="J260" s="41"/>
      <c r="K260" s="23"/>
      <c r="L260" s="41"/>
      <c r="M260" s="186">
        <f t="shared" si="51"/>
        <v>0</v>
      </c>
      <c r="N260" s="41"/>
      <c r="O260" s="41"/>
      <c r="P260" s="41"/>
      <c r="Q260" s="86"/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86"/>
      <c r="AC260" s="179">
        <f t="shared" si="43"/>
        <v>0</v>
      </c>
      <c r="AD260" s="41">
        <f t="shared" si="44"/>
        <v>0</v>
      </c>
      <c r="AE260" s="107" t="e">
        <f t="shared" si="45"/>
        <v>#DIV/0!</v>
      </c>
      <c r="AF260" s="41">
        <f>AD260*'Hypothése des ventes'!$G$18</f>
        <v>0</v>
      </c>
      <c r="AG260" s="41">
        <f>(AD260-(AD260*'Hypothése des ventes'!$H$17))*'Hypothése des ventes'!$H$18</f>
        <v>0</v>
      </c>
      <c r="AH260" s="41">
        <f>(AD260-(AD260*'Hypothése des ventes'!$I$17))*'Hypothése des ventes'!$I$18</f>
        <v>0</v>
      </c>
      <c r="AI260" s="41">
        <f>(AD260-(AD260*'Hypothése des ventes'!$J$17))*'Hypothése des ventes'!$J$18</f>
        <v>0</v>
      </c>
      <c r="AJ260" s="41">
        <f>(AD260-(AD260*'Hypothése des ventes'!$K$17))*'Hypothése des ventes'!$K$18</f>
        <v>0</v>
      </c>
      <c r="AK260" s="41">
        <f>-(AC260*'Hypothése des ventes'!$L$18)</f>
        <v>0</v>
      </c>
      <c r="AL260" s="41">
        <f t="shared" si="46"/>
        <v>0</v>
      </c>
      <c r="AM260" s="41">
        <f t="shared" si="47"/>
        <v>0</v>
      </c>
      <c r="AN260" s="107" t="e">
        <f t="shared" si="48"/>
        <v>#DIV/0!</v>
      </c>
      <c r="AO260" s="107">
        <f t="shared" si="49"/>
        <v>0</v>
      </c>
      <c r="AP260" s="108" t="e">
        <f t="shared" si="50"/>
        <v>#DIV/0!</v>
      </c>
      <c r="AQ260" s="85"/>
      <c r="AR260" s="85"/>
      <c r="AS260" s="85"/>
      <c r="AT260" s="85"/>
      <c r="AU260" s="85"/>
      <c r="AV260" s="85"/>
      <c r="AW260" s="85"/>
      <c r="AX260" s="85"/>
      <c r="AY260" s="85"/>
      <c r="AZ260" s="85"/>
      <c r="BA260" s="85"/>
      <c r="BB260" s="85"/>
      <c r="BC260" s="85"/>
    </row>
    <row r="261" spans="1:55" s="83" customFormat="1" hidden="1" x14ac:dyDescent="0.3">
      <c r="A261" s="41"/>
      <c r="B261" s="41"/>
      <c r="C261" s="114"/>
      <c r="D261" s="41"/>
      <c r="E261" s="41"/>
      <c r="F261" s="41"/>
      <c r="G261" s="41"/>
      <c r="H261" s="41"/>
      <c r="I261" s="23"/>
      <c r="J261" s="41"/>
      <c r="K261" s="23"/>
      <c r="L261" s="41"/>
      <c r="M261" s="186">
        <f t="shared" si="51"/>
        <v>0</v>
      </c>
      <c r="N261" s="41"/>
      <c r="O261" s="41"/>
      <c r="P261" s="41"/>
      <c r="Q261" s="86"/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86"/>
      <c r="AC261" s="179">
        <f t="shared" si="43"/>
        <v>0</v>
      </c>
      <c r="AD261" s="41">
        <f t="shared" si="44"/>
        <v>0</v>
      </c>
      <c r="AE261" s="107" t="e">
        <f t="shared" si="45"/>
        <v>#DIV/0!</v>
      </c>
      <c r="AF261" s="41">
        <f>AD261*'Hypothése des ventes'!$G$18</f>
        <v>0</v>
      </c>
      <c r="AG261" s="41">
        <f>(AD261-(AD261*'Hypothése des ventes'!$H$17))*'Hypothése des ventes'!$H$18</f>
        <v>0</v>
      </c>
      <c r="AH261" s="41">
        <f>(AD261-(AD261*'Hypothése des ventes'!$I$17))*'Hypothése des ventes'!$I$18</f>
        <v>0</v>
      </c>
      <c r="AI261" s="41">
        <f>(AD261-(AD261*'Hypothése des ventes'!$J$17))*'Hypothése des ventes'!$J$18</f>
        <v>0</v>
      </c>
      <c r="AJ261" s="41">
        <f>(AD261-(AD261*'Hypothése des ventes'!$K$17))*'Hypothése des ventes'!$K$18</f>
        <v>0</v>
      </c>
      <c r="AK261" s="41">
        <f>-(AC261*'Hypothése des ventes'!$L$18)</f>
        <v>0</v>
      </c>
      <c r="AL261" s="41">
        <f t="shared" si="46"/>
        <v>0</v>
      </c>
      <c r="AM261" s="41">
        <f t="shared" si="47"/>
        <v>0</v>
      </c>
      <c r="AN261" s="107" t="e">
        <f t="shared" si="48"/>
        <v>#DIV/0!</v>
      </c>
      <c r="AO261" s="107">
        <f t="shared" si="49"/>
        <v>0</v>
      </c>
      <c r="AP261" s="108" t="e">
        <f t="shared" si="50"/>
        <v>#DIV/0!</v>
      </c>
      <c r="AQ261" s="85"/>
      <c r="AR261" s="85"/>
      <c r="AS261" s="85"/>
      <c r="AT261" s="85"/>
      <c r="AU261" s="85"/>
      <c r="AV261" s="85"/>
      <c r="AW261" s="85"/>
      <c r="AX261" s="85"/>
      <c r="AY261" s="85"/>
      <c r="AZ261" s="85"/>
      <c r="BA261" s="85"/>
      <c r="BB261" s="85"/>
      <c r="BC261" s="85"/>
    </row>
    <row r="262" spans="1:55" s="83" customFormat="1" hidden="1" x14ac:dyDescent="0.3">
      <c r="A262" s="41"/>
      <c r="B262" s="41"/>
      <c r="C262" s="114"/>
      <c r="D262" s="41"/>
      <c r="E262" s="41"/>
      <c r="F262" s="41"/>
      <c r="G262" s="41"/>
      <c r="H262" s="41"/>
      <c r="I262" s="23"/>
      <c r="J262" s="41"/>
      <c r="K262" s="23"/>
      <c r="L262" s="41"/>
      <c r="M262" s="186">
        <f t="shared" si="51"/>
        <v>0</v>
      </c>
      <c r="N262" s="41"/>
      <c r="O262" s="41"/>
      <c r="P262" s="41"/>
      <c r="Q262" s="86"/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86"/>
      <c r="AC262" s="179">
        <f t="shared" si="43"/>
        <v>0</v>
      </c>
      <c r="AD262" s="41">
        <f t="shared" si="44"/>
        <v>0</v>
      </c>
      <c r="AE262" s="107" t="e">
        <f t="shared" si="45"/>
        <v>#DIV/0!</v>
      </c>
      <c r="AF262" s="41">
        <f>AD262*'Hypothése des ventes'!$G$18</f>
        <v>0</v>
      </c>
      <c r="AG262" s="41">
        <f>(AD262-(AD262*'Hypothése des ventes'!$H$17))*'Hypothése des ventes'!$H$18</f>
        <v>0</v>
      </c>
      <c r="AH262" s="41">
        <f>(AD262-(AD262*'Hypothése des ventes'!$I$17))*'Hypothése des ventes'!$I$18</f>
        <v>0</v>
      </c>
      <c r="AI262" s="41">
        <f>(AD262-(AD262*'Hypothése des ventes'!$J$17))*'Hypothése des ventes'!$J$18</f>
        <v>0</v>
      </c>
      <c r="AJ262" s="41">
        <f>(AD262-(AD262*'Hypothése des ventes'!$K$17))*'Hypothése des ventes'!$K$18</f>
        <v>0</v>
      </c>
      <c r="AK262" s="41">
        <f>-(AC262*'Hypothése des ventes'!$L$18)</f>
        <v>0</v>
      </c>
      <c r="AL262" s="41">
        <f t="shared" si="46"/>
        <v>0</v>
      </c>
      <c r="AM262" s="41">
        <f t="shared" si="47"/>
        <v>0</v>
      </c>
      <c r="AN262" s="107" t="e">
        <f t="shared" si="48"/>
        <v>#DIV/0!</v>
      </c>
      <c r="AO262" s="107">
        <f t="shared" si="49"/>
        <v>0</v>
      </c>
      <c r="AP262" s="108" t="e">
        <f t="shared" si="50"/>
        <v>#DIV/0!</v>
      </c>
      <c r="AQ262" s="85"/>
      <c r="AR262" s="85"/>
      <c r="AS262" s="85"/>
      <c r="AT262" s="85"/>
      <c r="AU262" s="85"/>
      <c r="AV262" s="85"/>
      <c r="AW262" s="85"/>
      <c r="AX262" s="85"/>
      <c r="AY262" s="85"/>
      <c r="AZ262" s="85"/>
      <c r="BA262" s="85"/>
      <c r="BB262" s="85"/>
      <c r="BC262" s="85"/>
    </row>
    <row r="263" spans="1:55" s="83" customFormat="1" hidden="1" x14ac:dyDescent="0.3">
      <c r="A263" s="41"/>
      <c r="B263" s="41"/>
      <c r="C263" s="114"/>
      <c r="D263" s="41"/>
      <c r="E263" s="41"/>
      <c r="F263" s="41"/>
      <c r="G263" s="41"/>
      <c r="H263" s="41"/>
      <c r="I263" s="23"/>
      <c r="J263" s="41"/>
      <c r="K263" s="23"/>
      <c r="L263" s="41"/>
      <c r="M263" s="186">
        <f t="shared" si="51"/>
        <v>0</v>
      </c>
      <c r="N263" s="41"/>
      <c r="O263" s="41"/>
      <c r="P263" s="41"/>
      <c r="Q263" s="86"/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86"/>
      <c r="AC263" s="179">
        <f t="shared" si="43"/>
        <v>0</v>
      </c>
      <c r="AD263" s="41">
        <f t="shared" si="44"/>
        <v>0</v>
      </c>
      <c r="AE263" s="107" t="e">
        <f t="shared" si="45"/>
        <v>#DIV/0!</v>
      </c>
      <c r="AF263" s="41">
        <f>AD263*'Hypothése des ventes'!$G$18</f>
        <v>0</v>
      </c>
      <c r="AG263" s="41">
        <f>(AD263-(AD263*'Hypothése des ventes'!$H$17))*'Hypothése des ventes'!$H$18</f>
        <v>0</v>
      </c>
      <c r="AH263" s="41">
        <f>(AD263-(AD263*'Hypothése des ventes'!$I$17))*'Hypothése des ventes'!$I$18</f>
        <v>0</v>
      </c>
      <c r="AI263" s="41">
        <f>(AD263-(AD263*'Hypothése des ventes'!$J$17))*'Hypothése des ventes'!$J$18</f>
        <v>0</v>
      </c>
      <c r="AJ263" s="41">
        <f>(AD263-(AD263*'Hypothése des ventes'!$K$17))*'Hypothése des ventes'!$K$18</f>
        <v>0</v>
      </c>
      <c r="AK263" s="41">
        <f>-(AC263*'Hypothése des ventes'!$L$18)</f>
        <v>0</v>
      </c>
      <c r="AL263" s="41">
        <f t="shared" si="46"/>
        <v>0</v>
      </c>
      <c r="AM263" s="41">
        <f t="shared" si="47"/>
        <v>0</v>
      </c>
      <c r="AN263" s="107" t="e">
        <f t="shared" si="48"/>
        <v>#DIV/0!</v>
      </c>
      <c r="AO263" s="107">
        <f t="shared" si="49"/>
        <v>0</v>
      </c>
      <c r="AP263" s="108" t="e">
        <f t="shared" si="50"/>
        <v>#DIV/0!</v>
      </c>
      <c r="AQ263" s="85"/>
      <c r="AR263" s="85"/>
      <c r="AS263" s="85"/>
      <c r="AT263" s="85"/>
      <c r="AU263" s="85"/>
      <c r="AV263" s="85"/>
      <c r="AW263" s="85"/>
      <c r="AX263" s="85"/>
      <c r="AY263" s="85"/>
      <c r="AZ263" s="85"/>
      <c r="BA263" s="85"/>
      <c r="BB263" s="85"/>
      <c r="BC263" s="85"/>
    </row>
    <row r="264" spans="1:55" s="83" customFormat="1" hidden="1" x14ac:dyDescent="0.3">
      <c r="A264" s="41"/>
      <c r="B264" s="41"/>
      <c r="C264" s="114"/>
      <c r="D264" s="41"/>
      <c r="E264" s="41"/>
      <c r="F264" s="41"/>
      <c r="G264" s="41"/>
      <c r="H264" s="41"/>
      <c r="I264" s="23"/>
      <c r="J264" s="41"/>
      <c r="K264" s="23"/>
      <c r="L264" s="41"/>
      <c r="M264" s="186">
        <f t="shared" si="51"/>
        <v>0</v>
      </c>
      <c r="N264" s="41"/>
      <c r="O264" s="41"/>
      <c r="P264" s="41"/>
      <c r="Q264" s="86"/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86"/>
      <c r="AC264" s="179">
        <f t="shared" si="43"/>
        <v>0</v>
      </c>
      <c r="AD264" s="41">
        <f t="shared" si="44"/>
        <v>0</v>
      </c>
      <c r="AE264" s="107" t="e">
        <f t="shared" si="45"/>
        <v>#DIV/0!</v>
      </c>
      <c r="AF264" s="41">
        <f>AD264*'Hypothése des ventes'!$G$18</f>
        <v>0</v>
      </c>
      <c r="AG264" s="41">
        <f>(AD264-(AD264*'Hypothése des ventes'!$H$17))*'Hypothése des ventes'!$H$18</f>
        <v>0</v>
      </c>
      <c r="AH264" s="41">
        <f>(AD264-(AD264*'Hypothése des ventes'!$I$17))*'Hypothése des ventes'!$I$18</f>
        <v>0</v>
      </c>
      <c r="AI264" s="41">
        <f>(AD264-(AD264*'Hypothése des ventes'!$J$17))*'Hypothése des ventes'!$J$18</f>
        <v>0</v>
      </c>
      <c r="AJ264" s="41">
        <f>(AD264-(AD264*'Hypothése des ventes'!$K$17))*'Hypothése des ventes'!$K$18</f>
        <v>0</v>
      </c>
      <c r="AK264" s="41">
        <f>-(AC264*'Hypothése des ventes'!$L$18)</f>
        <v>0</v>
      </c>
      <c r="AL264" s="41">
        <f t="shared" si="46"/>
        <v>0</v>
      </c>
      <c r="AM264" s="41">
        <f t="shared" si="47"/>
        <v>0</v>
      </c>
      <c r="AN264" s="107" t="e">
        <f t="shared" si="48"/>
        <v>#DIV/0!</v>
      </c>
      <c r="AO264" s="107">
        <f t="shared" si="49"/>
        <v>0</v>
      </c>
      <c r="AP264" s="108" t="e">
        <f t="shared" si="50"/>
        <v>#DIV/0!</v>
      </c>
      <c r="AQ264" s="85"/>
      <c r="AR264" s="85"/>
      <c r="AS264" s="85"/>
      <c r="AT264" s="85"/>
      <c r="AU264" s="85"/>
      <c r="AV264" s="85"/>
      <c r="AW264" s="85"/>
      <c r="AX264" s="85"/>
      <c r="AY264" s="85"/>
      <c r="AZ264" s="85"/>
      <c r="BA264" s="85"/>
      <c r="BB264" s="85"/>
      <c r="BC264" s="85"/>
    </row>
    <row r="265" spans="1:55" s="83" customFormat="1" hidden="1" x14ac:dyDescent="0.3">
      <c r="A265" s="41"/>
      <c r="B265" s="41"/>
      <c r="C265" s="114"/>
      <c r="D265" s="41"/>
      <c r="E265" s="41"/>
      <c r="F265" s="41"/>
      <c r="G265" s="41"/>
      <c r="H265" s="41"/>
      <c r="I265" s="23"/>
      <c r="J265" s="41"/>
      <c r="K265" s="23"/>
      <c r="L265" s="41"/>
      <c r="M265" s="186">
        <f t="shared" si="51"/>
        <v>0</v>
      </c>
      <c r="N265" s="41"/>
      <c r="O265" s="41"/>
      <c r="P265" s="41"/>
      <c r="Q265" s="86"/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86"/>
      <c r="AC265" s="179">
        <f t="shared" si="43"/>
        <v>0</v>
      </c>
      <c r="AD265" s="41">
        <f t="shared" si="44"/>
        <v>0</v>
      </c>
      <c r="AE265" s="107" t="e">
        <f t="shared" si="45"/>
        <v>#DIV/0!</v>
      </c>
      <c r="AF265" s="41">
        <f>AD265*'Hypothése des ventes'!$G$18</f>
        <v>0</v>
      </c>
      <c r="AG265" s="41">
        <f>(AD265-(AD265*'Hypothése des ventes'!$H$17))*'Hypothése des ventes'!$H$18</f>
        <v>0</v>
      </c>
      <c r="AH265" s="41">
        <f>(AD265-(AD265*'Hypothése des ventes'!$I$17))*'Hypothése des ventes'!$I$18</f>
        <v>0</v>
      </c>
      <c r="AI265" s="41">
        <f>(AD265-(AD265*'Hypothése des ventes'!$J$17))*'Hypothése des ventes'!$J$18</f>
        <v>0</v>
      </c>
      <c r="AJ265" s="41">
        <f>(AD265-(AD265*'Hypothése des ventes'!$K$17))*'Hypothése des ventes'!$K$18</f>
        <v>0</v>
      </c>
      <c r="AK265" s="41">
        <f>-(AC265*'Hypothése des ventes'!$L$18)</f>
        <v>0</v>
      </c>
      <c r="AL265" s="41">
        <f t="shared" si="46"/>
        <v>0</v>
      </c>
      <c r="AM265" s="41">
        <f t="shared" si="47"/>
        <v>0</v>
      </c>
      <c r="AN265" s="107" t="e">
        <f t="shared" si="48"/>
        <v>#DIV/0!</v>
      </c>
      <c r="AO265" s="107">
        <f t="shared" si="49"/>
        <v>0</v>
      </c>
      <c r="AP265" s="108" t="e">
        <f t="shared" si="50"/>
        <v>#DIV/0!</v>
      </c>
      <c r="AQ265" s="85"/>
      <c r="AR265" s="85"/>
      <c r="AS265" s="85"/>
      <c r="AT265" s="85"/>
      <c r="AU265" s="85"/>
      <c r="AV265" s="85"/>
      <c r="AW265" s="85"/>
      <c r="AX265" s="85"/>
      <c r="AY265" s="85"/>
      <c r="AZ265" s="85"/>
      <c r="BA265" s="85"/>
      <c r="BB265" s="85"/>
      <c r="BC265" s="85"/>
    </row>
    <row r="266" spans="1:55" s="83" customFormat="1" hidden="1" x14ac:dyDescent="0.3">
      <c r="A266" s="41"/>
      <c r="B266" s="41"/>
      <c r="C266" s="114"/>
      <c r="D266" s="41"/>
      <c r="E266" s="41"/>
      <c r="F266" s="41"/>
      <c r="G266" s="41"/>
      <c r="H266" s="41"/>
      <c r="I266" s="23"/>
      <c r="J266" s="41"/>
      <c r="K266" s="23"/>
      <c r="L266" s="41"/>
      <c r="M266" s="186">
        <f t="shared" si="51"/>
        <v>0</v>
      </c>
      <c r="N266" s="41"/>
      <c r="O266" s="41"/>
      <c r="P266" s="41"/>
      <c r="Q266" s="86"/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86"/>
      <c r="AC266" s="179">
        <f t="shared" si="43"/>
        <v>0</v>
      </c>
      <c r="AD266" s="41">
        <f t="shared" si="44"/>
        <v>0</v>
      </c>
      <c r="AE266" s="107" t="e">
        <f t="shared" si="45"/>
        <v>#DIV/0!</v>
      </c>
      <c r="AF266" s="41">
        <f>AD266*'Hypothése des ventes'!$G$18</f>
        <v>0</v>
      </c>
      <c r="AG266" s="41">
        <f>(AD266-(AD266*'Hypothése des ventes'!$H$17))*'Hypothése des ventes'!$H$18</f>
        <v>0</v>
      </c>
      <c r="AH266" s="41">
        <f>(AD266-(AD266*'Hypothése des ventes'!$I$17))*'Hypothése des ventes'!$I$18</f>
        <v>0</v>
      </c>
      <c r="AI266" s="41">
        <f>(AD266-(AD266*'Hypothése des ventes'!$J$17))*'Hypothése des ventes'!$J$18</f>
        <v>0</v>
      </c>
      <c r="AJ266" s="41">
        <f>(AD266-(AD266*'Hypothése des ventes'!$K$17))*'Hypothése des ventes'!$K$18</f>
        <v>0</v>
      </c>
      <c r="AK266" s="41">
        <f>-(AC266*'Hypothése des ventes'!$L$18)</f>
        <v>0</v>
      </c>
      <c r="AL266" s="41">
        <f t="shared" si="46"/>
        <v>0</v>
      </c>
      <c r="AM266" s="41">
        <f t="shared" si="47"/>
        <v>0</v>
      </c>
      <c r="AN266" s="107" t="e">
        <f t="shared" si="48"/>
        <v>#DIV/0!</v>
      </c>
      <c r="AO266" s="107">
        <f t="shared" si="49"/>
        <v>0</v>
      </c>
      <c r="AP266" s="108" t="e">
        <f t="shared" si="50"/>
        <v>#DIV/0!</v>
      </c>
      <c r="AQ266" s="85"/>
      <c r="AR266" s="85"/>
      <c r="AS266" s="85"/>
      <c r="AT266" s="85"/>
      <c r="AU266" s="85"/>
      <c r="AV266" s="85"/>
      <c r="AW266" s="85"/>
      <c r="AX266" s="85"/>
      <c r="AY266" s="85"/>
      <c r="AZ266" s="85"/>
      <c r="BA266" s="85"/>
      <c r="BB266" s="85"/>
      <c r="BC266" s="85"/>
    </row>
    <row r="267" spans="1:55" s="83" customFormat="1" hidden="1" x14ac:dyDescent="0.3">
      <c r="A267" s="41"/>
      <c r="B267" s="41"/>
      <c r="C267" s="114"/>
      <c r="D267" s="41"/>
      <c r="E267" s="41"/>
      <c r="F267" s="41"/>
      <c r="G267" s="41"/>
      <c r="H267" s="41"/>
      <c r="I267" s="23"/>
      <c r="J267" s="41"/>
      <c r="K267" s="23"/>
      <c r="L267" s="41"/>
      <c r="M267" s="186">
        <f t="shared" si="51"/>
        <v>0</v>
      </c>
      <c r="N267" s="41"/>
      <c r="O267" s="41"/>
      <c r="P267" s="41"/>
      <c r="Q267" s="86"/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86"/>
      <c r="AC267" s="179">
        <f t="shared" si="43"/>
        <v>0</v>
      </c>
      <c r="AD267" s="41">
        <f t="shared" si="44"/>
        <v>0</v>
      </c>
      <c r="AE267" s="107" t="e">
        <f t="shared" si="45"/>
        <v>#DIV/0!</v>
      </c>
      <c r="AF267" s="41">
        <f>AD267*'Hypothése des ventes'!$G$18</f>
        <v>0</v>
      </c>
      <c r="AG267" s="41">
        <f>(AD267-(AD267*'Hypothése des ventes'!$H$17))*'Hypothése des ventes'!$H$18</f>
        <v>0</v>
      </c>
      <c r="AH267" s="41">
        <f>(AD267-(AD267*'Hypothése des ventes'!$I$17))*'Hypothése des ventes'!$I$18</f>
        <v>0</v>
      </c>
      <c r="AI267" s="41">
        <f>(AD267-(AD267*'Hypothése des ventes'!$J$17))*'Hypothése des ventes'!$J$18</f>
        <v>0</v>
      </c>
      <c r="AJ267" s="41">
        <f>(AD267-(AD267*'Hypothése des ventes'!$K$17))*'Hypothése des ventes'!$K$18</f>
        <v>0</v>
      </c>
      <c r="AK267" s="41">
        <f>-(AC267*'Hypothése des ventes'!$L$18)</f>
        <v>0</v>
      </c>
      <c r="AL267" s="41">
        <f t="shared" si="46"/>
        <v>0</v>
      </c>
      <c r="AM267" s="41">
        <f t="shared" si="47"/>
        <v>0</v>
      </c>
      <c r="AN267" s="107" t="e">
        <f t="shared" si="48"/>
        <v>#DIV/0!</v>
      </c>
      <c r="AO267" s="107">
        <f t="shared" si="49"/>
        <v>0</v>
      </c>
      <c r="AP267" s="108" t="e">
        <f t="shared" si="50"/>
        <v>#DIV/0!</v>
      </c>
      <c r="AQ267" s="85"/>
      <c r="AR267" s="85"/>
      <c r="AS267" s="85"/>
      <c r="AT267" s="85"/>
      <c r="AU267" s="85"/>
      <c r="AV267" s="85"/>
      <c r="AW267" s="85"/>
      <c r="AX267" s="85"/>
      <c r="AY267" s="85"/>
      <c r="AZ267" s="85"/>
      <c r="BA267" s="85"/>
      <c r="BB267" s="85"/>
      <c r="BC267" s="85"/>
    </row>
    <row r="268" spans="1:55" s="83" customFormat="1" hidden="1" x14ac:dyDescent="0.3">
      <c r="A268" s="41"/>
      <c r="B268" s="41"/>
      <c r="C268" s="114"/>
      <c r="D268" s="41"/>
      <c r="E268" s="41"/>
      <c r="F268" s="41"/>
      <c r="G268" s="41"/>
      <c r="H268" s="41"/>
      <c r="I268" s="23"/>
      <c r="J268" s="41"/>
      <c r="K268" s="23"/>
      <c r="L268" s="41"/>
      <c r="M268" s="186">
        <f t="shared" si="51"/>
        <v>0</v>
      </c>
      <c r="N268" s="41"/>
      <c r="O268" s="41"/>
      <c r="P268" s="41"/>
      <c r="Q268" s="86"/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86"/>
      <c r="AC268" s="179">
        <f t="shared" si="43"/>
        <v>0</v>
      </c>
      <c r="AD268" s="41">
        <f t="shared" si="44"/>
        <v>0</v>
      </c>
      <c r="AE268" s="107" t="e">
        <f t="shared" si="45"/>
        <v>#DIV/0!</v>
      </c>
      <c r="AF268" s="41">
        <f>AD268*'Hypothése des ventes'!$G$18</f>
        <v>0</v>
      </c>
      <c r="AG268" s="41">
        <f>(AD268-(AD268*'Hypothése des ventes'!$H$17))*'Hypothése des ventes'!$H$18</f>
        <v>0</v>
      </c>
      <c r="AH268" s="41">
        <f>(AD268-(AD268*'Hypothése des ventes'!$I$17))*'Hypothése des ventes'!$I$18</f>
        <v>0</v>
      </c>
      <c r="AI268" s="41">
        <f>(AD268-(AD268*'Hypothése des ventes'!$J$17))*'Hypothése des ventes'!$J$18</f>
        <v>0</v>
      </c>
      <c r="AJ268" s="41">
        <f>(AD268-(AD268*'Hypothése des ventes'!$K$17))*'Hypothése des ventes'!$K$18</f>
        <v>0</v>
      </c>
      <c r="AK268" s="41">
        <f>-(AC268*'Hypothése des ventes'!$L$18)</f>
        <v>0</v>
      </c>
      <c r="AL268" s="41">
        <f t="shared" si="46"/>
        <v>0</v>
      </c>
      <c r="AM268" s="41">
        <f t="shared" si="47"/>
        <v>0</v>
      </c>
      <c r="AN268" s="107" t="e">
        <f t="shared" si="48"/>
        <v>#DIV/0!</v>
      </c>
      <c r="AO268" s="107">
        <f t="shared" si="49"/>
        <v>0</v>
      </c>
      <c r="AP268" s="108" t="e">
        <f t="shared" si="50"/>
        <v>#DIV/0!</v>
      </c>
      <c r="AQ268" s="85"/>
      <c r="AR268" s="85"/>
      <c r="AS268" s="85"/>
      <c r="AT268" s="85"/>
      <c r="AU268" s="85"/>
      <c r="AV268" s="85"/>
      <c r="AW268" s="85"/>
      <c r="AX268" s="85"/>
      <c r="AY268" s="85"/>
      <c r="AZ268" s="85"/>
      <c r="BA268" s="85"/>
      <c r="BB268" s="85"/>
      <c r="BC268" s="85"/>
    </row>
    <row r="269" spans="1:55" s="83" customFormat="1" hidden="1" x14ac:dyDescent="0.3">
      <c r="A269" s="41"/>
      <c r="B269" s="41"/>
      <c r="C269" s="114"/>
      <c r="D269" s="41"/>
      <c r="E269" s="41"/>
      <c r="F269" s="41"/>
      <c r="G269" s="41"/>
      <c r="H269" s="41"/>
      <c r="I269" s="23"/>
      <c r="J269" s="41"/>
      <c r="K269" s="23"/>
      <c r="L269" s="41"/>
      <c r="M269" s="186">
        <f t="shared" si="51"/>
        <v>0</v>
      </c>
      <c r="N269" s="41"/>
      <c r="O269" s="41"/>
      <c r="P269" s="41"/>
      <c r="Q269" s="86"/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86"/>
      <c r="AC269" s="179">
        <f t="shared" si="43"/>
        <v>0</v>
      </c>
      <c r="AD269" s="41">
        <f t="shared" si="44"/>
        <v>0</v>
      </c>
      <c r="AE269" s="107" t="e">
        <f t="shared" si="45"/>
        <v>#DIV/0!</v>
      </c>
      <c r="AF269" s="41">
        <f>AD269*'Hypothése des ventes'!$G$18</f>
        <v>0</v>
      </c>
      <c r="AG269" s="41">
        <f>(AD269-(AD269*'Hypothése des ventes'!$H$17))*'Hypothése des ventes'!$H$18</f>
        <v>0</v>
      </c>
      <c r="AH269" s="41">
        <f>(AD269-(AD269*'Hypothése des ventes'!$I$17))*'Hypothése des ventes'!$I$18</f>
        <v>0</v>
      </c>
      <c r="AI269" s="41">
        <f>(AD269-(AD269*'Hypothése des ventes'!$J$17))*'Hypothése des ventes'!$J$18</f>
        <v>0</v>
      </c>
      <c r="AJ269" s="41">
        <f>(AD269-(AD269*'Hypothése des ventes'!$K$17))*'Hypothése des ventes'!$K$18</f>
        <v>0</v>
      </c>
      <c r="AK269" s="41">
        <f>-(AC269*'Hypothése des ventes'!$L$18)</f>
        <v>0</v>
      </c>
      <c r="AL269" s="41">
        <f t="shared" si="46"/>
        <v>0</v>
      </c>
      <c r="AM269" s="41">
        <f t="shared" si="47"/>
        <v>0</v>
      </c>
      <c r="AN269" s="107" t="e">
        <f t="shared" si="48"/>
        <v>#DIV/0!</v>
      </c>
      <c r="AO269" s="107">
        <f t="shared" si="49"/>
        <v>0</v>
      </c>
      <c r="AP269" s="108" t="e">
        <f t="shared" si="50"/>
        <v>#DIV/0!</v>
      </c>
      <c r="AQ269" s="85"/>
      <c r="AR269" s="85"/>
      <c r="AS269" s="85"/>
      <c r="AT269" s="85"/>
      <c r="AU269" s="85"/>
      <c r="AV269" s="85"/>
      <c r="AW269" s="85"/>
      <c r="AX269" s="85"/>
      <c r="AY269" s="85"/>
      <c r="AZ269" s="85"/>
      <c r="BA269" s="85"/>
      <c r="BB269" s="85"/>
      <c r="BC269" s="85"/>
    </row>
    <row r="270" spans="1:55" s="83" customFormat="1" hidden="1" x14ac:dyDescent="0.3">
      <c r="A270" s="41"/>
      <c r="B270" s="41"/>
      <c r="C270" s="114"/>
      <c r="D270" s="41"/>
      <c r="E270" s="41"/>
      <c r="F270" s="41"/>
      <c r="G270" s="41"/>
      <c r="H270" s="41"/>
      <c r="I270" s="23"/>
      <c r="J270" s="41"/>
      <c r="K270" s="23"/>
      <c r="L270" s="41"/>
      <c r="M270" s="186">
        <f t="shared" si="51"/>
        <v>0</v>
      </c>
      <c r="N270" s="41"/>
      <c r="O270" s="41"/>
      <c r="P270" s="41"/>
      <c r="Q270" s="86"/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86"/>
      <c r="AC270" s="179">
        <f t="shared" si="43"/>
        <v>0</v>
      </c>
      <c r="AD270" s="41">
        <f t="shared" si="44"/>
        <v>0</v>
      </c>
      <c r="AE270" s="107" t="e">
        <f t="shared" si="45"/>
        <v>#DIV/0!</v>
      </c>
      <c r="AF270" s="41">
        <f>AD270*'Hypothése des ventes'!$G$18</f>
        <v>0</v>
      </c>
      <c r="AG270" s="41">
        <f>(AD270-(AD270*'Hypothése des ventes'!$H$17))*'Hypothése des ventes'!$H$18</f>
        <v>0</v>
      </c>
      <c r="AH270" s="41">
        <f>(AD270-(AD270*'Hypothése des ventes'!$I$17))*'Hypothése des ventes'!$I$18</f>
        <v>0</v>
      </c>
      <c r="AI270" s="41">
        <f>(AD270-(AD270*'Hypothése des ventes'!$J$17))*'Hypothése des ventes'!$J$18</f>
        <v>0</v>
      </c>
      <c r="AJ270" s="41">
        <f>(AD270-(AD270*'Hypothése des ventes'!$K$17))*'Hypothése des ventes'!$K$18</f>
        <v>0</v>
      </c>
      <c r="AK270" s="41">
        <f>-(AC270*'Hypothése des ventes'!$L$18)</f>
        <v>0</v>
      </c>
      <c r="AL270" s="41">
        <f t="shared" si="46"/>
        <v>0</v>
      </c>
      <c r="AM270" s="41">
        <f t="shared" si="47"/>
        <v>0</v>
      </c>
      <c r="AN270" s="107" t="e">
        <f t="shared" si="48"/>
        <v>#DIV/0!</v>
      </c>
      <c r="AO270" s="107">
        <f t="shared" si="49"/>
        <v>0</v>
      </c>
      <c r="AP270" s="108" t="e">
        <f t="shared" si="50"/>
        <v>#DIV/0!</v>
      </c>
      <c r="AQ270" s="85"/>
      <c r="AR270" s="85"/>
      <c r="AS270" s="85"/>
      <c r="AT270" s="85"/>
      <c r="AU270" s="85"/>
      <c r="AV270" s="85"/>
      <c r="AW270" s="85"/>
      <c r="AX270" s="85"/>
      <c r="AY270" s="85"/>
      <c r="AZ270" s="85"/>
      <c r="BA270" s="85"/>
      <c r="BB270" s="85"/>
      <c r="BC270" s="85"/>
    </row>
    <row r="271" spans="1:55" s="83" customFormat="1" hidden="1" x14ac:dyDescent="0.3">
      <c r="A271" s="41"/>
      <c r="B271" s="41"/>
      <c r="C271" s="114"/>
      <c r="D271" s="41"/>
      <c r="E271" s="41"/>
      <c r="F271" s="41"/>
      <c r="G271" s="41"/>
      <c r="H271" s="41"/>
      <c r="I271" s="23"/>
      <c r="J271" s="41"/>
      <c r="K271" s="23"/>
      <c r="L271" s="41"/>
      <c r="M271" s="186">
        <f t="shared" si="51"/>
        <v>0</v>
      </c>
      <c r="N271" s="41"/>
      <c r="O271" s="41"/>
      <c r="P271" s="41"/>
      <c r="Q271" s="86"/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86"/>
      <c r="AC271" s="179">
        <f t="shared" si="43"/>
        <v>0</v>
      </c>
      <c r="AD271" s="41">
        <f t="shared" si="44"/>
        <v>0</v>
      </c>
      <c r="AE271" s="107" t="e">
        <f t="shared" si="45"/>
        <v>#DIV/0!</v>
      </c>
      <c r="AF271" s="41">
        <f>AD271*'Hypothése des ventes'!$G$18</f>
        <v>0</v>
      </c>
      <c r="AG271" s="41">
        <f>(AD271-(AD271*'Hypothése des ventes'!$H$17))*'Hypothése des ventes'!$H$18</f>
        <v>0</v>
      </c>
      <c r="AH271" s="41">
        <f>(AD271-(AD271*'Hypothése des ventes'!$I$17))*'Hypothése des ventes'!$I$18</f>
        <v>0</v>
      </c>
      <c r="AI271" s="41">
        <f>(AD271-(AD271*'Hypothése des ventes'!$J$17))*'Hypothése des ventes'!$J$18</f>
        <v>0</v>
      </c>
      <c r="AJ271" s="41">
        <f>(AD271-(AD271*'Hypothése des ventes'!$K$17))*'Hypothése des ventes'!$K$18</f>
        <v>0</v>
      </c>
      <c r="AK271" s="41">
        <f>-(AC271*'Hypothése des ventes'!$L$18)</f>
        <v>0</v>
      </c>
      <c r="AL271" s="41">
        <f t="shared" si="46"/>
        <v>0</v>
      </c>
      <c r="AM271" s="41">
        <f t="shared" si="47"/>
        <v>0</v>
      </c>
      <c r="AN271" s="107" t="e">
        <f t="shared" si="48"/>
        <v>#DIV/0!</v>
      </c>
      <c r="AO271" s="107">
        <f t="shared" si="49"/>
        <v>0</v>
      </c>
      <c r="AP271" s="108" t="e">
        <f t="shared" si="50"/>
        <v>#DIV/0!</v>
      </c>
      <c r="AQ271" s="85"/>
      <c r="AR271" s="85"/>
      <c r="AS271" s="85"/>
      <c r="AT271" s="85"/>
      <c r="AU271" s="85"/>
      <c r="AV271" s="85"/>
      <c r="AW271" s="85"/>
      <c r="AX271" s="85"/>
      <c r="AY271" s="85"/>
      <c r="AZ271" s="85"/>
      <c r="BA271" s="85"/>
      <c r="BB271" s="85"/>
      <c r="BC271" s="85"/>
    </row>
    <row r="272" spans="1:55" s="83" customFormat="1" hidden="1" x14ac:dyDescent="0.3">
      <c r="A272" s="41"/>
      <c r="B272" s="41"/>
      <c r="C272" s="114"/>
      <c r="D272" s="41"/>
      <c r="E272" s="41"/>
      <c r="F272" s="41"/>
      <c r="G272" s="41"/>
      <c r="H272" s="41"/>
      <c r="I272" s="23"/>
      <c r="J272" s="41"/>
      <c r="K272" s="23"/>
      <c r="L272" s="41"/>
      <c r="M272" s="186">
        <f t="shared" si="51"/>
        <v>0</v>
      </c>
      <c r="N272" s="41"/>
      <c r="O272" s="41"/>
      <c r="P272" s="41"/>
      <c r="Q272" s="86"/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86"/>
      <c r="AC272" s="179">
        <f t="shared" si="43"/>
        <v>0</v>
      </c>
      <c r="AD272" s="41">
        <f t="shared" si="44"/>
        <v>0</v>
      </c>
      <c r="AE272" s="107" t="e">
        <f t="shared" si="45"/>
        <v>#DIV/0!</v>
      </c>
      <c r="AF272" s="41">
        <f>AD272*'Hypothése des ventes'!$G$18</f>
        <v>0</v>
      </c>
      <c r="AG272" s="41">
        <f>(AD272-(AD272*'Hypothése des ventes'!$H$17))*'Hypothése des ventes'!$H$18</f>
        <v>0</v>
      </c>
      <c r="AH272" s="41">
        <f>(AD272-(AD272*'Hypothése des ventes'!$I$17))*'Hypothése des ventes'!$I$18</f>
        <v>0</v>
      </c>
      <c r="AI272" s="41">
        <f>(AD272-(AD272*'Hypothése des ventes'!$J$17))*'Hypothése des ventes'!$J$18</f>
        <v>0</v>
      </c>
      <c r="AJ272" s="41">
        <f>(AD272-(AD272*'Hypothése des ventes'!$K$17))*'Hypothése des ventes'!$K$18</f>
        <v>0</v>
      </c>
      <c r="AK272" s="41">
        <f>-(AC272*'Hypothése des ventes'!$L$18)</f>
        <v>0</v>
      </c>
      <c r="AL272" s="41">
        <f t="shared" si="46"/>
        <v>0</v>
      </c>
      <c r="AM272" s="41">
        <f t="shared" si="47"/>
        <v>0</v>
      </c>
      <c r="AN272" s="107" t="e">
        <f t="shared" si="48"/>
        <v>#DIV/0!</v>
      </c>
      <c r="AO272" s="107">
        <f t="shared" si="49"/>
        <v>0</v>
      </c>
      <c r="AP272" s="108" t="e">
        <f t="shared" si="50"/>
        <v>#DIV/0!</v>
      </c>
      <c r="AQ272" s="85"/>
      <c r="AR272" s="85"/>
      <c r="AS272" s="85"/>
      <c r="AT272" s="85"/>
      <c r="AU272" s="85"/>
      <c r="AV272" s="85"/>
      <c r="AW272" s="85"/>
      <c r="AX272" s="85"/>
      <c r="AY272" s="85"/>
      <c r="AZ272" s="85"/>
      <c r="BA272" s="85"/>
      <c r="BB272" s="85"/>
      <c r="BC272" s="85"/>
    </row>
    <row r="273" spans="1:55" s="83" customFormat="1" hidden="1" x14ac:dyDescent="0.3">
      <c r="A273" s="41"/>
      <c r="B273" s="41"/>
      <c r="C273" s="114"/>
      <c r="D273" s="41"/>
      <c r="E273" s="41"/>
      <c r="F273" s="41"/>
      <c r="G273" s="41"/>
      <c r="H273" s="41"/>
      <c r="I273" s="23"/>
      <c r="J273" s="41"/>
      <c r="K273" s="23"/>
      <c r="L273" s="41"/>
      <c r="M273" s="186">
        <f t="shared" si="51"/>
        <v>0</v>
      </c>
      <c r="N273" s="41"/>
      <c r="O273" s="41"/>
      <c r="P273" s="41"/>
      <c r="Q273" s="86"/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86"/>
      <c r="AC273" s="179">
        <f t="shared" si="43"/>
        <v>0</v>
      </c>
      <c r="AD273" s="41">
        <f t="shared" si="44"/>
        <v>0</v>
      </c>
      <c r="AE273" s="107" t="e">
        <f t="shared" si="45"/>
        <v>#DIV/0!</v>
      </c>
      <c r="AF273" s="41">
        <f>AD273*'Hypothése des ventes'!$G$18</f>
        <v>0</v>
      </c>
      <c r="AG273" s="41">
        <f>(AD273-(AD273*'Hypothése des ventes'!$H$17))*'Hypothése des ventes'!$H$18</f>
        <v>0</v>
      </c>
      <c r="AH273" s="41">
        <f>(AD273-(AD273*'Hypothése des ventes'!$I$17))*'Hypothése des ventes'!$I$18</f>
        <v>0</v>
      </c>
      <c r="AI273" s="41">
        <f>(AD273-(AD273*'Hypothése des ventes'!$J$17))*'Hypothése des ventes'!$J$18</f>
        <v>0</v>
      </c>
      <c r="AJ273" s="41">
        <f>(AD273-(AD273*'Hypothése des ventes'!$K$17))*'Hypothése des ventes'!$K$18</f>
        <v>0</v>
      </c>
      <c r="AK273" s="41">
        <f>-(AC273*'Hypothése des ventes'!$L$18)</f>
        <v>0</v>
      </c>
      <c r="AL273" s="41">
        <f t="shared" si="46"/>
        <v>0</v>
      </c>
      <c r="AM273" s="41">
        <f t="shared" si="47"/>
        <v>0</v>
      </c>
      <c r="AN273" s="107" t="e">
        <f t="shared" si="48"/>
        <v>#DIV/0!</v>
      </c>
      <c r="AO273" s="107">
        <f t="shared" si="49"/>
        <v>0</v>
      </c>
      <c r="AP273" s="108" t="e">
        <f t="shared" si="50"/>
        <v>#DIV/0!</v>
      </c>
      <c r="AQ273" s="85"/>
      <c r="AR273" s="85"/>
      <c r="AS273" s="85"/>
      <c r="AT273" s="85"/>
      <c r="AU273" s="85"/>
      <c r="AV273" s="85"/>
      <c r="AW273" s="85"/>
      <c r="AX273" s="85"/>
      <c r="AY273" s="85"/>
      <c r="AZ273" s="85"/>
      <c r="BA273" s="85"/>
      <c r="BB273" s="85"/>
      <c r="BC273" s="85"/>
    </row>
    <row r="274" spans="1:55" s="83" customFormat="1" hidden="1" x14ac:dyDescent="0.3">
      <c r="A274" s="41"/>
      <c r="B274" s="41"/>
      <c r="C274" s="114"/>
      <c r="D274" s="41"/>
      <c r="E274" s="41"/>
      <c r="F274" s="41"/>
      <c r="G274" s="41"/>
      <c r="H274" s="41"/>
      <c r="I274" s="23"/>
      <c r="J274" s="41"/>
      <c r="K274" s="23"/>
      <c r="L274" s="41"/>
      <c r="M274" s="186">
        <f t="shared" si="51"/>
        <v>0</v>
      </c>
      <c r="N274" s="41"/>
      <c r="O274" s="41"/>
      <c r="P274" s="41"/>
      <c r="Q274" s="86"/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86"/>
      <c r="AC274" s="179">
        <f t="shared" si="43"/>
        <v>0</v>
      </c>
      <c r="AD274" s="41">
        <f t="shared" si="44"/>
        <v>0</v>
      </c>
      <c r="AE274" s="107" t="e">
        <f t="shared" si="45"/>
        <v>#DIV/0!</v>
      </c>
      <c r="AF274" s="41">
        <f>AD274*'Hypothése des ventes'!$G$18</f>
        <v>0</v>
      </c>
      <c r="AG274" s="41">
        <f>(AD274-(AD274*'Hypothése des ventes'!$H$17))*'Hypothése des ventes'!$H$18</f>
        <v>0</v>
      </c>
      <c r="AH274" s="41">
        <f>(AD274-(AD274*'Hypothése des ventes'!$I$17))*'Hypothése des ventes'!$I$18</f>
        <v>0</v>
      </c>
      <c r="AI274" s="41">
        <f>(AD274-(AD274*'Hypothése des ventes'!$J$17))*'Hypothése des ventes'!$J$18</f>
        <v>0</v>
      </c>
      <c r="AJ274" s="41">
        <f>(AD274-(AD274*'Hypothése des ventes'!$K$17))*'Hypothése des ventes'!$K$18</f>
        <v>0</v>
      </c>
      <c r="AK274" s="41">
        <f>-(AC274*'Hypothése des ventes'!$L$18)</f>
        <v>0</v>
      </c>
      <c r="AL274" s="41">
        <f t="shared" si="46"/>
        <v>0</v>
      </c>
      <c r="AM274" s="41">
        <f t="shared" si="47"/>
        <v>0</v>
      </c>
      <c r="AN274" s="107" t="e">
        <f t="shared" si="48"/>
        <v>#DIV/0!</v>
      </c>
      <c r="AO274" s="107">
        <f t="shared" si="49"/>
        <v>0</v>
      </c>
      <c r="AP274" s="108" t="e">
        <f t="shared" si="50"/>
        <v>#DIV/0!</v>
      </c>
      <c r="AQ274" s="85"/>
      <c r="AR274" s="85"/>
      <c r="AS274" s="85"/>
      <c r="AT274" s="85"/>
      <c r="AU274" s="85"/>
      <c r="AV274" s="85"/>
      <c r="AW274" s="85"/>
      <c r="AX274" s="85"/>
      <c r="AY274" s="85"/>
      <c r="AZ274" s="85"/>
      <c r="BA274" s="85"/>
      <c r="BB274" s="85"/>
      <c r="BC274" s="85"/>
    </row>
    <row r="275" spans="1:55" s="83" customFormat="1" hidden="1" x14ac:dyDescent="0.3">
      <c r="A275" s="41"/>
      <c r="B275" s="41"/>
      <c r="C275" s="114"/>
      <c r="D275" s="41"/>
      <c r="E275" s="41"/>
      <c r="F275" s="41"/>
      <c r="G275" s="41"/>
      <c r="H275" s="41"/>
      <c r="I275" s="23"/>
      <c r="J275" s="41"/>
      <c r="K275" s="23"/>
      <c r="L275" s="41"/>
      <c r="M275" s="186">
        <f t="shared" si="51"/>
        <v>0</v>
      </c>
      <c r="N275" s="41"/>
      <c r="O275" s="41"/>
      <c r="P275" s="41"/>
      <c r="Q275" s="86"/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86"/>
      <c r="AC275" s="179">
        <f t="shared" si="43"/>
        <v>0</v>
      </c>
      <c r="AD275" s="41">
        <f t="shared" si="44"/>
        <v>0</v>
      </c>
      <c r="AE275" s="107" t="e">
        <f t="shared" si="45"/>
        <v>#DIV/0!</v>
      </c>
      <c r="AF275" s="41">
        <f>AD275*'Hypothése des ventes'!$G$18</f>
        <v>0</v>
      </c>
      <c r="AG275" s="41">
        <f>(AD275-(AD275*'Hypothése des ventes'!$H$17))*'Hypothése des ventes'!$H$18</f>
        <v>0</v>
      </c>
      <c r="AH275" s="41">
        <f>(AD275-(AD275*'Hypothése des ventes'!$I$17))*'Hypothése des ventes'!$I$18</f>
        <v>0</v>
      </c>
      <c r="AI275" s="41">
        <f>(AD275-(AD275*'Hypothése des ventes'!$J$17))*'Hypothése des ventes'!$J$18</f>
        <v>0</v>
      </c>
      <c r="AJ275" s="41">
        <f>(AD275-(AD275*'Hypothése des ventes'!$K$17))*'Hypothése des ventes'!$K$18</f>
        <v>0</v>
      </c>
      <c r="AK275" s="41">
        <f>-(AC275*'Hypothése des ventes'!$L$18)</f>
        <v>0</v>
      </c>
      <c r="AL275" s="41">
        <f t="shared" si="46"/>
        <v>0</v>
      </c>
      <c r="AM275" s="41">
        <f t="shared" si="47"/>
        <v>0</v>
      </c>
      <c r="AN275" s="107" t="e">
        <f t="shared" si="48"/>
        <v>#DIV/0!</v>
      </c>
      <c r="AO275" s="107">
        <f t="shared" si="49"/>
        <v>0</v>
      </c>
      <c r="AP275" s="108" t="e">
        <f t="shared" si="50"/>
        <v>#DIV/0!</v>
      </c>
      <c r="AQ275" s="85"/>
      <c r="AR275" s="85"/>
      <c r="AS275" s="85"/>
      <c r="AT275" s="85"/>
      <c r="AU275" s="85"/>
      <c r="AV275" s="85"/>
      <c r="AW275" s="85"/>
      <c r="AX275" s="85"/>
      <c r="AY275" s="85"/>
      <c r="AZ275" s="85"/>
      <c r="BA275" s="85"/>
      <c r="BB275" s="85"/>
      <c r="BC275" s="85"/>
    </row>
    <row r="276" spans="1:55" s="83" customFormat="1" hidden="1" x14ac:dyDescent="0.3">
      <c r="A276" s="41"/>
      <c r="B276" s="41"/>
      <c r="C276" s="114"/>
      <c r="D276" s="41"/>
      <c r="E276" s="41"/>
      <c r="F276" s="41"/>
      <c r="G276" s="41"/>
      <c r="H276" s="41"/>
      <c r="I276" s="23"/>
      <c r="J276" s="41"/>
      <c r="K276" s="23"/>
      <c r="L276" s="41"/>
      <c r="M276" s="186">
        <f t="shared" si="51"/>
        <v>0</v>
      </c>
      <c r="N276" s="41"/>
      <c r="O276" s="41"/>
      <c r="P276" s="41"/>
      <c r="Q276" s="86"/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86"/>
      <c r="AC276" s="179">
        <f t="shared" si="43"/>
        <v>0</v>
      </c>
      <c r="AD276" s="41">
        <f t="shared" si="44"/>
        <v>0</v>
      </c>
      <c r="AE276" s="107" t="e">
        <f t="shared" si="45"/>
        <v>#DIV/0!</v>
      </c>
      <c r="AF276" s="41">
        <f>AD276*'Hypothése des ventes'!$G$18</f>
        <v>0</v>
      </c>
      <c r="AG276" s="41">
        <f>(AD276-(AD276*'Hypothése des ventes'!$H$17))*'Hypothése des ventes'!$H$18</f>
        <v>0</v>
      </c>
      <c r="AH276" s="41">
        <f>(AD276-(AD276*'Hypothése des ventes'!$I$17))*'Hypothése des ventes'!$I$18</f>
        <v>0</v>
      </c>
      <c r="AI276" s="41">
        <f>(AD276-(AD276*'Hypothése des ventes'!$J$17))*'Hypothése des ventes'!$J$18</f>
        <v>0</v>
      </c>
      <c r="AJ276" s="41">
        <f>(AD276-(AD276*'Hypothése des ventes'!$K$17))*'Hypothése des ventes'!$K$18</f>
        <v>0</v>
      </c>
      <c r="AK276" s="41">
        <f>-(AC276*'Hypothése des ventes'!$L$18)</f>
        <v>0</v>
      </c>
      <c r="AL276" s="41">
        <f t="shared" si="46"/>
        <v>0</v>
      </c>
      <c r="AM276" s="41">
        <f t="shared" si="47"/>
        <v>0</v>
      </c>
      <c r="AN276" s="107" t="e">
        <f t="shared" si="48"/>
        <v>#DIV/0!</v>
      </c>
      <c r="AO276" s="107">
        <f t="shared" si="49"/>
        <v>0</v>
      </c>
      <c r="AP276" s="108" t="e">
        <f t="shared" si="50"/>
        <v>#DIV/0!</v>
      </c>
      <c r="AQ276" s="85"/>
      <c r="AR276" s="85"/>
      <c r="AS276" s="85"/>
      <c r="AT276" s="85"/>
      <c r="AU276" s="85"/>
      <c r="AV276" s="85"/>
      <c r="AW276" s="85"/>
      <c r="AX276" s="85"/>
      <c r="AY276" s="85"/>
      <c r="AZ276" s="85"/>
      <c r="BA276" s="85"/>
      <c r="BB276" s="85"/>
      <c r="BC276" s="85"/>
    </row>
    <row r="277" spans="1:55" s="83" customFormat="1" hidden="1" x14ac:dyDescent="0.3">
      <c r="A277" s="41"/>
      <c r="B277" s="41"/>
      <c r="C277" s="114"/>
      <c r="D277" s="41"/>
      <c r="E277" s="41"/>
      <c r="F277" s="41"/>
      <c r="G277" s="41"/>
      <c r="H277" s="41"/>
      <c r="I277" s="23"/>
      <c r="J277" s="41"/>
      <c r="K277" s="23"/>
      <c r="L277" s="41"/>
      <c r="M277" s="186">
        <f t="shared" si="51"/>
        <v>0</v>
      </c>
      <c r="N277" s="41"/>
      <c r="O277" s="41"/>
      <c r="P277" s="41"/>
      <c r="Q277" s="86"/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86"/>
      <c r="AC277" s="179">
        <f t="shared" si="43"/>
        <v>0</v>
      </c>
      <c r="AD277" s="41">
        <f t="shared" si="44"/>
        <v>0</v>
      </c>
      <c r="AE277" s="107" t="e">
        <f t="shared" si="45"/>
        <v>#DIV/0!</v>
      </c>
      <c r="AF277" s="41">
        <f>AD277*'Hypothése des ventes'!$G$18</f>
        <v>0</v>
      </c>
      <c r="AG277" s="41">
        <f>(AD277-(AD277*'Hypothése des ventes'!$H$17))*'Hypothése des ventes'!$H$18</f>
        <v>0</v>
      </c>
      <c r="AH277" s="41">
        <f>(AD277-(AD277*'Hypothése des ventes'!$I$17))*'Hypothése des ventes'!$I$18</f>
        <v>0</v>
      </c>
      <c r="AI277" s="41">
        <f>(AD277-(AD277*'Hypothése des ventes'!$J$17))*'Hypothése des ventes'!$J$18</f>
        <v>0</v>
      </c>
      <c r="AJ277" s="41">
        <f>(AD277-(AD277*'Hypothése des ventes'!$K$17))*'Hypothése des ventes'!$K$18</f>
        <v>0</v>
      </c>
      <c r="AK277" s="41">
        <f>-(AC277*'Hypothése des ventes'!$L$18)</f>
        <v>0</v>
      </c>
      <c r="AL277" s="41">
        <f t="shared" si="46"/>
        <v>0</v>
      </c>
      <c r="AM277" s="41">
        <f t="shared" si="47"/>
        <v>0</v>
      </c>
      <c r="AN277" s="107" t="e">
        <f t="shared" si="48"/>
        <v>#DIV/0!</v>
      </c>
      <c r="AO277" s="107">
        <f t="shared" si="49"/>
        <v>0</v>
      </c>
      <c r="AP277" s="108" t="e">
        <f t="shared" si="50"/>
        <v>#DIV/0!</v>
      </c>
      <c r="AQ277" s="85"/>
      <c r="AR277" s="85"/>
      <c r="AS277" s="85"/>
      <c r="AT277" s="85"/>
      <c r="AU277" s="85"/>
      <c r="AV277" s="85"/>
      <c r="AW277" s="85"/>
      <c r="AX277" s="85"/>
      <c r="AY277" s="85"/>
      <c r="AZ277" s="85"/>
      <c r="BA277" s="85"/>
      <c r="BB277" s="85"/>
      <c r="BC277" s="85"/>
    </row>
    <row r="278" spans="1:55" s="83" customFormat="1" hidden="1" x14ac:dyDescent="0.3">
      <c r="A278" s="41"/>
      <c r="B278" s="41"/>
      <c r="C278" s="114"/>
      <c r="D278" s="41"/>
      <c r="E278" s="41"/>
      <c r="F278" s="41"/>
      <c r="G278" s="41"/>
      <c r="H278" s="41"/>
      <c r="I278" s="23"/>
      <c r="J278" s="41"/>
      <c r="K278" s="23"/>
      <c r="L278" s="41"/>
      <c r="M278" s="186">
        <f t="shared" si="51"/>
        <v>0</v>
      </c>
      <c r="N278" s="41"/>
      <c r="O278" s="41"/>
      <c r="P278" s="41"/>
      <c r="Q278" s="86"/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86"/>
      <c r="AC278" s="179">
        <f t="shared" si="43"/>
        <v>0</v>
      </c>
      <c r="AD278" s="41">
        <f t="shared" si="44"/>
        <v>0</v>
      </c>
      <c r="AE278" s="107" t="e">
        <f t="shared" si="45"/>
        <v>#DIV/0!</v>
      </c>
      <c r="AF278" s="41">
        <f>AD278*'Hypothése des ventes'!$G$18</f>
        <v>0</v>
      </c>
      <c r="AG278" s="41">
        <f>(AD278-(AD278*'Hypothése des ventes'!$H$17))*'Hypothése des ventes'!$H$18</f>
        <v>0</v>
      </c>
      <c r="AH278" s="41">
        <f>(AD278-(AD278*'Hypothése des ventes'!$I$17))*'Hypothése des ventes'!$I$18</f>
        <v>0</v>
      </c>
      <c r="AI278" s="41">
        <f>(AD278-(AD278*'Hypothése des ventes'!$J$17))*'Hypothése des ventes'!$J$18</f>
        <v>0</v>
      </c>
      <c r="AJ278" s="41">
        <f>(AD278-(AD278*'Hypothése des ventes'!$K$17))*'Hypothése des ventes'!$K$18</f>
        <v>0</v>
      </c>
      <c r="AK278" s="41">
        <f>-(AC278*'Hypothése des ventes'!$L$18)</f>
        <v>0</v>
      </c>
      <c r="AL278" s="41">
        <f t="shared" si="46"/>
        <v>0</v>
      </c>
      <c r="AM278" s="41">
        <f t="shared" si="47"/>
        <v>0</v>
      </c>
      <c r="AN278" s="107" t="e">
        <f t="shared" si="48"/>
        <v>#DIV/0!</v>
      </c>
      <c r="AO278" s="107">
        <f t="shared" si="49"/>
        <v>0</v>
      </c>
      <c r="AP278" s="108" t="e">
        <f t="shared" si="50"/>
        <v>#DIV/0!</v>
      </c>
      <c r="AQ278" s="85"/>
      <c r="AR278" s="85"/>
      <c r="AS278" s="85"/>
      <c r="AT278" s="85"/>
      <c r="AU278" s="85"/>
      <c r="AV278" s="85"/>
      <c r="AW278" s="85"/>
      <c r="AX278" s="85"/>
      <c r="AY278" s="85"/>
      <c r="AZ278" s="85"/>
      <c r="BA278" s="85"/>
      <c r="BB278" s="85"/>
      <c r="BC278" s="85"/>
    </row>
    <row r="279" spans="1:55" s="83" customFormat="1" hidden="1" x14ac:dyDescent="0.3">
      <c r="A279" s="41"/>
      <c r="B279" s="41"/>
      <c r="C279" s="114"/>
      <c r="D279" s="41"/>
      <c r="E279" s="41"/>
      <c r="F279" s="41"/>
      <c r="G279" s="41"/>
      <c r="H279" s="41"/>
      <c r="I279" s="23"/>
      <c r="J279" s="41"/>
      <c r="K279" s="23"/>
      <c r="L279" s="41"/>
      <c r="M279" s="186">
        <f t="shared" si="51"/>
        <v>0</v>
      </c>
      <c r="N279" s="41"/>
      <c r="O279" s="41"/>
      <c r="P279" s="41"/>
      <c r="Q279" s="86"/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86"/>
      <c r="AC279" s="179">
        <f t="shared" si="43"/>
        <v>0</v>
      </c>
      <c r="AD279" s="41">
        <f t="shared" si="44"/>
        <v>0</v>
      </c>
      <c r="AE279" s="107" t="e">
        <f t="shared" si="45"/>
        <v>#DIV/0!</v>
      </c>
      <c r="AF279" s="41">
        <f>AD279*'Hypothése des ventes'!$G$18</f>
        <v>0</v>
      </c>
      <c r="AG279" s="41">
        <f>(AD279-(AD279*'Hypothése des ventes'!$H$17))*'Hypothése des ventes'!$H$18</f>
        <v>0</v>
      </c>
      <c r="AH279" s="41">
        <f>(AD279-(AD279*'Hypothése des ventes'!$I$17))*'Hypothése des ventes'!$I$18</f>
        <v>0</v>
      </c>
      <c r="AI279" s="41">
        <f>(AD279-(AD279*'Hypothése des ventes'!$J$17))*'Hypothése des ventes'!$J$18</f>
        <v>0</v>
      </c>
      <c r="AJ279" s="41">
        <f>(AD279-(AD279*'Hypothése des ventes'!$K$17))*'Hypothése des ventes'!$K$18</f>
        <v>0</v>
      </c>
      <c r="AK279" s="41">
        <f>-(AC279*'Hypothése des ventes'!$L$18)</f>
        <v>0</v>
      </c>
      <c r="AL279" s="41">
        <f t="shared" si="46"/>
        <v>0</v>
      </c>
      <c r="AM279" s="41">
        <f t="shared" si="47"/>
        <v>0</v>
      </c>
      <c r="AN279" s="107" t="e">
        <f t="shared" si="48"/>
        <v>#DIV/0!</v>
      </c>
      <c r="AO279" s="107">
        <f t="shared" si="49"/>
        <v>0</v>
      </c>
      <c r="AP279" s="108" t="e">
        <f t="shared" si="50"/>
        <v>#DIV/0!</v>
      </c>
      <c r="AQ279" s="85"/>
      <c r="AR279" s="85"/>
      <c r="AS279" s="85"/>
      <c r="AT279" s="85"/>
      <c r="AU279" s="85"/>
      <c r="AV279" s="85"/>
      <c r="AW279" s="85"/>
      <c r="AX279" s="85"/>
      <c r="AY279" s="85"/>
      <c r="AZ279" s="85"/>
      <c r="BA279" s="85"/>
      <c r="BB279" s="85"/>
      <c r="BC279" s="85"/>
    </row>
    <row r="280" spans="1:55" s="83" customFormat="1" hidden="1" x14ac:dyDescent="0.3">
      <c r="A280" s="41"/>
      <c r="B280" s="41"/>
      <c r="C280" s="114"/>
      <c r="D280" s="41"/>
      <c r="E280" s="41"/>
      <c r="F280" s="41"/>
      <c r="G280" s="41"/>
      <c r="H280" s="41"/>
      <c r="I280" s="23"/>
      <c r="J280" s="41"/>
      <c r="K280" s="23"/>
      <c r="L280" s="41"/>
      <c r="M280" s="186">
        <f t="shared" si="51"/>
        <v>0</v>
      </c>
      <c r="N280" s="41"/>
      <c r="O280" s="41"/>
      <c r="P280" s="41"/>
      <c r="Q280" s="86"/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86"/>
      <c r="AC280" s="179">
        <f t="shared" si="43"/>
        <v>0</v>
      </c>
      <c r="AD280" s="41">
        <f t="shared" si="44"/>
        <v>0</v>
      </c>
      <c r="AE280" s="107" t="e">
        <f t="shared" si="45"/>
        <v>#DIV/0!</v>
      </c>
      <c r="AF280" s="41">
        <f>AD280*'Hypothése des ventes'!$G$18</f>
        <v>0</v>
      </c>
      <c r="AG280" s="41">
        <f>(AD280-(AD280*'Hypothése des ventes'!$H$17))*'Hypothése des ventes'!$H$18</f>
        <v>0</v>
      </c>
      <c r="AH280" s="41">
        <f>(AD280-(AD280*'Hypothése des ventes'!$I$17))*'Hypothése des ventes'!$I$18</f>
        <v>0</v>
      </c>
      <c r="AI280" s="41">
        <f>(AD280-(AD280*'Hypothése des ventes'!$J$17))*'Hypothése des ventes'!$J$18</f>
        <v>0</v>
      </c>
      <c r="AJ280" s="41">
        <f>(AD280-(AD280*'Hypothése des ventes'!$K$17))*'Hypothése des ventes'!$K$18</f>
        <v>0</v>
      </c>
      <c r="AK280" s="41">
        <f>-(AC280*'Hypothése des ventes'!$L$18)</f>
        <v>0</v>
      </c>
      <c r="AL280" s="41">
        <f t="shared" si="46"/>
        <v>0</v>
      </c>
      <c r="AM280" s="41">
        <f t="shared" si="47"/>
        <v>0</v>
      </c>
      <c r="AN280" s="107" t="e">
        <f t="shared" si="48"/>
        <v>#DIV/0!</v>
      </c>
      <c r="AO280" s="107">
        <f t="shared" si="49"/>
        <v>0</v>
      </c>
      <c r="AP280" s="108" t="e">
        <f t="shared" si="50"/>
        <v>#DIV/0!</v>
      </c>
      <c r="AQ280" s="85"/>
      <c r="AR280" s="85"/>
      <c r="AS280" s="85"/>
      <c r="AT280" s="85"/>
      <c r="AU280" s="85"/>
      <c r="AV280" s="85"/>
      <c r="AW280" s="85"/>
      <c r="AX280" s="85"/>
      <c r="AY280" s="85"/>
      <c r="AZ280" s="85"/>
      <c r="BA280" s="85"/>
      <c r="BB280" s="85"/>
      <c r="BC280" s="85"/>
    </row>
    <row r="281" spans="1:55" s="83" customFormat="1" hidden="1" x14ac:dyDescent="0.3">
      <c r="A281" s="41"/>
      <c r="B281" s="41"/>
      <c r="C281" s="114"/>
      <c r="D281" s="41"/>
      <c r="E281" s="41"/>
      <c r="F281" s="41"/>
      <c r="G281" s="41"/>
      <c r="H281" s="41"/>
      <c r="I281" s="23"/>
      <c r="J281" s="41"/>
      <c r="K281" s="23"/>
      <c r="L281" s="41"/>
      <c r="M281" s="186">
        <f t="shared" si="51"/>
        <v>0</v>
      </c>
      <c r="N281" s="41"/>
      <c r="O281" s="41"/>
      <c r="P281" s="41"/>
      <c r="Q281" s="86"/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86"/>
      <c r="AC281" s="179">
        <f t="shared" si="43"/>
        <v>0</v>
      </c>
      <c r="AD281" s="41">
        <f t="shared" si="44"/>
        <v>0</v>
      </c>
      <c r="AE281" s="107" t="e">
        <f t="shared" si="45"/>
        <v>#DIV/0!</v>
      </c>
      <c r="AF281" s="41">
        <f>AD281*'Hypothése des ventes'!$G$18</f>
        <v>0</v>
      </c>
      <c r="AG281" s="41">
        <f>(AD281-(AD281*'Hypothése des ventes'!$H$17))*'Hypothése des ventes'!$H$18</f>
        <v>0</v>
      </c>
      <c r="AH281" s="41">
        <f>(AD281-(AD281*'Hypothése des ventes'!$I$17))*'Hypothése des ventes'!$I$18</f>
        <v>0</v>
      </c>
      <c r="AI281" s="41">
        <f>(AD281-(AD281*'Hypothése des ventes'!$J$17))*'Hypothése des ventes'!$J$18</f>
        <v>0</v>
      </c>
      <c r="AJ281" s="41">
        <f>(AD281-(AD281*'Hypothése des ventes'!$K$17))*'Hypothése des ventes'!$K$18</f>
        <v>0</v>
      </c>
      <c r="AK281" s="41">
        <f>-(AC281*'Hypothése des ventes'!$L$18)</f>
        <v>0</v>
      </c>
      <c r="AL281" s="41">
        <f t="shared" si="46"/>
        <v>0</v>
      </c>
      <c r="AM281" s="41">
        <f t="shared" si="47"/>
        <v>0</v>
      </c>
      <c r="AN281" s="107" t="e">
        <f t="shared" si="48"/>
        <v>#DIV/0!</v>
      </c>
      <c r="AO281" s="107">
        <f t="shared" si="49"/>
        <v>0</v>
      </c>
      <c r="AP281" s="108" t="e">
        <f t="shared" si="50"/>
        <v>#DIV/0!</v>
      </c>
      <c r="AQ281" s="85"/>
      <c r="AR281" s="85"/>
      <c r="AS281" s="85"/>
      <c r="AT281" s="85"/>
      <c r="AU281" s="85"/>
      <c r="AV281" s="85"/>
      <c r="AW281" s="85"/>
      <c r="AX281" s="85"/>
      <c r="AY281" s="85"/>
      <c r="AZ281" s="85"/>
      <c r="BA281" s="85"/>
      <c r="BB281" s="85"/>
      <c r="BC281" s="85"/>
    </row>
    <row r="282" spans="1:55" s="83" customFormat="1" hidden="1" x14ac:dyDescent="0.3">
      <c r="A282" s="41"/>
      <c r="B282" s="41"/>
      <c r="C282" s="114"/>
      <c r="D282" s="41"/>
      <c r="E282" s="41"/>
      <c r="F282" s="41"/>
      <c r="G282" s="41"/>
      <c r="H282" s="41"/>
      <c r="I282" s="23"/>
      <c r="J282" s="41"/>
      <c r="K282" s="23"/>
      <c r="L282" s="41"/>
      <c r="M282" s="186">
        <f t="shared" si="51"/>
        <v>0</v>
      </c>
      <c r="N282" s="41"/>
      <c r="O282" s="41"/>
      <c r="P282" s="41"/>
      <c r="Q282" s="86"/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86"/>
      <c r="AC282" s="179">
        <f t="shared" si="43"/>
        <v>0</v>
      </c>
      <c r="AD282" s="41">
        <f t="shared" si="44"/>
        <v>0</v>
      </c>
      <c r="AE282" s="107" t="e">
        <f t="shared" si="45"/>
        <v>#DIV/0!</v>
      </c>
      <c r="AF282" s="41">
        <f>AD282*'Hypothése des ventes'!$G$18</f>
        <v>0</v>
      </c>
      <c r="AG282" s="41">
        <f>(AD282-(AD282*'Hypothése des ventes'!$H$17))*'Hypothése des ventes'!$H$18</f>
        <v>0</v>
      </c>
      <c r="AH282" s="41">
        <f>(AD282-(AD282*'Hypothése des ventes'!$I$17))*'Hypothése des ventes'!$I$18</f>
        <v>0</v>
      </c>
      <c r="AI282" s="41">
        <f>(AD282-(AD282*'Hypothése des ventes'!$J$17))*'Hypothése des ventes'!$J$18</f>
        <v>0</v>
      </c>
      <c r="AJ282" s="41">
        <f>(AD282-(AD282*'Hypothése des ventes'!$K$17))*'Hypothése des ventes'!$K$18</f>
        <v>0</v>
      </c>
      <c r="AK282" s="41">
        <f>-(AC282*'Hypothése des ventes'!$L$18)</f>
        <v>0</v>
      </c>
      <c r="AL282" s="41">
        <f t="shared" si="46"/>
        <v>0</v>
      </c>
      <c r="AM282" s="41">
        <f t="shared" si="47"/>
        <v>0</v>
      </c>
      <c r="AN282" s="107" t="e">
        <f t="shared" si="48"/>
        <v>#DIV/0!</v>
      </c>
      <c r="AO282" s="107">
        <f t="shared" si="49"/>
        <v>0</v>
      </c>
      <c r="AP282" s="108" t="e">
        <f t="shared" si="50"/>
        <v>#DIV/0!</v>
      </c>
      <c r="AQ282" s="85"/>
      <c r="AR282" s="85"/>
      <c r="AS282" s="85"/>
      <c r="AT282" s="85"/>
      <c r="AU282" s="85"/>
      <c r="AV282" s="85"/>
      <c r="AW282" s="85"/>
      <c r="AX282" s="85"/>
      <c r="AY282" s="85"/>
      <c r="AZ282" s="85"/>
      <c r="BA282" s="85"/>
      <c r="BB282" s="85"/>
      <c r="BC282" s="85"/>
    </row>
    <row r="283" spans="1:55" s="83" customFormat="1" hidden="1" x14ac:dyDescent="0.3">
      <c r="A283" s="41"/>
      <c r="B283" s="41"/>
      <c r="C283" s="114"/>
      <c r="D283" s="41"/>
      <c r="E283" s="41"/>
      <c r="F283" s="41"/>
      <c r="G283" s="41"/>
      <c r="H283" s="41"/>
      <c r="I283" s="23"/>
      <c r="J283" s="41"/>
      <c r="K283" s="23"/>
      <c r="L283" s="41"/>
      <c r="M283" s="186">
        <f t="shared" si="51"/>
        <v>0</v>
      </c>
      <c r="N283" s="41"/>
      <c r="O283" s="41"/>
      <c r="P283" s="41"/>
      <c r="Q283" s="86"/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86"/>
      <c r="AC283" s="179">
        <f t="shared" si="43"/>
        <v>0</v>
      </c>
      <c r="AD283" s="41">
        <f t="shared" si="44"/>
        <v>0</v>
      </c>
      <c r="AE283" s="107" t="e">
        <f t="shared" si="45"/>
        <v>#DIV/0!</v>
      </c>
      <c r="AF283" s="41">
        <f>AD283*'Hypothése des ventes'!$G$18</f>
        <v>0</v>
      </c>
      <c r="AG283" s="41">
        <f>(AD283-(AD283*'Hypothése des ventes'!$H$17))*'Hypothése des ventes'!$H$18</f>
        <v>0</v>
      </c>
      <c r="AH283" s="41">
        <f>(AD283-(AD283*'Hypothése des ventes'!$I$17))*'Hypothése des ventes'!$I$18</f>
        <v>0</v>
      </c>
      <c r="AI283" s="41">
        <f>(AD283-(AD283*'Hypothése des ventes'!$J$17))*'Hypothése des ventes'!$J$18</f>
        <v>0</v>
      </c>
      <c r="AJ283" s="41">
        <f>(AD283-(AD283*'Hypothése des ventes'!$K$17))*'Hypothése des ventes'!$K$18</f>
        <v>0</v>
      </c>
      <c r="AK283" s="41">
        <f>-(AC283*'Hypothése des ventes'!$L$18)</f>
        <v>0</v>
      </c>
      <c r="AL283" s="41">
        <f t="shared" si="46"/>
        <v>0</v>
      </c>
      <c r="AM283" s="41">
        <f t="shared" si="47"/>
        <v>0</v>
      </c>
      <c r="AN283" s="107" t="e">
        <f t="shared" si="48"/>
        <v>#DIV/0!</v>
      </c>
      <c r="AO283" s="107">
        <f t="shared" si="49"/>
        <v>0</v>
      </c>
      <c r="AP283" s="108" t="e">
        <f t="shared" si="50"/>
        <v>#DIV/0!</v>
      </c>
      <c r="AQ283" s="85"/>
      <c r="AR283" s="85"/>
      <c r="AS283" s="85"/>
      <c r="AT283" s="85"/>
      <c r="AU283" s="85"/>
      <c r="AV283" s="85"/>
      <c r="AW283" s="85"/>
      <c r="AX283" s="85"/>
      <c r="AY283" s="85"/>
      <c r="AZ283" s="85"/>
      <c r="BA283" s="85"/>
      <c r="BB283" s="85"/>
      <c r="BC283" s="85"/>
    </row>
    <row r="284" spans="1:55" s="83" customFormat="1" hidden="1" x14ac:dyDescent="0.3">
      <c r="A284" s="41"/>
      <c r="B284" s="41"/>
      <c r="C284" s="114"/>
      <c r="D284" s="41"/>
      <c r="E284" s="41"/>
      <c r="F284" s="41"/>
      <c r="G284" s="41"/>
      <c r="H284" s="41"/>
      <c r="I284" s="23"/>
      <c r="J284" s="41"/>
      <c r="K284" s="23"/>
      <c r="L284" s="41"/>
      <c r="M284" s="186">
        <f t="shared" si="51"/>
        <v>0</v>
      </c>
      <c r="N284" s="41"/>
      <c r="O284" s="41"/>
      <c r="P284" s="41"/>
      <c r="Q284" s="86"/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86"/>
      <c r="AC284" s="179">
        <f t="shared" si="43"/>
        <v>0</v>
      </c>
      <c r="AD284" s="41">
        <f t="shared" si="44"/>
        <v>0</v>
      </c>
      <c r="AE284" s="107" t="e">
        <f t="shared" si="45"/>
        <v>#DIV/0!</v>
      </c>
      <c r="AF284" s="41">
        <f>AD284*'Hypothése des ventes'!$G$18</f>
        <v>0</v>
      </c>
      <c r="AG284" s="41">
        <f>(AD284-(AD284*'Hypothése des ventes'!$H$17))*'Hypothése des ventes'!$H$18</f>
        <v>0</v>
      </c>
      <c r="AH284" s="41">
        <f>(AD284-(AD284*'Hypothése des ventes'!$I$17))*'Hypothése des ventes'!$I$18</f>
        <v>0</v>
      </c>
      <c r="AI284" s="41">
        <f>(AD284-(AD284*'Hypothése des ventes'!$J$17))*'Hypothése des ventes'!$J$18</f>
        <v>0</v>
      </c>
      <c r="AJ284" s="41">
        <f>(AD284-(AD284*'Hypothése des ventes'!$K$17))*'Hypothése des ventes'!$K$18</f>
        <v>0</v>
      </c>
      <c r="AK284" s="41">
        <f>-(AC284*'Hypothése des ventes'!$L$18)</f>
        <v>0</v>
      </c>
      <c r="AL284" s="41">
        <f t="shared" si="46"/>
        <v>0</v>
      </c>
      <c r="AM284" s="41">
        <f t="shared" si="47"/>
        <v>0</v>
      </c>
      <c r="AN284" s="107" t="e">
        <f t="shared" si="48"/>
        <v>#DIV/0!</v>
      </c>
      <c r="AO284" s="107">
        <f t="shared" si="49"/>
        <v>0</v>
      </c>
      <c r="AP284" s="108" t="e">
        <f t="shared" si="50"/>
        <v>#DIV/0!</v>
      </c>
      <c r="AQ284" s="85"/>
      <c r="AR284" s="85"/>
      <c r="AS284" s="85"/>
      <c r="AT284" s="85"/>
      <c r="AU284" s="85"/>
      <c r="AV284" s="85"/>
      <c r="AW284" s="85"/>
      <c r="AX284" s="85"/>
      <c r="AY284" s="85"/>
      <c r="AZ284" s="85"/>
      <c r="BA284" s="85"/>
      <c r="BB284" s="85"/>
      <c r="BC284" s="85"/>
    </row>
    <row r="285" spans="1:55" s="83" customFormat="1" hidden="1" x14ac:dyDescent="0.3">
      <c r="A285" s="41"/>
      <c r="B285" s="41"/>
      <c r="C285" s="114"/>
      <c r="D285" s="41"/>
      <c r="E285" s="41"/>
      <c r="F285" s="41"/>
      <c r="G285" s="41"/>
      <c r="H285" s="41"/>
      <c r="I285" s="23"/>
      <c r="J285" s="41"/>
      <c r="K285" s="23"/>
      <c r="L285" s="41"/>
      <c r="M285" s="186">
        <f t="shared" si="51"/>
        <v>0</v>
      </c>
      <c r="N285" s="41"/>
      <c r="O285" s="41"/>
      <c r="P285" s="41"/>
      <c r="Q285" s="86"/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86"/>
      <c r="AC285" s="179">
        <f t="shared" si="43"/>
        <v>0</v>
      </c>
      <c r="AD285" s="41">
        <f t="shared" si="44"/>
        <v>0</v>
      </c>
      <c r="AE285" s="107" t="e">
        <f t="shared" si="45"/>
        <v>#DIV/0!</v>
      </c>
      <c r="AF285" s="41">
        <f>AD285*'Hypothése des ventes'!$G$18</f>
        <v>0</v>
      </c>
      <c r="AG285" s="41">
        <f>(AD285-(AD285*'Hypothése des ventes'!$H$17))*'Hypothése des ventes'!$H$18</f>
        <v>0</v>
      </c>
      <c r="AH285" s="41">
        <f>(AD285-(AD285*'Hypothése des ventes'!$I$17))*'Hypothése des ventes'!$I$18</f>
        <v>0</v>
      </c>
      <c r="AI285" s="41">
        <f>(AD285-(AD285*'Hypothése des ventes'!$J$17))*'Hypothése des ventes'!$J$18</f>
        <v>0</v>
      </c>
      <c r="AJ285" s="41">
        <f>(AD285-(AD285*'Hypothése des ventes'!$K$17))*'Hypothése des ventes'!$K$18</f>
        <v>0</v>
      </c>
      <c r="AK285" s="41">
        <f>-(AC285*'Hypothése des ventes'!$L$18)</f>
        <v>0</v>
      </c>
      <c r="AL285" s="41">
        <f t="shared" si="46"/>
        <v>0</v>
      </c>
      <c r="AM285" s="41">
        <f t="shared" si="47"/>
        <v>0</v>
      </c>
      <c r="AN285" s="107" t="e">
        <f t="shared" si="48"/>
        <v>#DIV/0!</v>
      </c>
      <c r="AO285" s="107">
        <f t="shared" si="49"/>
        <v>0</v>
      </c>
      <c r="AP285" s="108" t="e">
        <f t="shared" si="50"/>
        <v>#DIV/0!</v>
      </c>
      <c r="AQ285" s="85"/>
      <c r="AR285" s="85"/>
      <c r="AS285" s="85"/>
      <c r="AT285" s="85"/>
      <c r="AU285" s="85"/>
      <c r="AV285" s="85"/>
      <c r="AW285" s="85"/>
      <c r="AX285" s="85"/>
      <c r="AY285" s="85"/>
      <c r="AZ285" s="85"/>
      <c r="BA285" s="85"/>
      <c r="BB285" s="85"/>
      <c r="BC285" s="85"/>
    </row>
    <row r="286" spans="1:55" s="83" customFormat="1" hidden="1" x14ac:dyDescent="0.3">
      <c r="A286" s="41"/>
      <c r="B286" s="41"/>
      <c r="C286" s="114"/>
      <c r="D286" s="41"/>
      <c r="E286" s="41"/>
      <c r="F286" s="41"/>
      <c r="G286" s="41"/>
      <c r="H286" s="41"/>
      <c r="I286" s="23"/>
      <c r="J286" s="41"/>
      <c r="K286" s="23"/>
      <c r="L286" s="41"/>
      <c r="M286" s="186">
        <f t="shared" si="51"/>
        <v>0</v>
      </c>
      <c r="N286" s="41"/>
      <c r="O286" s="41"/>
      <c r="P286" s="41"/>
      <c r="Q286" s="86"/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86"/>
      <c r="AC286" s="179">
        <f t="shared" si="43"/>
        <v>0</v>
      </c>
      <c r="AD286" s="41">
        <f t="shared" si="44"/>
        <v>0</v>
      </c>
      <c r="AE286" s="107" t="e">
        <f t="shared" si="45"/>
        <v>#DIV/0!</v>
      </c>
      <c r="AF286" s="41">
        <f>AD286*'Hypothése des ventes'!$G$18</f>
        <v>0</v>
      </c>
      <c r="AG286" s="41">
        <f>(AD286-(AD286*'Hypothése des ventes'!$H$17))*'Hypothése des ventes'!$H$18</f>
        <v>0</v>
      </c>
      <c r="AH286" s="41">
        <f>(AD286-(AD286*'Hypothése des ventes'!$I$17))*'Hypothése des ventes'!$I$18</f>
        <v>0</v>
      </c>
      <c r="AI286" s="41">
        <f>(AD286-(AD286*'Hypothése des ventes'!$J$17))*'Hypothése des ventes'!$J$18</f>
        <v>0</v>
      </c>
      <c r="AJ286" s="41">
        <f>(AD286-(AD286*'Hypothése des ventes'!$K$17))*'Hypothése des ventes'!$K$18</f>
        <v>0</v>
      </c>
      <c r="AK286" s="41">
        <f>-(AC286*'Hypothése des ventes'!$L$18)</f>
        <v>0</v>
      </c>
      <c r="AL286" s="41">
        <f t="shared" si="46"/>
        <v>0</v>
      </c>
      <c r="AM286" s="41">
        <f t="shared" si="47"/>
        <v>0</v>
      </c>
      <c r="AN286" s="107" t="e">
        <f t="shared" si="48"/>
        <v>#DIV/0!</v>
      </c>
      <c r="AO286" s="107">
        <f t="shared" si="49"/>
        <v>0</v>
      </c>
      <c r="AP286" s="108" t="e">
        <f t="shared" si="50"/>
        <v>#DIV/0!</v>
      </c>
      <c r="AQ286" s="85"/>
      <c r="AR286" s="85"/>
      <c r="AS286" s="85"/>
      <c r="AT286" s="85"/>
      <c r="AU286" s="85"/>
      <c r="AV286" s="85"/>
      <c r="AW286" s="85"/>
      <c r="AX286" s="85"/>
      <c r="AY286" s="85"/>
      <c r="AZ286" s="85"/>
      <c r="BA286" s="85"/>
      <c r="BB286" s="85"/>
      <c r="BC286" s="85"/>
    </row>
    <row r="287" spans="1:55" s="83" customFormat="1" hidden="1" x14ac:dyDescent="0.3">
      <c r="A287" s="41"/>
      <c r="B287" s="41"/>
      <c r="C287" s="114"/>
      <c r="D287" s="41"/>
      <c r="E287" s="41"/>
      <c r="F287" s="41"/>
      <c r="G287" s="41"/>
      <c r="H287" s="41"/>
      <c r="I287" s="23"/>
      <c r="J287" s="41"/>
      <c r="K287" s="23"/>
      <c r="L287" s="41"/>
      <c r="M287" s="186">
        <f t="shared" si="51"/>
        <v>0</v>
      </c>
      <c r="N287" s="41"/>
      <c r="O287" s="41"/>
      <c r="P287" s="41"/>
      <c r="Q287" s="86"/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86"/>
      <c r="AC287" s="179">
        <f t="shared" si="43"/>
        <v>0</v>
      </c>
      <c r="AD287" s="41">
        <f t="shared" si="44"/>
        <v>0</v>
      </c>
      <c r="AE287" s="107" t="e">
        <f t="shared" si="45"/>
        <v>#DIV/0!</v>
      </c>
      <c r="AF287" s="41">
        <f>AD287*'Hypothése des ventes'!$G$18</f>
        <v>0</v>
      </c>
      <c r="AG287" s="41">
        <f>(AD287-(AD287*'Hypothése des ventes'!$H$17))*'Hypothése des ventes'!$H$18</f>
        <v>0</v>
      </c>
      <c r="AH287" s="41">
        <f>(AD287-(AD287*'Hypothése des ventes'!$I$17))*'Hypothése des ventes'!$I$18</f>
        <v>0</v>
      </c>
      <c r="AI287" s="41">
        <f>(AD287-(AD287*'Hypothése des ventes'!$J$17))*'Hypothése des ventes'!$J$18</f>
        <v>0</v>
      </c>
      <c r="AJ287" s="41">
        <f>(AD287-(AD287*'Hypothése des ventes'!$K$17))*'Hypothése des ventes'!$K$18</f>
        <v>0</v>
      </c>
      <c r="AK287" s="41">
        <f>-(AC287*'Hypothése des ventes'!$L$18)</f>
        <v>0</v>
      </c>
      <c r="AL287" s="41">
        <f t="shared" si="46"/>
        <v>0</v>
      </c>
      <c r="AM287" s="41">
        <f t="shared" si="47"/>
        <v>0</v>
      </c>
      <c r="AN287" s="107" t="e">
        <f t="shared" si="48"/>
        <v>#DIV/0!</v>
      </c>
      <c r="AO287" s="107">
        <f t="shared" si="49"/>
        <v>0</v>
      </c>
      <c r="AP287" s="108" t="e">
        <f t="shared" si="50"/>
        <v>#DIV/0!</v>
      </c>
      <c r="AQ287" s="85"/>
      <c r="AR287" s="85"/>
      <c r="AS287" s="85"/>
      <c r="AT287" s="85"/>
      <c r="AU287" s="85"/>
      <c r="AV287" s="85"/>
      <c r="AW287" s="85"/>
      <c r="AX287" s="85"/>
      <c r="AY287" s="85"/>
      <c r="AZ287" s="85"/>
      <c r="BA287" s="85"/>
      <c r="BB287" s="85"/>
      <c r="BC287" s="85"/>
    </row>
    <row r="288" spans="1:55" s="83" customFormat="1" hidden="1" x14ac:dyDescent="0.3">
      <c r="A288" s="41"/>
      <c r="B288" s="41"/>
      <c r="C288" s="114"/>
      <c r="D288" s="41"/>
      <c r="E288" s="41"/>
      <c r="F288" s="41"/>
      <c r="G288" s="41"/>
      <c r="H288" s="41"/>
      <c r="I288" s="23"/>
      <c r="J288" s="41"/>
      <c r="K288" s="23"/>
      <c r="L288" s="41"/>
      <c r="M288" s="186">
        <f t="shared" si="51"/>
        <v>0</v>
      </c>
      <c r="N288" s="41"/>
      <c r="O288" s="41"/>
      <c r="P288" s="41"/>
      <c r="Q288" s="86"/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86"/>
      <c r="AC288" s="179">
        <f t="shared" si="43"/>
        <v>0</v>
      </c>
      <c r="AD288" s="41">
        <f t="shared" si="44"/>
        <v>0</v>
      </c>
      <c r="AE288" s="107" t="e">
        <f t="shared" si="45"/>
        <v>#DIV/0!</v>
      </c>
      <c r="AF288" s="41">
        <f>AD288*'Hypothése des ventes'!$G$18</f>
        <v>0</v>
      </c>
      <c r="AG288" s="41">
        <f>(AD288-(AD288*'Hypothése des ventes'!$H$17))*'Hypothése des ventes'!$H$18</f>
        <v>0</v>
      </c>
      <c r="AH288" s="41">
        <f>(AD288-(AD288*'Hypothése des ventes'!$I$17))*'Hypothése des ventes'!$I$18</f>
        <v>0</v>
      </c>
      <c r="AI288" s="41">
        <f>(AD288-(AD288*'Hypothése des ventes'!$J$17))*'Hypothése des ventes'!$J$18</f>
        <v>0</v>
      </c>
      <c r="AJ288" s="41">
        <f>(AD288-(AD288*'Hypothése des ventes'!$K$17))*'Hypothése des ventes'!$K$18</f>
        <v>0</v>
      </c>
      <c r="AK288" s="41">
        <f>-(AC288*'Hypothése des ventes'!$L$18)</f>
        <v>0</v>
      </c>
      <c r="AL288" s="41">
        <f t="shared" si="46"/>
        <v>0</v>
      </c>
      <c r="AM288" s="41">
        <f t="shared" si="47"/>
        <v>0</v>
      </c>
      <c r="AN288" s="107" t="e">
        <f t="shared" si="48"/>
        <v>#DIV/0!</v>
      </c>
      <c r="AO288" s="107">
        <f t="shared" si="49"/>
        <v>0</v>
      </c>
      <c r="AP288" s="108" t="e">
        <f t="shared" si="50"/>
        <v>#DIV/0!</v>
      </c>
      <c r="AQ288" s="85"/>
      <c r="AR288" s="85"/>
      <c r="AS288" s="85"/>
      <c r="AT288" s="85"/>
      <c r="AU288" s="85"/>
      <c r="AV288" s="85"/>
      <c r="AW288" s="85"/>
      <c r="AX288" s="85"/>
      <c r="AY288" s="85"/>
      <c r="AZ288" s="85"/>
      <c r="BA288" s="85"/>
      <c r="BB288" s="85"/>
      <c r="BC288" s="85"/>
    </row>
    <row r="289" spans="1:55" s="83" customFormat="1" hidden="1" x14ac:dyDescent="0.3">
      <c r="A289" s="41"/>
      <c r="B289" s="41"/>
      <c r="C289" s="114"/>
      <c r="D289" s="41"/>
      <c r="E289" s="41"/>
      <c r="F289" s="41"/>
      <c r="G289" s="41"/>
      <c r="H289" s="41"/>
      <c r="I289" s="23"/>
      <c r="J289" s="41"/>
      <c r="K289" s="23"/>
      <c r="L289" s="41"/>
      <c r="M289" s="186">
        <f t="shared" si="51"/>
        <v>0</v>
      </c>
      <c r="N289" s="41"/>
      <c r="O289" s="41"/>
      <c r="P289" s="41"/>
      <c r="Q289" s="86"/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86"/>
      <c r="AC289" s="179">
        <f t="shared" si="43"/>
        <v>0</v>
      </c>
      <c r="AD289" s="41">
        <f t="shared" si="44"/>
        <v>0</v>
      </c>
      <c r="AE289" s="107" t="e">
        <f t="shared" si="45"/>
        <v>#DIV/0!</v>
      </c>
      <c r="AF289" s="41">
        <f>AD289*'Hypothése des ventes'!$G$18</f>
        <v>0</v>
      </c>
      <c r="AG289" s="41">
        <f>(AD289-(AD289*'Hypothése des ventes'!$H$17))*'Hypothése des ventes'!$H$18</f>
        <v>0</v>
      </c>
      <c r="AH289" s="41">
        <f>(AD289-(AD289*'Hypothése des ventes'!$I$17))*'Hypothése des ventes'!$I$18</f>
        <v>0</v>
      </c>
      <c r="AI289" s="41">
        <f>(AD289-(AD289*'Hypothése des ventes'!$J$17))*'Hypothése des ventes'!$J$18</f>
        <v>0</v>
      </c>
      <c r="AJ289" s="41">
        <f>(AD289-(AD289*'Hypothése des ventes'!$K$17))*'Hypothése des ventes'!$K$18</f>
        <v>0</v>
      </c>
      <c r="AK289" s="41">
        <f>-(AC289*'Hypothése des ventes'!$L$18)</f>
        <v>0</v>
      </c>
      <c r="AL289" s="41">
        <f t="shared" si="46"/>
        <v>0</v>
      </c>
      <c r="AM289" s="41">
        <f t="shared" si="47"/>
        <v>0</v>
      </c>
      <c r="AN289" s="107" t="e">
        <f t="shared" si="48"/>
        <v>#DIV/0!</v>
      </c>
      <c r="AO289" s="107">
        <f t="shared" si="49"/>
        <v>0</v>
      </c>
      <c r="AP289" s="108" t="e">
        <f t="shared" si="50"/>
        <v>#DIV/0!</v>
      </c>
      <c r="AQ289" s="85"/>
      <c r="AR289" s="85"/>
      <c r="AS289" s="85"/>
      <c r="AT289" s="85"/>
      <c r="AU289" s="85"/>
      <c r="AV289" s="85"/>
      <c r="AW289" s="85"/>
      <c r="AX289" s="85"/>
      <c r="AY289" s="85"/>
      <c r="AZ289" s="85"/>
      <c r="BA289" s="85"/>
      <c r="BB289" s="85"/>
      <c r="BC289" s="85"/>
    </row>
    <row r="290" spans="1:55" s="83" customFormat="1" hidden="1" x14ac:dyDescent="0.3">
      <c r="A290" s="41"/>
      <c r="B290" s="41"/>
      <c r="C290" s="114"/>
      <c r="D290" s="41"/>
      <c r="E290" s="41"/>
      <c r="F290" s="41"/>
      <c r="G290" s="41"/>
      <c r="H290" s="41"/>
      <c r="I290" s="23"/>
      <c r="J290" s="41"/>
      <c r="K290" s="23"/>
      <c r="L290" s="41"/>
      <c r="M290" s="186">
        <f t="shared" si="51"/>
        <v>0</v>
      </c>
      <c r="N290" s="41"/>
      <c r="O290" s="41"/>
      <c r="P290" s="41"/>
      <c r="Q290" s="86"/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86"/>
      <c r="AC290" s="179">
        <f t="shared" si="43"/>
        <v>0</v>
      </c>
      <c r="AD290" s="41">
        <f t="shared" si="44"/>
        <v>0</v>
      </c>
      <c r="AE290" s="107" t="e">
        <f t="shared" si="45"/>
        <v>#DIV/0!</v>
      </c>
      <c r="AF290" s="41">
        <f>AD290*'Hypothése des ventes'!$G$18</f>
        <v>0</v>
      </c>
      <c r="AG290" s="41">
        <f>(AD290-(AD290*'Hypothése des ventes'!$H$17))*'Hypothése des ventes'!$H$18</f>
        <v>0</v>
      </c>
      <c r="AH290" s="41">
        <f>(AD290-(AD290*'Hypothése des ventes'!$I$17))*'Hypothése des ventes'!$I$18</f>
        <v>0</v>
      </c>
      <c r="AI290" s="41">
        <f>(AD290-(AD290*'Hypothése des ventes'!$J$17))*'Hypothése des ventes'!$J$18</f>
        <v>0</v>
      </c>
      <c r="AJ290" s="41">
        <f>(AD290-(AD290*'Hypothése des ventes'!$K$17))*'Hypothése des ventes'!$K$18</f>
        <v>0</v>
      </c>
      <c r="AK290" s="41">
        <f>-(AC290*'Hypothése des ventes'!$L$18)</f>
        <v>0</v>
      </c>
      <c r="AL290" s="41">
        <f t="shared" si="46"/>
        <v>0</v>
      </c>
      <c r="AM290" s="41">
        <f t="shared" si="47"/>
        <v>0</v>
      </c>
      <c r="AN290" s="107" t="e">
        <f t="shared" si="48"/>
        <v>#DIV/0!</v>
      </c>
      <c r="AO290" s="107">
        <f t="shared" si="49"/>
        <v>0</v>
      </c>
      <c r="AP290" s="108" t="e">
        <f t="shared" si="50"/>
        <v>#DIV/0!</v>
      </c>
      <c r="AQ290" s="85"/>
      <c r="AR290" s="85"/>
      <c r="AS290" s="85"/>
      <c r="AT290" s="85"/>
      <c r="AU290" s="85"/>
      <c r="AV290" s="85"/>
      <c r="AW290" s="85"/>
      <c r="AX290" s="85"/>
      <c r="AY290" s="85"/>
      <c r="AZ290" s="85"/>
      <c r="BA290" s="85"/>
      <c r="BB290" s="85"/>
      <c r="BC290" s="85"/>
    </row>
    <row r="291" spans="1:55" s="83" customFormat="1" hidden="1" x14ac:dyDescent="0.3">
      <c r="A291" s="41"/>
      <c r="B291" s="41"/>
      <c r="C291" s="114"/>
      <c r="D291" s="41"/>
      <c r="E291" s="41"/>
      <c r="F291" s="41"/>
      <c r="G291" s="41"/>
      <c r="H291" s="41"/>
      <c r="I291" s="23"/>
      <c r="J291" s="41"/>
      <c r="K291" s="23"/>
      <c r="L291" s="41"/>
      <c r="M291" s="186">
        <f t="shared" si="51"/>
        <v>0</v>
      </c>
      <c r="N291" s="41"/>
      <c r="O291" s="41"/>
      <c r="P291" s="41"/>
      <c r="Q291" s="86"/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86"/>
      <c r="AC291" s="179">
        <f t="shared" si="43"/>
        <v>0</v>
      </c>
      <c r="AD291" s="41">
        <f t="shared" si="44"/>
        <v>0</v>
      </c>
      <c r="AE291" s="107" t="e">
        <f t="shared" si="45"/>
        <v>#DIV/0!</v>
      </c>
      <c r="AF291" s="41">
        <f>AD291*'Hypothése des ventes'!$G$18</f>
        <v>0</v>
      </c>
      <c r="AG291" s="41">
        <f>(AD291-(AD291*'Hypothése des ventes'!$H$17))*'Hypothése des ventes'!$H$18</f>
        <v>0</v>
      </c>
      <c r="AH291" s="41">
        <f>(AD291-(AD291*'Hypothése des ventes'!$I$17))*'Hypothése des ventes'!$I$18</f>
        <v>0</v>
      </c>
      <c r="AI291" s="41">
        <f>(AD291-(AD291*'Hypothése des ventes'!$J$17))*'Hypothése des ventes'!$J$18</f>
        <v>0</v>
      </c>
      <c r="AJ291" s="41">
        <f>(AD291-(AD291*'Hypothése des ventes'!$K$17))*'Hypothése des ventes'!$K$18</f>
        <v>0</v>
      </c>
      <c r="AK291" s="41">
        <f>-(AC291*'Hypothése des ventes'!$L$18)</f>
        <v>0</v>
      </c>
      <c r="AL291" s="41">
        <f t="shared" si="46"/>
        <v>0</v>
      </c>
      <c r="AM291" s="41">
        <f t="shared" si="47"/>
        <v>0</v>
      </c>
      <c r="AN291" s="107" t="e">
        <f t="shared" si="48"/>
        <v>#DIV/0!</v>
      </c>
      <c r="AO291" s="107">
        <f t="shared" si="49"/>
        <v>0</v>
      </c>
      <c r="AP291" s="108" t="e">
        <f t="shared" si="50"/>
        <v>#DIV/0!</v>
      </c>
      <c r="AQ291" s="85"/>
      <c r="AR291" s="85"/>
      <c r="AS291" s="85"/>
      <c r="AT291" s="85"/>
      <c r="AU291" s="85"/>
      <c r="AV291" s="85"/>
      <c r="AW291" s="85"/>
      <c r="AX291" s="85"/>
      <c r="AY291" s="85"/>
      <c r="AZ291" s="85"/>
      <c r="BA291" s="85"/>
      <c r="BB291" s="85"/>
      <c r="BC291" s="85"/>
    </row>
    <row r="292" spans="1:55" s="83" customFormat="1" hidden="1" x14ac:dyDescent="0.3">
      <c r="A292" s="41"/>
      <c r="B292" s="41"/>
      <c r="C292" s="114"/>
      <c r="D292" s="41"/>
      <c r="E292" s="41"/>
      <c r="F292" s="41"/>
      <c r="G292" s="41"/>
      <c r="H292" s="41"/>
      <c r="I292" s="23"/>
      <c r="J292" s="41"/>
      <c r="K292" s="23"/>
      <c r="L292" s="41"/>
      <c r="M292" s="186">
        <f t="shared" si="51"/>
        <v>0</v>
      </c>
      <c r="N292" s="41"/>
      <c r="O292" s="41"/>
      <c r="P292" s="41"/>
      <c r="Q292" s="86"/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86"/>
      <c r="AC292" s="179">
        <f t="shared" si="43"/>
        <v>0</v>
      </c>
      <c r="AD292" s="41">
        <f t="shared" si="44"/>
        <v>0</v>
      </c>
      <c r="AE292" s="107" t="e">
        <f t="shared" si="45"/>
        <v>#DIV/0!</v>
      </c>
      <c r="AF292" s="41">
        <f>AD292*'Hypothése des ventes'!$G$18</f>
        <v>0</v>
      </c>
      <c r="AG292" s="41">
        <f>(AD292-(AD292*'Hypothése des ventes'!$H$17))*'Hypothése des ventes'!$H$18</f>
        <v>0</v>
      </c>
      <c r="AH292" s="41">
        <f>(AD292-(AD292*'Hypothése des ventes'!$I$17))*'Hypothése des ventes'!$I$18</f>
        <v>0</v>
      </c>
      <c r="AI292" s="41">
        <f>(AD292-(AD292*'Hypothése des ventes'!$J$17))*'Hypothése des ventes'!$J$18</f>
        <v>0</v>
      </c>
      <c r="AJ292" s="41">
        <f>(AD292-(AD292*'Hypothése des ventes'!$K$17))*'Hypothése des ventes'!$K$18</f>
        <v>0</v>
      </c>
      <c r="AK292" s="41">
        <f>-(AC292*'Hypothése des ventes'!$L$18)</f>
        <v>0</v>
      </c>
      <c r="AL292" s="41">
        <f t="shared" si="46"/>
        <v>0</v>
      </c>
      <c r="AM292" s="41">
        <f t="shared" si="47"/>
        <v>0</v>
      </c>
      <c r="AN292" s="107" t="e">
        <f t="shared" si="48"/>
        <v>#DIV/0!</v>
      </c>
      <c r="AO292" s="107">
        <f t="shared" si="49"/>
        <v>0</v>
      </c>
      <c r="AP292" s="108" t="e">
        <f t="shared" si="50"/>
        <v>#DIV/0!</v>
      </c>
      <c r="AQ292" s="85"/>
      <c r="AR292" s="85"/>
      <c r="AS292" s="85"/>
      <c r="AT292" s="85"/>
      <c r="AU292" s="85"/>
      <c r="AV292" s="85"/>
      <c r="AW292" s="85"/>
      <c r="AX292" s="85"/>
      <c r="AY292" s="85"/>
      <c r="AZ292" s="85"/>
      <c r="BA292" s="85"/>
      <c r="BB292" s="85"/>
      <c r="BC292" s="85"/>
    </row>
    <row r="293" spans="1:55" s="83" customFormat="1" hidden="1" x14ac:dyDescent="0.3">
      <c r="A293" s="41"/>
      <c r="B293" s="41"/>
      <c r="C293" s="114"/>
      <c r="D293" s="41"/>
      <c r="E293" s="41"/>
      <c r="F293" s="41"/>
      <c r="G293" s="41"/>
      <c r="H293" s="41"/>
      <c r="I293" s="23"/>
      <c r="J293" s="41"/>
      <c r="K293" s="23"/>
      <c r="L293" s="41"/>
      <c r="M293" s="186">
        <f t="shared" si="51"/>
        <v>0</v>
      </c>
      <c r="N293" s="41"/>
      <c r="O293" s="41"/>
      <c r="P293" s="41"/>
      <c r="Q293" s="86"/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86"/>
      <c r="AC293" s="179">
        <f t="shared" si="43"/>
        <v>0</v>
      </c>
      <c r="AD293" s="41">
        <f t="shared" si="44"/>
        <v>0</v>
      </c>
      <c r="AE293" s="107" t="e">
        <f t="shared" si="45"/>
        <v>#DIV/0!</v>
      </c>
      <c r="AF293" s="41">
        <f>AD293*'Hypothése des ventes'!$G$18</f>
        <v>0</v>
      </c>
      <c r="AG293" s="41">
        <f>(AD293-(AD293*'Hypothése des ventes'!$H$17))*'Hypothése des ventes'!$H$18</f>
        <v>0</v>
      </c>
      <c r="AH293" s="41">
        <f>(AD293-(AD293*'Hypothése des ventes'!$I$17))*'Hypothése des ventes'!$I$18</f>
        <v>0</v>
      </c>
      <c r="AI293" s="41">
        <f>(AD293-(AD293*'Hypothése des ventes'!$J$17))*'Hypothése des ventes'!$J$18</f>
        <v>0</v>
      </c>
      <c r="AJ293" s="41">
        <f>(AD293-(AD293*'Hypothése des ventes'!$K$17))*'Hypothése des ventes'!$K$18</f>
        <v>0</v>
      </c>
      <c r="AK293" s="41">
        <f>-(AC293*'Hypothése des ventes'!$L$18)</f>
        <v>0</v>
      </c>
      <c r="AL293" s="41">
        <f t="shared" si="46"/>
        <v>0</v>
      </c>
      <c r="AM293" s="41">
        <f t="shared" si="47"/>
        <v>0</v>
      </c>
      <c r="AN293" s="107" t="e">
        <f t="shared" si="48"/>
        <v>#DIV/0!</v>
      </c>
      <c r="AO293" s="107">
        <f t="shared" si="49"/>
        <v>0</v>
      </c>
      <c r="AP293" s="108" t="e">
        <f t="shared" si="50"/>
        <v>#DIV/0!</v>
      </c>
      <c r="AQ293" s="85"/>
      <c r="AR293" s="85"/>
      <c r="AS293" s="85"/>
      <c r="AT293" s="85"/>
      <c r="AU293" s="85"/>
      <c r="AV293" s="85"/>
      <c r="AW293" s="85"/>
      <c r="AX293" s="85"/>
      <c r="AY293" s="85"/>
      <c r="AZ293" s="85"/>
      <c r="BA293" s="85"/>
      <c r="BB293" s="85"/>
      <c r="BC293" s="85"/>
    </row>
    <row r="294" spans="1:55" s="83" customFormat="1" hidden="1" x14ac:dyDescent="0.3">
      <c r="A294" s="41"/>
      <c r="B294" s="41"/>
      <c r="C294" s="114"/>
      <c r="D294" s="41"/>
      <c r="E294" s="41"/>
      <c r="F294" s="41"/>
      <c r="G294" s="41"/>
      <c r="H294" s="41"/>
      <c r="I294" s="23"/>
      <c r="J294" s="41"/>
      <c r="K294" s="23"/>
      <c r="L294" s="41"/>
      <c r="M294" s="186">
        <f t="shared" si="51"/>
        <v>0</v>
      </c>
      <c r="N294" s="41"/>
      <c r="O294" s="41"/>
      <c r="P294" s="41"/>
      <c r="Q294" s="86"/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86"/>
      <c r="AC294" s="179">
        <f t="shared" si="43"/>
        <v>0</v>
      </c>
      <c r="AD294" s="41">
        <f t="shared" si="44"/>
        <v>0</v>
      </c>
      <c r="AE294" s="107" t="e">
        <f t="shared" si="45"/>
        <v>#DIV/0!</v>
      </c>
      <c r="AF294" s="41">
        <f>AD294*'Hypothése des ventes'!$G$18</f>
        <v>0</v>
      </c>
      <c r="AG294" s="41">
        <f>(AD294-(AD294*'Hypothése des ventes'!$H$17))*'Hypothése des ventes'!$H$18</f>
        <v>0</v>
      </c>
      <c r="AH294" s="41">
        <f>(AD294-(AD294*'Hypothése des ventes'!$I$17))*'Hypothése des ventes'!$I$18</f>
        <v>0</v>
      </c>
      <c r="AI294" s="41">
        <f>(AD294-(AD294*'Hypothése des ventes'!$J$17))*'Hypothése des ventes'!$J$18</f>
        <v>0</v>
      </c>
      <c r="AJ294" s="41">
        <f>(AD294-(AD294*'Hypothése des ventes'!$K$17))*'Hypothése des ventes'!$K$18</f>
        <v>0</v>
      </c>
      <c r="AK294" s="41">
        <f>-(AC294*'Hypothése des ventes'!$L$18)</f>
        <v>0</v>
      </c>
      <c r="AL294" s="41">
        <f t="shared" si="46"/>
        <v>0</v>
      </c>
      <c r="AM294" s="41">
        <f t="shared" si="47"/>
        <v>0</v>
      </c>
      <c r="AN294" s="107" t="e">
        <f t="shared" si="48"/>
        <v>#DIV/0!</v>
      </c>
      <c r="AO294" s="107">
        <f t="shared" si="49"/>
        <v>0</v>
      </c>
      <c r="AP294" s="108" t="e">
        <f t="shared" si="50"/>
        <v>#DIV/0!</v>
      </c>
      <c r="AQ294" s="85"/>
      <c r="AR294" s="85"/>
      <c r="AS294" s="85"/>
      <c r="AT294" s="85"/>
      <c r="AU294" s="85"/>
      <c r="AV294" s="85"/>
      <c r="AW294" s="85"/>
      <c r="AX294" s="85"/>
      <c r="AY294" s="85"/>
      <c r="AZ294" s="85"/>
      <c r="BA294" s="85"/>
      <c r="BB294" s="85"/>
      <c r="BC294" s="85"/>
    </row>
    <row r="295" spans="1:55" s="83" customFormat="1" hidden="1" x14ac:dyDescent="0.3">
      <c r="A295" s="41"/>
      <c r="B295" s="41"/>
      <c r="C295" s="114"/>
      <c r="D295" s="41"/>
      <c r="E295" s="41"/>
      <c r="F295" s="41"/>
      <c r="G295" s="41"/>
      <c r="H295" s="41"/>
      <c r="I295" s="23"/>
      <c r="J295" s="41"/>
      <c r="K295" s="23"/>
      <c r="L295" s="41"/>
      <c r="M295" s="186">
        <f t="shared" si="51"/>
        <v>0</v>
      </c>
      <c r="N295" s="41"/>
      <c r="O295" s="41"/>
      <c r="P295" s="41"/>
      <c r="Q295" s="86"/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86"/>
      <c r="AC295" s="179">
        <f t="shared" si="43"/>
        <v>0</v>
      </c>
      <c r="AD295" s="41">
        <f t="shared" si="44"/>
        <v>0</v>
      </c>
      <c r="AE295" s="107" t="e">
        <f t="shared" si="45"/>
        <v>#DIV/0!</v>
      </c>
      <c r="AF295" s="41">
        <f>AD295*'Hypothése des ventes'!$G$18</f>
        <v>0</v>
      </c>
      <c r="AG295" s="41">
        <f>(AD295-(AD295*'Hypothése des ventes'!$H$17))*'Hypothése des ventes'!$H$18</f>
        <v>0</v>
      </c>
      <c r="AH295" s="41">
        <f>(AD295-(AD295*'Hypothése des ventes'!$I$17))*'Hypothése des ventes'!$I$18</f>
        <v>0</v>
      </c>
      <c r="AI295" s="41">
        <f>(AD295-(AD295*'Hypothése des ventes'!$J$17))*'Hypothése des ventes'!$J$18</f>
        <v>0</v>
      </c>
      <c r="AJ295" s="41">
        <f>(AD295-(AD295*'Hypothése des ventes'!$K$17))*'Hypothése des ventes'!$K$18</f>
        <v>0</v>
      </c>
      <c r="AK295" s="41">
        <f>-(AC295*'Hypothése des ventes'!$L$18)</f>
        <v>0</v>
      </c>
      <c r="AL295" s="41">
        <f t="shared" si="46"/>
        <v>0</v>
      </c>
      <c r="AM295" s="41">
        <f t="shared" si="47"/>
        <v>0</v>
      </c>
      <c r="AN295" s="107" t="e">
        <f t="shared" si="48"/>
        <v>#DIV/0!</v>
      </c>
      <c r="AO295" s="107">
        <f t="shared" si="49"/>
        <v>0</v>
      </c>
      <c r="AP295" s="108" t="e">
        <f t="shared" si="50"/>
        <v>#DIV/0!</v>
      </c>
      <c r="AQ295" s="85"/>
      <c r="AR295" s="85"/>
      <c r="AS295" s="85"/>
      <c r="AT295" s="85"/>
      <c r="AU295" s="85"/>
      <c r="AV295" s="85"/>
      <c r="AW295" s="85"/>
      <c r="AX295" s="85"/>
      <c r="AY295" s="85"/>
      <c r="AZ295" s="85"/>
      <c r="BA295" s="85"/>
      <c r="BB295" s="85"/>
      <c r="BC295" s="85"/>
    </row>
    <row r="296" spans="1:55" s="83" customFormat="1" hidden="1" x14ac:dyDescent="0.3">
      <c r="A296" s="41"/>
      <c r="B296" s="41"/>
      <c r="C296" s="114"/>
      <c r="D296" s="41"/>
      <c r="E296" s="41"/>
      <c r="F296" s="41"/>
      <c r="G296" s="41"/>
      <c r="H296" s="41"/>
      <c r="I296" s="23"/>
      <c r="J296" s="41"/>
      <c r="K296" s="23"/>
      <c r="L296" s="41"/>
      <c r="M296" s="186">
        <f t="shared" si="51"/>
        <v>0</v>
      </c>
      <c r="N296" s="41"/>
      <c r="O296" s="41"/>
      <c r="P296" s="41"/>
      <c r="Q296" s="86"/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86"/>
      <c r="AC296" s="179">
        <f t="shared" si="43"/>
        <v>0</v>
      </c>
      <c r="AD296" s="41">
        <f t="shared" si="44"/>
        <v>0</v>
      </c>
      <c r="AE296" s="107" t="e">
        <f t="shared" si="45"/>
        <v>#DIV/0!</v>
      </c>
      <c r="AF296" s="41">
        <f>AD296*'Hypothése des ventes'!$G$18</f>
        <v>0</v>
      </c>
      <c r="AG296" s="41">
        <f>(AD296-(AD296*'Hypothése des ventes'!$H$17))*'Hypothése des ventes'!$H$18</f>
        <v>0</v>
      </c>
      <c r="AH296" s="41">
        <f>(AD296-(AD296*'Hypothése des ventes'!$I$17))*'Hypothése des ventes'!$I$18</f>
        <v>0</v>
      </c>
      <c r="AI296" s="41">
        <f>(AD296-(AD296*'Hypothése des ventes'!$J$17))*'Hypothése des ventes'!$J$18</f>
        <v>0</v>
      </c>
      <c r="AJ296" s="41">
        <f>(AD296-(AD296*'Hypothése des ventes'!$K$17))*'Hypothése des ventes'!$K$18</f>
        <v>0</v>
      </c>
      <c r="AK296" s="41">
        <f>-(AC296*'Hypothése des ventes'!$L$18)</f>
        <v>0</v>
      </c>
      <c r="AL296" s="41">
        <f t="shared" si="46"/>
        <v>0</v>
      </c>
      <c r="AM296" s="41">
        <f t="shared" si="47"/>
        <v>0</v>
      </c>
      <c r="AN296" s="107" t="e">
        <f t="shared" si="48"/>
        <v>#DIV/0!</v>
      </c>
      <c r="AO296" s="107">
        <f t="shared" si="49"/>
        <v>0</v>
      </c>
      <c r="AP296" s="108" t="e">
        <f t="shared" si="50"/>
        <v>#DIV/0!</v>
      </c>
      <c r="AQ296" s="85"/>
      <c r="AR296" s="85"/>
      <c r="AS296" s="85"/>
      <c r="AT296" s="85"/>
      <c r="AU296" s="85"/>
      <c r="AV296" s="85"/>
      <c r="AW296" s="85"/>
      <c r="AX296" s="85"/>
      <c r="AY296" s="85"/>
      <c r="AZ296" s="85"/>
      <c r="BA296" s="85"/>
      <c r="BB296" s="85"/>
      <c r="BC296" s="85"/>
    </row>
    <row r="297" spans="1:55" s="83" customFormat="1" hidden="1" x14ac:dyDescent="0.3">
      <c r="A297" s="41"/>
      <c r="B297" s="41"/>
      <c r="C297" s="114"/>
      <c r="D297" s="41"/>
      <c r="E297" s="41"/>
      <c r="F297" s="41"/>
      <c r="G297" s="41"/>
      <c r="H297" s="41"/>
      <c r="I297" s="23"/>
      <c r="J297" s="41"/>
      <c r="K297" s="23"/>
      <c r="L297" s="41"/>
      <c r="M297" s="186">
        <f t="shared" si="51"/>
        <v>0</v>
      </c>
      <c r="N297" s="41"/>
      <c r="O297" s="41"/>
      <c r="P297" s="41"/>
      <c r="Q297" s="86"/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86"/>
      <c r="AC297" s="179">
        <f t="shared" si="43"/>
        <v>0</v>
      </c>
      <c r="AD297" s="41">
        <f t="shared" si="44"/>
        <v>0</v>
      </c>
      <c r="AE297" s="107" t="e">
        <f t="shared" si="45"/>
        <v>#DIV/0!</v>
      </c>
      <c r="AF297" s="41">
        <f>AD297*'Hypothése des ventes'!$G$18</f>
        <v>0</v>
      </c>
      <c r="AG297" s="41">
        <f>(AD297-(AD297*'Hypothése des ventes'!$H$17))*'Hypothése des ventes'!$H$18</f>
        <v>0</v>
      </c>
      <c r="AH297" s="41">
        <f>(AD297-(AD297*'Hypothése des ventes'!$I$17))*'Hypothése des ventes'!$I$18</f>
        <v>0</v>
      </c>
      <c r="AI297" s="41">
        <f>(AD297-(AD297*'Hypothése des ventes'!$J$17))*'Hypothése des ventes'!$J$18</f>
        <v>0</v>
      </c>
      <c r="AJ297" s="41">
        <f>(AD297-(AD297*'Hypothése des ventes'!$K$17))*'Hypothése des ventes'!$K$18</f>
        <v>0</v>
      </c>
      <c r="AK297" s="41">
        <f>-(AC297*'Hypothése des ventes'!$L$18)</f>
        <v>0</v>
      </c>
      <c r="AL297" s="41">
        <f t="shared" si="46"/>
        <v>0</v>
      </c>
      <c r="AM297" s="41">
        <f t="shared" si="47"/>
        <v>0</v>
      </c>
      <c r="AN297" s="107" t="e">
        <f t="shared" si="48"/>
        <v>#DIV/0!</v>
      </c>
      <c r="AO297" s="107">
        <f t="shared" si="49"/>
        <v>0</v>
      </c>
      <c r="AP297" s="108" t="e">
        <f t="shared" si="50"/>
        <v>#DIV/0!</v>
      </c>
      <c r="AQ297" s="85"/>
      <c r="AR297" s="85"/>
      <c r="AS297" s="85"/>
      <c r="AT297" s="85"/>
      <c r="AU297" s="85"/>
      <c r="AV297" s="85"/>
      <c r="AW297" s="85"/>
      <c r="AX297" s="85"/>
      <c r="AY297" s="85"/>
      <c r="AZ297" s="85"/>
      <c r="BA297" s="85"/>
      <c r="BB297" s="85"/>
      <c r="BC297" s="85"/>
    </row>
    <row r="298" spans="1:55" s="83" customFormat="1" hidden="1" x14ac:dyDescent="0.3">
      <c r="A298" s="41"/>
      <c r="B298" s="41"/>
      <c r="C298" s="114"/>
      <c r="D298" s="41"/>
      <c r="E298" s="41"/>
      <c r="F298" s="41"/>
      <c r="G298" s="41"/>
      <c r="H298" s="41"/>
      <c r="I298" s="23"/>
      <c r="J298" s="41"/>
      <c r="K298" s="23"/>
      <c r="L298" s="41"/>
      <c r="M298" s="186">
        <f t="shared" si="51"/>
        <v>0</v>
      </c>
      <c r="N298" s="41"/>
      <c r="O298" s="41"/>
      <c r="P298" s="41"/>
      <c r="Q298" s="86"/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86"/>
      <c r="AC298" s="179">
        <f t="shared" si="43"/>
        <v>0</v>
      </c>
      <c r="AD298" s="41">
        <f t="shared" si="44"/>
        <v>0</v>
      </c>
      <c r="AE298" s="107" t="e">
        <f t="shared" si="45"/>
        <v>#DIV/0!</v>
      </c>
      <c r="AF298" s="41">
        <f>AD298*'Hypothése des ventes'!$G$18</f>
        <v>0</v>
      </c>
      <c r="AG298" s="41">
        <f>(AD298-(AD298*'Hypothése des ventes'!$H$17))*'Hypothése des ventes'!$H$18</f>
        <v>0</v>
      </c>
      <c r="AH298" s="41">
        <f>(AD298-(AD298*'Hypothése des ventes'!$I$17))*'Hypothése des ventes'!$I$18</f>
        <v>0</v>
      </c>
      <c r="AI298" s="41">
        <f>(AD298-(AD298*'Hypothése des ventes'!$J$17))*'Hypothése des ventes'!$J$18</f>
        <v>0</v>
      </c>
      <c r="AJ298" s="41">
        <f>(AD298-(AD298*'Hypothése des ventes'!$K$17))*'Hypothése des ventes'!$K$18</f>
        <v>0</v>
      </c>
      <c r="AK298" s="41">
        <f>-(AC298*'Hypothése des ventes'!$L$18)</f>
        <v>0</v>
      </c>
      <c r="AL298" s="41">
        <f t="shared" si="46"/>
        <v>0</v>
      </c>
      <c r="AM298" s="41">
        <f t="shared" si="47"/>
        <v>0</v>
      </c>
      <c r="AN298" s="107" t="e">
        <f t="shared" si="48"/>
        <v>#DIV/0!</v>
      </c>
      <c r="AO298" s="107">
        <f t="shared" si="49"/>
        <v>0</v>
      </c>
      <c r="AP298" s="108" t="e">
        <f t="shared" si="50"/>
        <v>#DIV/0!</v>
      </c>
      <c r="AQ298" s="85"/>
      <c r="AR298" s="85"/>
      <c r="AS298" s="85"/>
      <c r="AT298" s="85"/>
      <c r="AU298" s="85"/>
      <c r="AV298" s="85"/>
      <c r="AW298" s="85"/>
      <c r="AX298" s="85"/>
      <c r="AY298" s="85"/>
      <c r="AZ298" s="85"/>
      <c r="BA298" s="85"/>
      <c r="BB298" s="85"/>
      <c r="BC298" s="85"/>
    </row>
    <row r="299" spans="1:55" s="83" customFormat="1" hidden="1" x14ac:dyDescent="0.3">
      <c r="A299" s="41"/>
      <c r="B299" s="41"/>
      <c r="C299" s="114"/>
      <c r="D299" s="41"/>
      <c r="E299" s="41"/>
      <c r="F299" s="41"/>
      <c r="G299" s="41"/>
      <c r="H299" s="41"/>
      <c r="I299" s="23"/>
      <c r="J299" s="41"/>
      <c r="K299" s="23"/>
      <c r="L299" s="41"/>
      <c r="M299" s="186">
        <f t="shared" si="51"/>
        <v>0</v>
      </c>
      <c r="N299" s="41"/>
      <c r="O299" s="41"/>
      <c r="P299" s="41"/>
      <c r="Q299" s="86"/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86"/>
      <c r="AC299" s="179">
        <f t="shared" si="43"/>
        <v>0</v>
      </c>
      <c r="AD299" s="41">
        <f t="shared" si="44"/>
        <v>0</v>
      </c>
      <c r="AE299" s="107" t="e">
        <f t="shared" si="45"/>
        <v>#DIV/0!</v>
      </c>
      <c r="AF299" s="41">
        <f>AD299*'Hypothése des ventes'!$G$18</f>
        <v>0</v>
      </c>
      <c r="AG299" s="41">
        <f>(AD299-(AD299*'Hypothése des ventes'!$H$17))*'Hypothése des ventes'!$H$18</f>
        <v>0</v>
      </c>
      <c r="AH299" s="41">
        <f>(AD299-(AD299*'Hypothése des ventes'!$I$17))*'Hypothése des ventes'!$I$18</f>
        <v>0</v>
      </c>
      <c r="AI299" s="41">
        <f>(AD299-(AD299*'Hypothése des ventes'!$J$17))*'Hypothése des ventes'!$J$18</f>
        <v>0</v>
      </c>
      <c r="AJ299" s="41">
        <f>(AD299-(AD299*'Hypothése des ventes'!$K$17))*'Hypothése des ventes'!$K$18</f>
        <v>0</v>
      </c>
      <c r="AK299" s="41">
        <f>-(AC299*'Hypothése des ventes'!$L$18)</f>
        <v>0</v>
      </c>
      <c r="AL299" s="41">
        <f t="shared" si="46"/>
        <v>0</v>
      </c>
      <c r="AM299" s="41">
        <f t="shared" si="47"/>
        <v>0</v>
      </c>
      <c r="AN299" s="107" t="e">
        <f t="shared" si="48"/>
        <v>#DIV/0!</v>
      </c>
      <c r="AO299" s="107">
        <f t="shared" si="49"/>
        <v>0</v>
      </c>
      <c r="AP299" s="108" t="e">
        <f t="shared" si="50"/>
        <v>#DIV/0!</v>
      </c>
      <c r="AQ299" s="85"/>
      <c r="AR299" s="85"/>
      <c r="AS299" s="85"/>
      <c r="AT299" s="85"/>
      <c r="AU299" s="85"/>
      <c r="AV299" s="85"/>
      <c r="AW299" s="85"/>
      <c r="AX299" s="85"/>
      <c r="AY299" s="85"/>
      <c r="AZ299" s="85"/>
      <c r="BA299" s="85"/>
      <c r="BB299" s="85"/>
      <c r="BC299" s="85"/>
    </row>
    <row r="300" spans="1:55" s="83" customFormat="1" hidden="1" x14ac:dyDescent="0.3">
      <c r="A300" s="41"/>
      <c r="B300" s="41"/>
      <c r="C300" s="114"/>
      <c r="D300" s="41"/>
      <c r="E300" s="41"/>
      <c r="F300" s="41"/>
      <c r="G300" s="41"/>
      <c r="H300" s="41"/>
      <c r="I300" s="23"/>
      <c r="J300" s="41"/>
      <c r="K300" s="23"/>
      <c r="L300" s="41"/>
      <c r="M300" s="186">
        <f t="shared" si="51"/>
        <v>0</v>
      </c>
      <c r="N300" s="41"/>
      <c r="O300" s="41"/>
      <c r="P300" s="41"/>
      <c r="Q300" s="86"/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86"/>
      <c r="AC300" s="179">
        <f t="shared" si="43"/>
        <v>0</v>
      </c>
      <c r="AD300" s="41">
        <f t="shared" si="44"/>
        <v>0</v>
      </c>
      <c r="AE300" s="107" t="e">
        <f t="shared" si="45"/>
        <v>#DIV/0!</v>
      </c>
      <c r="AF300" s="41">
        <f>AD300*'Hypothése des ventes'!$G$18</f>
        <v>0</v>
      </c>
      <c r="AG300" s="41">
        <f>(AD300-(AD300*'Hypothése des ventes'!$H$17))*'Hypothése des ventes'!$H$18</f>
        <v>0</v>
      </c>
      <c r="AH300" s="41">
        <f>(AD300-(AD300*'Hypothése des ventes'!$I$17))*'Hypothése des ventes'!$I$18</f>
        <v>0</v>
      </c>
      <c r="AI300" s="41">
        <f>(AD300-(AD300*'Hypothése des ventes'!$J$17))*'Hypothése des ventes'!$J$18</f>
        <v>0</v>
      </c>
      <c r="AJ300" s="41">
        <f>(AD300-(AD300*'Hypothése des ventes'!$K$17))*'Hypothése des ventes'!$K$18</f>
        <v>0</v>
      </c>
      <c r="AK300" s="41">
        <f>-(AC300*'Hypothése des ventes'!$L$18)</f>
        <v>0</v>
      </c>
      <c r="AL300" s="41">
        <f t="shared" si="46"/>
        <v>0</v>
      </c>
      <c r="AM300" s="41">
        <f t="shared" si="47"/>
        <v>0</v>
      </c>
      <c r="AN300" s="107" t="e">
        <f t="shared" si="48"/>
        <v>#DIV/0!</v>
      </c>
      <c r="AO300" s="107">
        <f t="shared" si="49"/>
        <v>0</v>
      </c>
      <c r="AP300" s="108" t="e">
        <f t="shared" si="50"/>
        <v>#DIV/0!</v>
      </c>
      <c r="AQ300" s="85"/>
      <c r="AR300" s="85"/>
      <c r="AS300" s="85"/>
      <c r="AT300" s="85"/>
      <c r="AU300" s="85"/>
      <c r="AV300" s="85"/>
      <c r="AW300" s="85"/>
      <c r="AX300" s="85"/>
      <c r="AY300" s="85"/>
      <c r="AZ300" s="85"/>
      <c r="BA300" s="85"/>
      <c r="BB300" s="85"/>
      <c r="BC300" s="85"/>
    </row>
    <row r="301" spans="1:55" s="83" customFormat="1" hidden="1" x14ac:dyDescent="0.3">
      <c r="A301" s="41"/>
      <c r="B301" s="41"/>
      <c r="C301" s="114"/>
      <c r="D301" s="41"/>
      <c r="E301" s="41"/>
      <c r="F301" s="41"/>
      <c r="G301" s="41"/>
      <c r="H301" s="41"/>
      <c r="I301" s="23"/>
      <c r="J301" s="41"/>
      <c r="K301" s="23"/>
      <c r="L301" s="41"/>
      <c r="M301" s="186">
        <f t="shared" si="51"/>
        <v>0</v>
      </c>
      <c r="N301" s="41"/>
      <c r="O301" s="41"/>
      <c r="P301" s="41"/>
      <c r="Q301" s="86"/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86"/>
      <c r="AC301" s="179">
        <f t="shared" si="43"/>
        <v>0</v>
      </c>
      <c r="AD301" s="41">
        <f t="shared" si="44"/>
        <v>0</v>
      </c>
      <c r="AE301" s="107" t="e">
        <f t="shared" si="45"/>
        <v>#DIV/0!</v>
      </c>
      <c r="AF301" s="41">
        <f>AD301*'Hypothése des ventes'!$G$18</f>
        <v>0</v>
      </c>
      <c r="AG301" s="41">
        <f>(AD301-(AD301*'Hypothése des ventes'!$H$17))*'Hypothése des ventes'!$H$18</f>
        <v>0</v>
      </c>
      <c r="AH301" s="41">
        <f>(AD301-(AD301*'Hypothése des ventes'!$I$17))*'Hypothése des ventes'!$I$18</f>
        <v>0</v>
      </c>
      <c r="AI301" s="41">
        <f>(AD301-(AD301*'Hypothése des ventes'!$J$17))*'Hypothése des ventes'!$J$18</f>
        <v>0</v>
      </c>
      <c r="AJ301" s="41">
        <f>(AD301-(AD301*'Hypothése des ventes'!$K$17))*'Hypothése des ventes'!$K$18</f>
        <v>0</v>
      </c>
      <c r="AK301" s="41">
        <f>-(AC301*'Hypothése des ventes'!$L$18)</f>
        <v>0</v>
      </c>
      <c r="AL301" s="41">
        <f t="shared" si="46"/>
        <v>0</v>
      </c>
      <c r="AM301" s="41">
        <f t="shared" si="47"/>
        <v>0</v>
      </c>
      <c r="AN301" s="107" t="e">
        <f t="shared" si="48"/>
        <v>#DIV/0!</v>
      </c>
      <c r="AO301" s="107">
        <f t="shared" si="49"/>
        <v>0</v>
      </c>
      <c r="AP301" s="108" t="e">
        <f t="shared" si="50"/>
        <v>#DIV/0!</v>
      </c>
      <c r="AQ301" s="85"/>
      <c r="AR301" s="85"/>
      <c r="AS301" s="85"/>
      <c r="AT301" s="85"/>
      <c r="AU301" s="85"/>
      <c r="AV301" s="85"/>
      <c r="AW301" s="85"/>
      <c r="AX301" s="85"/>
      <c r="AY301" s="85"/>
      <c r="AZ301" s="85"/>
      <c r="BA301" s="85"/>
      <c r="BB301" s="85"/>
      <c r="BC301" s="85"/>
    </row>
    <row r="302" spans="1:55" s="83" customFormat="1" hidden="1" x14ac:dyDescent="0.3">
      <c r="A302" s="41"/>
      <c r="B302" s="41"/>
      <c r="C302" s="114"/>
      <c r="D302" s="41"/>
      <c r="E302" s="41"/>
      <c r="F302" s="41"/>
      <c r="G302" s="41"/>
      <c r="H302" s="41"/>
      <c r="I302" s="23"/>
      <c r="J302" s="41"/>
      <c r="K302" s="23"/>
      <c r="L302" s="41"/>
      <c r="M302" s="186">
        <f t="shared" si="51"/>
        <v>0</v>
      </c>
      <c r="N302" s="41"/>
      <c r="O302" s="41"/>
      <c r="P302" s="41"/>
      <c r="Q302" s="86"/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86"/>
      <c r="AC302" s="179">
        <f t="shared" si="43"/>
        <v>0</v>
      </c>
      <c r="AD302" s="41">
        <f t="shared" si="44"/>
        <v>0</v>
      </c>
      <c r="AE302" s="107" t="e">
        <f t="shared" si="45"/>
        <v>#DIV/0!</v>
      </c>
      <c r="AF302" s="41">
        <f>AD302*'Hypothése des ventes'!$G$18</f>
        <v>0</v>
      </c>
      <c r="AG302" s="41">
        <f>(AD302-(AD302*'Hypothése des ventes'!$H$17))*'Hypothése des ventes'!$H$18</f>
        <v>0</v>
      </c>
      <c r="AH302" s="41">
        <f>(AD302-(AD302*'Hypothése des ventes'!$I$17))*'Hypothése des ventes'!$I$18</f>
        <v>0</v>
      </c>
      <c r="AI302" s="41">
        <f>(AD302-(AD302*'Hypothése des ventes'!$J$17))*'Hypothése des ventes'!$J$18</f>
        <v>0</v>
      </c>
      <c r="AJ302" s="41">
        <f>(AD302-(AD302*'Hypothése des ventes'!$K$17))*'Hypothése des ventes'!$K$18</f>
        <v>0</v>
      </c>
      <c r="AK302" s="41">
        <f>-(AC302*'Hypothése des ventes'!$L$18)</f>
        <v>0</v>
      </c>
      <c r="AL302" s="41">
        <f t="shared" si="46"/>
        <v>0</v>
      </c>
      <c r="AM302" s="41">
        <f t="shared" si="47"/>
        <v>0</v>
      </c>
      <c r="AN302" s="107" t="e">
        <f t="shared" si="48"/>
        <v>#DIV/0!</v>
      </c>
      <c r="AO302" s="107">
        <f t="shared" si="49"/>
        <v>0</v>
      </c>
      <c r="AP302" s="108" t="e">
        <f t="shared" si="50"/>
        <v>#DIV/0!</v>
      </c>
      <c r="AQ302" s="85"/>
      <c r="AR302" s="85"/>
      <c r="AS302" s="85"/>
      <c r="AT302" s="85"/>
      <c r="AU302" s="85"/>
      <c r="AV302" s="85"/>
      <c r="AW302" s="85"/>
      <c r="AX302" s="85"/>
      <c r="AY302" s="85"/>
      <c r="AZ302" s="85"/>
      <c r="BA302" s="85"/>
      <c r="BB302" s="85"/>
      <c r="BC302" s="85"/>
    </row>
    <row r="303" spans="1:55" s="83" customFormat="1" hidden="1" x14ac:dyDescent="0.3">
      <c r="A303" s="41"/>
      <c r="B303" s="41"/>
      <c r="C303" s="114"/>
      <c r="D303" s="41"/>
      <c r="E303" s="41"/>
      <c r="F303" s="41"/>
      <c r="G303" s="41"/>
      <c r="H303" s="41"/>
      <c r="I303" s="23"/>
      <c r="J303" s="41"/>
      <c r="K303" s="23"/>
      <c r="L303" s="41"/>
      <c r="M303" s="186">
        <f t="shared" si="51"/>
        <v>0</v>
      </c>
      <c r="N303" s="41"/>
      <c r="O303" s="41"/>
      <c r="P303" s="41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179">
        <f t="shared" si="43"/>
        <v>0</v>
      </c>
      <c r="AD303" s="41">
        <f t="shared" si="44"/>
        <v>0</v>
      </c>
      <c r="AE303" s="107" t="e">
        <f t="shared" si="45"/>
        <v>#DIV/0!</v>
      </c>
      <c r="AF303" s="41">
        <f>AD303*'Hypothése des ventes'!$G$18</f>
        <v>0</v>
      </c>
      <c r="AG303" s="41">
        <f>(AD303-(AD303*'Hypothése des ventes'!$H$17))*'Hypothése des ventes'!$H$18</f>
        <v>0</v>
      </c>
      <c r="AH303" s="41">
        <f>(AD303-(AD303*'Hypothése des ventes'!$I$17))*'Hypothése des ventes'!$I$18</f>
        <v>0</v>
      </c>
      <c r="AI303" s="41">
        <f>(AD303-(AD303*'Hypothése des ventes'!$J$17))*'Hypothése des ventes'!$J$18</f>
        <v>0</v>
      </c>
      <c r="AJ303" s="41">
        <f>(AD303-(AD303*'Hypothése des ventes'!$K$17))*'Hypothése des ventes'!$K$18</f>
        <v>0</v>
      </c>
      <c r="AK303" s="41">
        <f>-(AC303*'Hypothése des ventes'!$L$18)</f>
        <v>0</v>
      </c>
      <c r="AL303" s="41">
        <f t="shared" si="46"/>
        <v>0</v>
      </c>
      <c r="AM303" s="41">
        <f t="shared" si="47"/>
        <v>0</v>
      </c>
      <c r="AN303" s="107" t="e">
        <f t="shared" si="48"/>
        <v>#DIV/0!</v>
      </c>
      <c r="AO303" s="107">
        <f t="shared" si="49"/>
        <v>0</v>
      </c>
      <c r="AP303" s="108" t="e">
        <f t="shared" si="50"/>
        <v>#DIV/0!</v>
      </c>
      <c r="AQ303" s="85"/>
      <c r="AR303" s="85"/>
      <c r="AS303" s="85"/>
      <c r="AT303" s="85"/>
      <c r="AU303" s="85"/>
      <c r="AV303" s="85"/>
      <c r="AW303" s="85"/>
      <c r="AX303" s="85"/>
      <c r="AY303" s="85"/>
      <c r="AZ303" s="85"/>
      <c r="BA303" s="85"/>
      <c r="BB303" s="85"/>
      <c r="BC303" s="85"/>
    </row>
    <row r="304" spans="1:55" s="83" customFormat="1" hidden="1" x14ac:dyDescent="0.3">
      <c r="A304" s="41"/>
      <c r="B304" s="41"/>
      <c r="C304" s="114"/>
      <c r="D304" s="41"/>
      <c r="E304" s="41"/>
      <c r="F304" s="41"/>
      <c r="G304" s="41"/>
      <c r="H304" s="41"/>
      <c r="I304" s="23"/>
      <c r="J304" s="41"/>
      <c r="K304" s="23"/>
      <c r="L304" s="41"/>
      <c r="M304" s="186">
        <f t="shared" si="51"/>
        <v>0</v>
      </c>
      <c r="N304" s="41"/>
      <c r="O304" s="41"/>
      <c r="P304" s="41"/>
      <c r="Q304" s="86"/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86"/>
      <c r="AC304" s="179">
        <f t="shared" si="43"/>
        <v>0</v>
      </c>
      <c r="AD304" s="41">
        <f t="shared" si="44"/>
        <v>0</v>
      </c>
      <c r="AE304" s="107" t="e">
        <f t="shared" si="45"/>
        <v>#DIV/0!</v>
      </c>
      <c r="AF304" s="41">
        <f>AD304*'Hypothése des ventes'!$G$18</f>
        <v>0</v>
      </c>
      <c r="AG304" s="41">
        <f>(AD304-(AD304*'Hypothése des ventes'!$H$17))*'Hypothése des ventes'!$H$18</f>
        <v>0</v>
      </c>
      <c r="AH304" s="41">
        <f>(AD304-(AD304*'Hypothése des ventes'!$I$17))*'Hypothése des ventes'!$I$18</f>
        <v>0</v>
      </c>
      <c r="AI304" s="41">
        <f>(AD304-(AD304*'Hypothése des ventes'!$J$17))*'Hypothése des ventes'!$J$18</f>
        <v>0</v>
      </c>
      <c r="AJ304" s="41">
        <f>(AD304-(AD304*'Hypothése des ventes'!$K$17))*'Hypothése des ventes'!$K$18</f>
        <v>0</v>
      </c>
      <c r="AK304" s="41">
        <f>-(AC304*'Hypothése des ventes'!$L$18)</f>
        <v>0</v>
      </c>
      <c r="AL304" s="41">
        <f t="shared" si="46"/>
        <v>0</v>
      </c>
      <c r="AM304" s="41">
        <f t="shared" si="47"/>
        <v>0</v>
      </c>
      <c r="AN304" s="107" t="e">
        <f t="shared" si="48"/>
        <v>#DIV/0!</v>
      </c>
      <c r="AO304" s="107">
        <f t="shared" si="49"/>
        <v>0</v>
      </c>
      <c r="AP304" s="108" t="e">
        <f t="shared" si="50"/>
        <v>#DIV/0!</v>
      </c>
      <c r="AQ304" s="85"/>
      <c r="AR304" s="85"/>
      <c r="AS304" s="85"/>
      <c r="AT304" s="85"/>
      <c r="AU304" s="85"/>
      <c r="AV304" s="85"/>
      <c r="AW304" s="85"/>
      <c r="AX304" s="85"/>
      <c r="AY304" s="85"/>
      <c r="AZ304" s="85"/>
      <c r="BA304" s="85"/>
      <c r="BB304" s="85"/>
      <c r="BC304" s="85"/>
    </row>
    <row r="305" spans="1:55" s="83" customFormat="1" hidden="1" x14ac:dyDescent="0.3">
      <c r="A305" s="41"/>
      <c r="B305" s="41"/>
      <c r="C305" s="114"/>
      <c r="D305" s="41"/>
      <c r="E305" s="41"/>
      <c r="F305" s="41"/>
      <c r="G305" s="41"/>
      <c r="H305" s="41"/>
      <c r="I305" s="23"/>
      <c r="J305" s="41"/>
      <c r="K305" s="23"/>
      <c r="L305" s="41"/>
      <c r="M305" s="186">
        <f t="shared" si="51"/>
        <v>0</v>
      </c>
      <c r="N305" s="41"/>
      <c r="O305" s="41"/>
      <c r="P305" s="41"/>
      <c r="Q305" s="86"/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86"/>
      <c r="AC305" s="179">
        <f t="shared" si="43"/>
        <v>0</v>
      </c>
      <c r="AD305" s="41">
        <f t="shared" si="44"/>
        <v>0</v>
      </c>
      <c r="AE305" s="107" t="e">
        <f t="shared" si="45"/>
        <v>#DIV/0!</v>
      </c>
      <c r="AF305" s="41">
        <f>AD305*'Hypothése des ventes'!$G$18</f>
        <v>0</v>
      </c>
      <c r="AG305" s="41">
        <f>(AD305-(AD305*'Hypothése des ventes'!$H$17))*'Hypothése des ventes'!$H$18</f>
        <v>0</v>
      </c>
      <c r="AH305" s="41">
        <f>(AD305-(AD305*'Hypothése des ventes'!$I$17))*'Hypothése des ventes'!$I$18</f>
        <v>0</v>
      </c>
      <c r="AI305" s="41">
        <f>(AD305-(AD305*'Hypothése des ventes'!$J$17))*'Hypothése des ventes'!$J$18</f>
        <v>0</v>
      </c>
      <c r="AJ305" s="41">
        <f>(AD305-(AD305*'Hypothése des ventes'!$K$17))*'Hypothése des ventes'!$K$18</f>
        <v>0</v>
      </c>
      <c r="AK305" s="41">
        <f>-(AC305*'Hypothése des ventes'!$L$18)</f>
        <v>0</v>
      </c>
      <c r="AL305" s="41">
        <f t="shared" si="46"/>
        <v>0</v>
      </c>
      <c r="AM305" s="41">
        <f t="shared" si="47"/>
        <v>0</v>
      </c>
      <c r="AN305" s="107" t="e">
        <f t="shared" si="48"/>
        <v>#DIV/0!</v>
      </c>
      <c r="AO305" s="107">
        <f t="shared" si="49"/>
        <v>0</v>
      </c>
      <c r="AP305" s="108" t="e">
        <f t="shared" si="50"/>
        <v>#DIV/0!</v>
      </c>
      <c r="AQ305" s="85"/>
      <c r="AR305" s="85"/>
      <c r="AS305" s="85"/>
      <c r="AT305" s="85"/>
      <c r="AU305" s="85"/>
      <c r="AV305" s="85"/>
      <c r="AW305" s="85"/>
      <c r="AX305" s="85"/>
      <c r="AY305" s="85"/>
      <c r="AZ305" s="85"/>
      <c r="BA305" s="85"/>
      <c r="BB305" s="85"/>
      <c r="BC305" s="85"/>
    </row>
    <row r="306" spans="1:55" s="83" customFormat="1" hidden="1" x14ac:dyDescent="0.3">
      <c r="A306" s="41"/>
      <c r="B306" s="41"/>
      <c r="C306" s="114"/>
      <c r="D306" s="41"/>
      <c r="E306" s="41"/>
      <c r="F306" s="41"/>
      <c r="G306" s="41"/>
      <c r="H306" s="41"/>
      <c r="I306" s="23"/>
      <c r="J306" s="41"/>
      <c r="K306" s="23"/>
      <c r="L306" s="41"/>
      <c r="M306" s="186">
        <f t="shared" si="51"/>
        <v>0</v>
      </c>
      <c r="N306" s="41"/>
      <c r="O306" s="41"/>
      <c r="P306" s="41"/>
      <c r="Q306" s="86"/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86"/>
      <c r="AC306" s="179">
        <f t="shared" si="43"/>
        <v>0</v>
      </c>
      <c r="AD306" s="41">
        <f t="shared" si="44"/>
        <v>0</v>
      </c>
      <c r="AE306" s="107" t="e">
        <f t="shared" si="45"/>
        <v>#DIV/0!</v>
      </c>
      <c r="AF306" s="41">
        <f>AD306*'Hypothése des ventes'!$G$18</f>
        <v>0</v>
      </c>
      <c r="AG306" s="41">
        <f>(AD306-(AD306*'Hypothése des ventes'!$H$17))*'Hypothése des ventes'!$H$18</f>
        <v>0</v>
      </c>
      <c r="AH306" s="41">
        <f>(AD306-(AD306*'Hypothése des ventes'!$I$17))*'Hypothése des ventes'!$I$18</f>
        <v>0</v>
      </c>
      <c r="AI306" s="41">
        <f>(AD306-(AD306*'Hypothése des ventes'!$J$17))*'Hypothése des ventes'!$J$18</f>
        <v>0</v>
      </c>
      <c r="AJ306" s="41">
        <f>(AD306-(AD306*'Hypothése des ventes'!$K$17))*'Hypothése des ventes'!$K$18</f>
        <v>0</v>
      </c>
      <c r="AK306" s="41">
        <f>-(AC306*'Hypothése des ventes'!$L$18)</f>
        <v>0</v>
      </c>
      <c r="AL306" s="41">
        <f t="shared" si="46"/>
        <v>0</v>
      </c>
      <c r="AM306" s="41">
        <f t="shared" si="47"/>
        <v>0</v>
      </c>
      <c r="AN306" s="107" t="e">
        <f t="shared" si="48"/>
        <v>#DIV/0!</v>
      </c>
      <c r="AO306" s="107">
        <f t="shared" si="49"/>
        <v>0</v>
      </c>
      <c r="AP306" s="108" t="e">
        <f t="shared" si="50"/>
        <v>#DIV/0!</v>
      </c>
      <c r="AQ306" s="85"/>
      <c r="AR306" s="85"/>
      <c r="AS306" s="85"/>
      <c r="AT306" s="85"/>
      <c r="AU306" s="85"/>
      <c r="AV306" s="85"/>
      <c r="AW306" s="85"/>
      <c r="AX306" s="85"/>
      <c r="AY306" s="85"/>
      <c r="AZ306" s="85"/>
      <c r="BA306" s="85"/>
      <c r="BB306" s="85"/>
      <c r="BC306" s="85"/>
    </row>
    <row r="307" spans="1:55" s="83" customFormat="1" hidden="1" x14ac:dyDescent="0.3">
      <c r="A307" s="41"/>
      <c r="B307" s="41"/>
      <c r="C307" s="114"/>
      <c r="D307" s="41"/>
      <c r="E307" s="41"/>
      <c r="F307" s="41"/>
      <c r="G307" s="41"/>
      <c r="H307" s="41"/>
      <c r="I307" s="23"/>
      <c r="J307" s="41"/>
      <c r="K307" s="23"/>
      <c r="L307" s="41"/>
      <c r="M307" s="186">
        <f t="shared" si="51"/>
        <v>0</v>
      </c>
      <c r="N307" s="41"/>
      <c r="O307" s="41"/>
      <c r="P307" s="41"/>
      <c r="Q307" s="86"/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86"/>
      <c r="AC307" s="179">
        <f t="shared" si="43"/>
        <v>0</v>
      </c>
      <c r="AD307" s="41">
        <f t="shared" si="44"/>
        <v>0</v>
      </c>
      <c r="AE307" s="107" t="e">
        <f t="shared" si="45"/>
        <v>#DIV/0!</v>
      </c>
      <c r="AF307" s="41">
        <f>AD307*'Hypothése des ventes'!$G$18</f>
        <v>0</v>
      </c>
      <c r="AG307" s="41">
        <f>(AD307-(AD307*'Hypothése des ventes'!$H$17))*'Hypothése des ventes'!$H$18</f>
        <v>0</v>
      </c>
      <c r="AH307" s="41">
        <f>(AD307-(AD307*'Hypothése des ventes'!$I$17))*'Hypothése des ventes'!$I$18</f>
        <v>0</v>
      </c>
      <c r="AI307" s="41">
        <f>(AD307-(AD307*'Hypothése des ventes'!$J$17))*'Hypothése des ventes'!$J$18</f>
        <v>0</v>
      </c>
      <c r="AJ307" s="41">
        <f>(AD307-(AD307*'Hypothése des ventes'!$K$17))*'Hypothése des ventes'!$K$18</f>
        <v>0</v>
      </c>
      <c r="AK307" s="41">
        <f>-(AC307*'Hypothése des ventes'!$L$18)</f>
        <v>0</v>
      </c>
      <c r="AL307" s="41">
        <f t="shared" si="46"/>
        <v>0</v>
      </c>
      <c r="AM307" s="41">
        <f t="shared" si="47"/>
        <v>0</v>
      </c>
      <c r="AN307" s="107" t="e">
        <f t="shared" si="48"/>
        <v>#DIV/0!</v>
      </c>
      <c r="AO307" s="107">
        <f t="shared" si="49"/>
        <v>0</v>
      </c>
      <c r="AP307" s="108" t="e">
        <f t="shared" si="50"/>
        <v>#DIV/0!</v>
      </c>
      <c r="AQ307" s="85"/>
      <c r="AR307" s="85"/>
      <c r="AS307" s="85"/>
      <c r="AT307" s="85"/>
      <c r="AU307" s="85"/>
      <c r="AV307" s="85"/>
      <c r="AW307" s="85"/>
      <c r="AX307" s="85"/>
      <c r="AY307" s="85"/>
      <c r="AZ307" s="85"/>
      <c r="BA307" s="85"/>
      <c r="BB307" s="85"/>
      <c r="BC307" s="85"/>
    </row>
    <row r="308" spans="1:55" s="83" customFormat="1" hidden="1" x14ac:dyDescent="0.3">
      <c r="A308" s="41"/>
      <c r="B308" s="41"/>
      <c r="C308" s="114"/>
      <c r="D308" s="41"/>
      <c r="E308" s="41"/>
      <c r="F308" s="41"/>
      <c r="G308" s="41"/>
      <c r="H308" s="41"/>
      <c r="I308" s="23"/>
      <c r="J308" s="41"/>
      <c r="K308" s="23"/>
      <c r="L308" s="41"/>
      <c r="M308" s="186">
        <f t="shared" si="51"/>
        <v>0</v>
      </c>
      <c r="N308" s="41"/>
      <c r="O308" s="41"/>
      <c r="P308" s="41"/>
      <c r="Q308" s="86"/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86"/>
      <c r="AC308" s="179">
        <f t="shared" si="43"/>
        <v>0</v>
      </c>
      <c r="AD308" s="41">
        <f t="shared" si="44"/>
        <v>0</v>
      </c>
      <c r="AE308" s="107" t="e">
        <f t="shared" si="45"/>
        <v>#DIV/0!</v>
      </c>
      <c r="AF308" s="41">
        <f>AD308*'Hypothése des ventes'!$G$18</f>
        <v>0</v>
      </c>
      <c r="AG308" s="41">
        <f>(AD308-(AD308*'Hypothése des ventes'!$H$17))*'Hypothése des ventes'!$H$18</f>
        <v>0</v>
      </c>
      <c r="AH308" s="41">
        <f>(AD308-(AD308*'Hypothése des ventes'!$I$17))*'Hypothése des ventes'!$I$18</f>
        <v>0</v>
      </c>
      <c r="AI308" s="41">
        <f>(AD308-(AD308*'Hypothése des ventes'!$J$17))*'Hypothése des ventes'!$J$18</f>
        <v>0</v>
      </c>
      <c r="AJ308" s="41">
        <f>(AD308-(AD308*'Hypothése des ventes'!$K$17))*'Hypothése des ventes'!$K$18</f>
        <v>0</v>
      </c>
      <c r="AK308" s="41">
        <f>-(AC308*'Hypothése des ventes'!$L$18)</f>
        <v>0</v>
      </c>
      <c r="AL308" s="41">
        <f t="shared" si="46"/>
        <v>0</v>
      </c>
      <c r="AM308" s="41">
        <f t="shared" si="47"/>
        <v>0</v>
      </c>
      <c r="AN308" s="107" t="e">
        <f t="shared" si="48"/>
        <v>#DIV/0!</v>
      </c>
      <c r="AO308" s="107">
        <f t="shared" si="49"/>
        <v>0</v>
      </c>
      <c r="AP308" s="108" t="e">
        <f t="shared" si="50"/>
        <v>#DIV/0!</v>
      </c>
      <c r="AQ308" s="85"/>
      <c r="AR308" s="85"/>
      <c r="AS308" s="85"/>
      <c r="AT308" s="85"/>
      <c r="AU308" s="85"/>
      <c r="AV308" s="85"/>
      <c r="AW308" s="85"/>
      <c r="AX308" s="85"/>
      <c r="AY308" s="85"/>
      <c r="AZ308" s="85"/>
      <c r="BA308" s="85"/>
      <c r="BB308" s="85"/>
      <c r="BC308" s="85"/>
    </row>
    <row r="309" spans="1:55" s="83" customFormat="1" hidden="1" x14ac:dyDescent="0.3">
      <c r="A309" s="41"/>
      <c r="B309" s="41"/>
      <c r="C309" s="114"/>
      <c r="D309" s="41"/>
      <c r="E309" s="41"/>
      <c r="F309" s="41"/>
      <c r="G309" s="41"/>
      <c r="H309" s="41"/>
      <c r="I309" s="23"/>
      <c r="J309" s="41"/>
      <c r="K309" s="23"/>
      <c r="L309" s="41"/>
      <c r="M309" s="186">
        <f t="shared" si="51"/>
        <v>0</v>
      </c>
      <c r="N309" s="41"/>
      <c r="O309" s="41"/>
      <c r="P309" s="41"/>
      <c r="Q309" s="86"/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86"/>
      <c r="AC309" s="179">
        <f t="shared" si="43"/>
        <v>0</v>
      </c>
      <c r="AD309" s="41">
        <f t="shared" si="44"/>
        <v>0</v>
      </c>
      <c r="AE309" s="107" t="e">
        <f t="shared" si="45"/>
        <v>#DIV/0!</v>
      </c>
      <c r="AF309" s="41">
        <f>AD309*'Hypothése des ventes'!$G$18</f>
        <v>0</v>
      </c>
      <c r="AG309" s="41">
        <f>(AD309-(AD309*'Hypothése des ventes'!$H$17))*'Hypothése des ventes'!$H$18</f>
        <v>0</v>
      </c>
      <c r="AH309" s="41">
        <f>(AD309-(AD309*'Hypothése des ventes'!$I$17))*'Hypothése des ventes'!$I$18</f>
        <v>0</v>
      </c>
      <c r="AI309" s="41">
        <f>(AD309-(AD309*'Hypothése des ventes'!$J$17))*'Hypothése des ventes'!$J$18</f>
        <v>0</v>
      </c>
      <c r="AJ309" s="41">
        <f>(AD309-(AD309*'Hypothése des ventes'!$K$17))*'Hypothése des ventes'!$K$18</f>
        <v>0</v>
      </c>
      <c r="AK309" s="41">
        <f>-(AC309*'Hypothése des ventes'!$L$18)</f>
        <v>0</v>
      </c>
      <c r="AL309" s="41">
        <f t="shared" si="46"/>
        <v>0</v>
      </c>
      <c r="AM309" s="41">
        <f t="shared" si="47"/>
        <v>0</v>
      </c>
      <c r="AN309" s="107" t="e">
        <f t="shared" si="48"/>
        <v>#DIV/0!</v>
      </c>
      <c r="AO309" s="107">
        <f t="shared" si="49"/>
        <v>0</v>
      </c>
      <c r="AP309" s="108" t="e">
        <f t="shared" si="50"/>
        <v>#DIV/0!</v>
      </c>
      <c r="AQ309" s="85"/>
      <c r="AR309" s="85"/>
      <c r="AS309" s="85"/>
      <c r="AT309" s="85"/>
      <c r="AU309" s="85"/>
      <c r="AV309" s="85"/>
      <c r="AW309" s="85"/>
      <c r="AX309" s="85"/>
      <c r="AY309" s="85"/>
      <c r="AZ309" s="85"/>
      <c r="BA309" s="85"/>
      <c r="BB309" s="85"/>
      <c r="BC309" s="85"/>
    </row>
    <row r="310" spans="1:55" s="83" customFormat="1" hidden="1" x14ac:dyDescent="0.3">
      <c r="A310" s="41"/>
      <c r="B310" s="41"/>
      <c r="C310" s="114"/>
      <c r="D310" s="41"/>
      <c r="E310" s="41"/>
      <c r="F310" s="41"/>
      <c r="G310" s="41"/>
      <c r="H310" s="41"/>
      <c r="I310" s="23"/>
      <c r="J310" s="41"/>
      <c r="K310" s="23"/>
      <c r="L310" s="41"/>
      <c r="M310" s="186">
        <f t="shared" si="51"/>
        <v>0</v>
      </c>
      <c r="N310" s="41"/>
      <c r="O310" s="41"/>
      <c r="P310" s="41"/>
      <c r="Q310" s="86"/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86"/>
      <c r="AC310" s="179">
        <f t="shared" si="43"/>
        <v>0</v>
      </c>
      <c r="AD310" s="41">
        <f t="shared" si="44"/>
        <v>0</v>
      </c>
      <c r="AE310" s="107" t="e">
        <f t="shared" si="45"/>
        <v>#DIV/0!</v>
      </c>
      <c r="AF310" s="41">
        <f>AD310*'Hypothése des ventes'!$G$18</f>
        <v>0</v>
      </c>
      <c r="AG310" s="41">
        <f>(AD310-(AD310*'Hypothése des ventes'!$H$17))*'Hypothése des ventes'!$H$18</f>
        <v>0</v>
      </c>
      <c r="AH310" s="41">
        <f>(AD310-(AD310*'Hypothése des ventes'!$I$17))*'Hypothése des ventes'!$I$18</f>
        <v>0</v>
      </c>
      <c r="AI310" s="41">
        <f>(AD310-(AD310*'Hypothése des ventes'!$J$17))*'Hypothése des ventes'!$J$18</f>
        <v>0</v>
      </c>
      <c r="AJ310" s="41">
        <f>(AD310-(AD310*'Hypothése des ventes'!$K$17))*'Hypothése des ventes'!$K$18</f>
        <v>0</v>
      </c>
      <c r="AK310" s="41">
        <f>-(AC310*'Hypothése des ventes'!$L$18)</f>
        <v>0</v>
      </c>
      <c r="AL310" s="41">
        <f t="shared" si="46"/>
        <v>0</v>
      </c>
      <c r="AM310" s="41">
        <f t="shared" si="47"/>
        <v>0</v>
      </c>
      <c r="AN310" s="107" t="e">
        <f t="shared" si="48"/>
        <v>#DIV/0!</v>
      </c>
      <c r="AO310" s="107">
        <f t="shared" si="49"/>
        <v>0</v>
      </c>
      <c r="AP310" s="108" t="e">
        <f t="shared" si="50"/>
        <v>#DIV/0!</v>
      </c>
      <c r="AQ310" s="85"/>
      <c r="AR310" s="85"/>
      <c r="AS310" s="85"/>
      <c r="AT310" s="85"/>
      <c r="AU310" s="85"/>
      <c r="AV310" s="85"/>
      <c r="AW310" s="85"/>
      <c r="AX310" s="85"/>
      <c r="AY310" s="85"/>
      <c r="AZ310" s="85"/>
      <c r="BA310" s="85"/>
      <c r="BB310" s="85"/>
      <c r="BC310" s="85"/>
    </row>
    <row r="311" spans="1:55" s="83" customFormat="1" hidden="1" x14ac:dyDescent="0.3">
      <c r="A311" s="41"/>
      <c r="B311" s="41"/>
      <c r="C311" s="114"/>
      <c r="D311" s="41"/>
      <c r="E311" s="41"/>
      <c r="F311" s="41"/>
      <c r="G311" s="41"/>
      <c r="H311" s="41"/>
      <c r="I311" s="23"/>
      <c r="J311" s="41"/>
      <c r="K311" s="23"/>
      <c r="L311" s="41"/>
      <c r="M311" s="186">
        <f t="shared" si="51"/>
        <v>0</v>
      </c>
      <c r="N311" s="41"/>
      <c r="O311" s="41"/>
      <c r="P311" s="41"/>
      <c r="Q311" s="86"/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86"/>
      <c r="AC311" s="179">
        <f t="shared" si="43"/>
        <v>0</v>
      </c>
      <c r="AD311" s="41">
        <f t="shared" si="44"/>
        <v>0</v>
      </c>
      <c r="AE311" s="107" t="e">
        <f t="shared" si="45"/>
        <v>#DIV/0!</v>
      </c>
      <c r="AF311" s="41">
        <f>AD311*'Hypothése des ventes'!$G$18</f>
        <v>0</v>
      </c>
      <c r="AG311" s="41">
        <f>(AD311-(AD311*'Hypothése des ventes'!$H$17))*'Hypothése des ventes'!$H$18</f>
        <v>0</v>
      </c>
      <c r="AH311" s="41">
        <f>(AD311-(AD311*'Hypothése des ventes'!$I$17))*'Hypothése des ventes'!$I$18</f>
        <v>0</v>
      </c>
      <c r="AI311" s="41">
        <f>(AD311-(AD311*'Hypothése des ventes'!$J$17))*'Hypothése des ventes'!$J$18</f>
        <v>0</v>
      </c>
      <c r="AJ311" s="41">
        <f>(AD311-(AD311*'Hypothése des ventes'!$K$17))*'Hypothése des ventes'!$K$18</f>
        <v>0</v>
      </c>
      <c r="AK311" s="41">
        <f>-(AC311*'Hypothése des ventes'!$L$18)</f>
        <v>0</v>
      </c>
      <c r="AL311" s="41">
        <f t="shared" si="46"/>
        <v>0</v>
      </c>
      <c r="AM311" s="41">
        <f t="shared" si="47"/>
        <v>0</v>
      </c>
      <c r="AN311" s="107" t="e">
        <f t="shared" si="48"/>
        <v>#DIV/0!</v>
      </c>
      <c r="AO311" s="107">
        <f t="shared" si="49"/>
        <v>0</v>
      </c>
      <c r="AP311" s="108" t="e">
        <f t="shared" si="50"/>
        <v>#DIV/0!</v>
      </c>
      <c r="AQ311" s="85"/>
      <c r="AR311" s="85"/>
      <c r="AS311" s="85"/>
      <c r="AT311" s="85"/>
      <c r="AU311" s="85"/>
      <c r="AV311" s="85"/>
      <c r="AW311" s="85"/>
      <c r="AX311" s="85"/>
      <c r="AY311" s="85"/>
      <c r="AZ311" s="85"/>
      <c r="BA311" s="85"/>
      <c r="BB311" s="85"/>
      <c r="BC311" s="85"/>
    </row>
    <row r="312" spans="1:55" s="83" customFormat="1" hidden="1" x14ac:dyDescent="0.3">
      <c r="A312" s="41"/>
      <c r="B312" s="41"/>
      <c r="C312" s="114"/>
      <c r="D312" s="41"/>
      <c r="E312" s="41"/>
      <c r="F312" s="41"/>
      <c r="G312" s="41"/>
      <c r="H312" s="41"/>
      <c r="I312" s="23"/>
      <c r="J312" s="41"/>
      <c r="K312" s="23"/>
      <c r="L312" s="41"/>
      <c r="M312" s="186">
        <f t="shared" si="51"/>
        <v>0</v>
      </c>
      <c r="N312" s="41"/>
      <c r="O312" s="41"/>
      <c r="P312" s="41"/>
      <c r="Q312" s="86"/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86"/>
      <c r="AC312" s="179">
        <f t="shared" si="43"/>
        <v>0</v>
      </c>
      <c r="AD312" s="41">
        <f t="shared" si="44"/>
        <v>0</v>
      </c>
      <c r="AE312" s="107" t="e">
        <f t="shared" si="45"/>
        <v>#DIV/0!</v>
      </c>
      <c r="AF312" s="41">
        <f>AD312*'Hypothése des ventes'!$G$18</f>
        <v>0</v>
      </c>
      <c r="AG312" s="41">
        <f>(AD312-(AD312*'Hypothése des ventes'!$H$17))*'Hypothése des ventes'!$H$18</f>
        <v>0</v>
      </c>
      <c r="AH312" s="41">
        <f>(AD312-(AD312*'Hypothése des ventes'!$I$17))*'Hypothése des ventes'!$I$18</f>
        <v>0</v>
      </c>
      <c r="AI312" s="41">
        <f>(AD312-(AD312*'Hypothése des ventes'!$J$17))*'Hypothése des ventes'!$J$18</f>
        <v>0</v>
      </c>
      <c r="AJ312" s="41">
        <f>(AD312-(AD312*'Hypothése des ventes'!$K$17))*'Hypothése des ventes'!$K$18</f>
        <v>0</v>
      </c>
      <c r="AK312" s="41">
        <f>-(AC312*'Hypothése des ventes'!$L$18)</f>
        <v>0</v>
      </c>
      <c r="AL312" s="41">
        <f t="shared" si="46"/>
        <v>0</v>
      </c>
      <c r="AM312" s="41">
        <f t="shared" si="47"/>
        <v>0</v>
      </c>
      <c r="AN312" s="107" t="e">
        <f t="shared" si="48"/>
        <v>#DIV/0!</v>
      </c>
      <c r="AO312" s="107">
        <f t="shared" si="49"/>
        <v>0</v>
      </c>
      <c r="AP312" s="108" t="e">
        <f t="shared" si="50"/>
        <v>#DIV/0!</v>
      </c>
      <c r="AQ312" s="85"/>
      <c r="AR312" s="85"/>
      <c r="AS312" s="85"/>
      <c r="AT312" s="85"/>
      <c r="AU312" s="85"/>
      <c r="AV312" s="85"/>
      <c r="AW312" s="85"/>
      <c r="AX312" s="85"/>
      <c r="AY312" s="85"/>
      <c r="AZ312" s="85"/>
      <c r="BA312" s="85"/>
      <c r="BB312" s="85"/>
      <c r="BC312" s="85"/>
    </row>
    <row r="313" spans="1:55" s="83" customFormat="1" hidden="1" x14ac:dyDescent="0.3">
      <c r="A313" s="41"/>
      <c r="B313" s="41"/>
      <c r="C313" s="114"/>
      <c r="D313" s="41"/>
      <c r="E313" s="41"/>
      <c r="F313" s="41"/>
      <c r="G313" s="41"/>
      <c r="H313" s="41"/>
      <c r="I313" s="23"/>
      <c r="J313" s="41"/>
      <c r="K313" s="23"/>
      <c r="L313" s="41"/>
      <c r="M313" s="186">
        <f t="shared" si="51"/>
        <v>0</v>
      </c>
      <c r="N313" s="41"/>
      <c r="O313" s="41"/>
      <c r="P313" s="41"/>
      <c r="Q313" s="86"/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86"/>
      <c r="AC313" s="179">
        <f t="shared" si="43"/>
        <v>0</v>
      </c>
      <c r="AD313" s="41">
        <f t="shared" si="44"/>
        <v>0</v>
      </c>
      <c r="AE313" s="107" t="e">
        <f t="shared" si="45"/>
        <v>#DIV/0!</v>
      </c>
      <c r="AF313" s="41">
        <f>AD313*'Hypothése des ventes'!$G$18</f>
        <v>0</v>
      </c>
      <c r="AG313" s="41">
        <f>(AD313-(AD313*'Hypothése des ventes'!$H$17))*'Hypothése des ventes'!$H$18</f>
        <v>0</v>
      </c>
      <c r="AH313" s="41">
        <f>(AD313-(AD313*'Hypothése des ventes'!$I$17))*'Hypothése des ventes'!$I$18</f>
        <v>0</v>
      </c>
      <c r="AI313" s="41">
        <f>(AD313-(AD313*'Hypothése des ventes'!$J$17))*'Hypothése des ventes'!$J$18</f>
        <v>0</v>
      </c>
      <c r="AJ313" s="41">
        <f>(AD313-(AD313*'Hypothése des ventes'!$K$17))*'Hypothése des ventes'!$K$18</f>
        <v>0</v>
      </c>
      <c r="AK313" s="41">
        <f>-(AC313*'Hypothése des ventes'!$L$18)</f>
        <v>0</v>
      </c>
      <c r="AL313" s="41">
        <f t="shared" si="46"/>
        <v>0</v>
      </c>
      <c r="AM313" s="41">
        <f t="shared" si="47"/>
        <v>0</v>
      </c>
      <c r="AN313" s="107" t="e">
        <f t="shared" si="48"/>
        <v>#DIV/0!</v>
      </c>
      <c r="AO313" s="107">
        <f t="shared" si="49"/>
        <v>0</v>
      </c>
      <c r="AP313" s="108" t="e">
        <f t="shared" si="50"/>
        <v>#DIV/0!</v>
      </c>
      <c r="AQ313" s="85"/>
      <c r="AR313" s="85"/>
      <c r="AS313" s="85"/>
      <c r="AT313" s="85"/>
      <c r="AU313" s="85"/>
      <c r="AV313" s="85"/>
      <c r="AW313" s="85"/>
      <c r="AX313" s="85"/>
      <c r="AY313" s="85"/>
      <c r="AZ313" s="85"/>
      <c r="BA313" s="85"/>
      <c r="BB313" s="85"/>
      <c r="BC313" s="85"/>
    </row>
    <row r="314" spans="1:55" s="83" customFormat="1" hidden="1" x14ac:dyDescent="0.3">
      <c r="A314" s="41"/>
      <c r="B314" s="41"/>
      <c r="C314" s="114"/>
      <c r="D314" s="41"/>
      <c r="E314" s="41"/>
      <c r="F314" s="41"/>
      <c r="G314" s="41"/>
      <c r="H314" s="41"/>
      <c r="I314" s="23"/>
      <c r="J314" s="41"/>
      <c r="K314" s="23"/>
      <c r="L314" s="41"/>
      <c r="M314" s="186">
        <f t="shared" si="51"/>
        <v>0</v>
      </c>
      <c r="N314" s="41"/>
      <c r="O314" s="41"/>
      <c r="P314" s="41"/>
      <c r="Q314" s="86"/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86"/>
      <c r="AC314" s="179">
        <f t="shared" si="43"/>
        <v>0</v>
      </c>
      <c r="AD314" s="41">
        <f t="shared" si="44"/>
        <v>0</v>
      </c>
      <c r="AE314" s="107" t="e">
        <f t="shared" si="45"/>
        <v>#DIV/0!</v>
      </c>
      <c r="AF314" s="41">
        <f>AD314*'Hypothése des ventes'!$G$18</f>
        <v>0</v>
      </c>
      <c r="AG314" s="41">
        <f>(AD314-(AD314*'Hypothése des ventes'!$H$17))*'Hypothése des ventes'!$H$18</f>
        <v>0</v>
      </c>
      <c r="AH314" s="41">
        <f>(AD314-(AD314*'Hypothése des ventes'!$I$17))*'Hypothése des ventes'!$I$18</f>
        <v>0</v>
      </c>
      <c r="AI314" s="41">
        <f>(AD314-(AD314*'Hypothése des ventes'!$J$17))*'Hypothése des ventes'!$J$18</f>
        <v>0</v>
      </c>
      <c r="AJ314" s="41">
        <f>(AD314-(AD314*'Hypothése des ventes'!$K$17))*'Hypothése des ventes'!$K$18</f>
        <v>0</v>
      </c>
      <c r="AK314" s="41">
        <f>-(AC314*'Hypothése des ventes'!$L$18)</f>
        <v>0</v>
      </c>
      <c r="AL314" s="41">
        <f t="shared" si="46"/>
        <v>0</v>
      </c>
      <c r="AM314" s="41">
        <f t="shared" si="47"/>
        <v>0</v>
      </c>
      <c r="AN314" s="107" t="e">
        <f t="shared" si="48"/>
        <v>#DIV/0!</v>
      </c>
      <c r="AO314" s="107">
        <f t="shared" si="49"/>
        <v>0</v>
      </c>
      <c r="AP314" s="108" t="e">
        <f t="shared" si="50"/>
        <v>#DIV/0!</v>
      </c>
      <c r="AQ314" s="85"/>
      <c r="AR314" s="85"/>
      <c r="AS314" s="85"/>
      <c r="AT314" s="85"/>
      <c r="AU314" s="85"/>
      <c r="AV314" s="85"/>
      <c r="AW314" s="85"/>
      <c r="AX314" s="85"/>
      <c r="AY314" s="85"/>
      <c r="AZ314" s="85"/>
      <c r="BA314" s="85"/>
      <c r="BB314" s="85"/>
      <c r="BC314" s="85"/>
    </row>
    <row r="315" spans="1:55" s="83" customFormat="1" hidden="1" x14ac:dyDescent="0.3">
      <c r="A315" s="41"/>
      <c r="B315" s="41"/>
      <c r="C315" s="114"/>
      <c r="D315" s="41"/>
      <c r="E315" s="41"/>
      <c r="F315" s="41"/>
      <c r="G315" s="41"/>
      <c r="H315" s="41"/>
      <c r="I315" s="23"/>
      <c r="J315" s="41"/>
      <c r="K315" s="23"/>
      <c r="L315" s="41"/>
      <c r="M315" s="186">
        <f t="shared" si="51"/>
        <v>0</v>
      </c>
      <c r="N315" s="41"/>
      <c r="O315" s="41"/>
      <c r="P315" s="41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179">
        <f t="shared" si="43"/>
        <v>0</v>
      </c>
      <c r="AD315" s="41">
        <f t="shared" si="44"/>
        <v>0</v>
      </c>
      <c r="AE315" s="107" t="e">
        <f t="shared" si="45"/>
        <v>#DIV/0!</v>
      </c>
      <c r="AF315" s="41">
        <f>AD315*'Hypothése des ventes'!$G$18</f>
        <v>0</v>
      </c>
      <c r="AG315" s="41">
        <f>(AD315-(AD315*'Hypothése des ventes'!$H$17))*'Hypothése des ventes'!$H$18</f>
        <v>0</v>
      </c>
      <c r="AH315" s="41">
        <f>(AD315-(AD315*'Hypothése des ventes'!$I$17))*'Hypothése des ventes'!$I$18</f>
        <v>0</v>
      </c>
      <c r="AI315" s="41">
        <f>(AD315-(AD315*'Hypothése des ventes'!$J$17))*'Hypothése des ventes'!$J$18</f>
        <v>0</v>
      </c>
      <c r="AJ315" s="41">
        <f>(AD315-(AD315*'Hypothése des ventes'!$K$17))*'Hypothése des ventes'!$K$18</f>
        <v>0</v>
      </c>
      <c r="AK315" s="41">
        <f>-(AC315*'Hypothése des ventes'!$L$18)</f>
        <v>0</v>
      </c>
      <c r="AL315" s="41">
        <f t="shared" si="46"/>
        <v>0</v>
      </c>
      <c r="AM315" s="41">
        <f t="shared" si="47"/>
        <v>0</v>
      </c>
      <c r="AN315" s="107" t="e">
        <f t="shared" si="48"/>
        <v>#DIV/0!</v>
      </c>
      <c r="AO315" s="107">
        <f t="shared" si="49"/>
        <v>0</v>
      </c>
      <c r="AP315" s="108" t="e">
        <f t="shared" si="50"/>
        <v>#DIV/0!</v>
      </c>
      <c r="AQ315" s="85"/>
      <c r="AR315" s="85"/>
      <c r="AS315" s="85"/>
      <c r="AT315" s="85"/>
      <c r="AU315" s="85"/>
      <c r="AV315" s="85"/>
      <c r="AW315" s="85"/>
      <c r="AX315" s="85"/>
      <c r="AY315" s="85"/>
      <c r="AZ315" s="85"/>
      <c r="BA315" s="85"/>
      <c r="BB315" s="85"/>
      <c r="BC315" s="85"/>
    </row>
    <row r="316" spans="1:55" s="83" customFormat="1" hidden="1" x14ac:dyDescent="0.3">
      <c r="A316" s="41"/>
      <c r="B316" s="41"/>
      <c r="C316" s="114"/>
      <c r="D316" s="41"/>
      <c r="E316" s="41"/>
      <c r="F316" s="41"/>
      <c r="G316" s="41"/>
      <c r="H316" s="41"/>
      <c r="I316" s="23"/>
      <c r="J316" s="41"/>
      <c r="K316" s="23"/>
      <c r="L316" s="41"/>
      <c r="M316" s="186">
        <f t="shared" si="51"/>
        <v>0</v>
      </c>
      <c r="N316" s="41"/>
      <c r="O316" s="41"/>
      <c r="P316" s="41"/>
      <c r="Q316" s="86"/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86"/>
      <c r="AC316" s="179">
        <f t="shared" si="43"/>
        <v>0</v>
      </c>
      <c r="AD316" s="41">
        <f t="shared" si="44"/>
        <v>0</v>
      </c>
      <c r="AE316" s="107" t="e">
        <f t="shared" si="45"/>
        <v>#DIV/0!</v>
      </c>
      <c r="AF316" s="41">
        <f>AD316*'Hypothése des ventes'!$G$18</f>
        <v>0</v>
      </c>
      <c r="AG316" s="41">
        <f>(AD316-(AD316*'Hypothése des ventes'!$H$17))*'Hypothése des ventes'!$H$18</f>
        <v>0</v>
      </c>
      <c r="AH316" s="41">
        <f>(AD316-(AD316*'Hypothése des ventes'!$I$17))*'Hypothése des ventes'!$I$18</f>
        <v>0</v>
      </c>
      <c r="AI316" s="41">
        <f>(AD316-(AD316*'Hypothése des ventes'!$J$17))*'Hypothése des ventes'!$J$18</f>
        <v>0</v>
      </c>
      <c r="AJ316" s="41">
        <f>(AD316-(AD316*'Hypothése des ventes'!$K$17))*'Hypothése des ventes'!$K$18</f>
        <v>0</v>
      </c>
      <c r="AK316" s="41">
        <f>-(AC316*'Hypothése des ventes'!$L$18)</f>
        <v>0</v>
      </c>
      <c r="AL316" s="41">
        <f t="shared" si="46"/>
        <v>0</v>
      </c>
      <c r="AM316" s="41">
        <f t="shared" si="47"/>
        <v>0</v>
      </c>
      <c r="AN316" s="107" t="e">
        <f t="shared" si="48"/>
        <v>#DIV/0!</v>
      </c>
      <c r="AO316" s="107">
        <f t="shared" si="49"/>
        <v>0</v>
      </c>
      <c r="AP316" s="108" t="e">
        <f t="shared" si="50"/>
        <v>#DIV/0!</v>
      </c>
      <c r="AQ316" s="85"/>
      <c r="AR316" s="85"/>
      <c r="AS316" s="85"/>
      <c r="AT316" s="85"/>
      <c r="AU316" s="85"/>
      <c r="AV316" s="85"/>
      <c r="AW316" s="85"/>
      <c r="AX316" s="85"/>
      <c r="AY316" s="85"/>
      <c r="AZ316" s="85"/>
      <c r="BA316" s="85"/>
      <c r="BB316" s="85"/>
      <c r="BC316" s="85"/>
    </row>
    <row r="317" spans="1:55" s="83" customFormat="1" hidden="1" x14ac:dyDescent="0.3">
      <c r="A317" s="41"/>
      <c r="B317" s="41"/>
      <c r="C317" s="114"/>
      <c r="D317" s="41"/>
      <c r="E317" s="41"/>
      <c r="F317" s="41"/>
      <c r="G317" s="41"/>
      <c r="H317" s="41"/>
      <c r="I317" s="23"/>
      <c r="J317" s="41"/>
      <c r="K317" s="23"/>
      <c r="L317" s="41"/>
      <c r="M317" s="186">
        <f t="shared" si="51"/>
        <v>0</v>
      </c>
      <c r="N317" s="41"/>
      <c r="O317" s="41"/>
      <c r="P317" s="41"/>
      <c r="Q317" s="86"/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86"/>
      <c r="AC317" s="179">
        <f t="shared" si="43"/>
        <v>0</v>
      </c>
      <c r="AD317" s="41">
        <f t="shared" si="44"/>
        <v>0</v>
      </c>
      <c r="AE317" s="107" t="e">
        <f t="shared" si="45"/>
        <v>#DIV/0!</v>
      </c>
      <c r="AF317" s="41">
        <f>AD317*'Hypothése des ventes'!$G$18</f>
        <v>0</v>
      </c>
      <c r="AG317" s="41">
        <f>(AD317-(AD317*'Hypothése des ventes'!$H$17))*'Hypothése des ventes'!$H$18</f>
        <v>0</v>
      </c>
      <c r="AH317" s="41">
        <f>(AD317-(AD317*'Hypothése des ventes'!$I$17))*'Hypothése des ventes'!$I$18</f>
        <v>0</v>
      </c>
      <c r="AI317" s="41">
        <f>(AD317-(AD317*'Hypothése des ventes'!$J$17))*'Hypothése des ventes'!$J$18</f>
        <v>0</v>
      </c>
      <c r="AJ317" s="41">
        <f>(AD317-(AD317*'Hypothése des ventes'!$K$17))*'Hypothése des ventes'!$K$18</f>
        <v>0</v>
      </c>
      <c r="AK317" s="41">
        <f>-(AC317*'Hypothése des ventes'!$L$18)</f>
        <v>0</v>
      </c>
      <c r="AL317" s="41">
        <f t="shared" si="46"/>
        <v>0</v>
      </c>
      <c r="AM317" s="41">
        <f t="shared" si="47"/>
        <v>0</v>
      </c>
      <c r="AN317" s="107" t="e">
        <f t="shared" si="48"/>
        <v>#DIV/0!</v>
      </c>
      <c r="AO317" s="107">
        <f t="shared" si="49"/>
        <v>0</v>
      </c>
      <c r="AP317" s="108" t="e">
        <f t="shared" si="50"/>
        <v>#DIV/0!</v>
      </c>
      <c r="AQ317" s="85"/>
      <c r="AR317" s="85"/>
      <c r="AS317" s="85"/>
      <c r="AT317" s="85"/>
      <c r="AU317" s="85"/>
      <c r="AV317" s="85"/>
      <c r="AW317" s="85"/>
      <c r="AX317" s="85"/>
      <c r="AY317" s="85"/>
      <c r="AZ317" s="85"/>
      <c r="BA317" s="85"/>
      <c r="BB317" s="85"/>
      <c r="BC317" s="85"/>
    </row>
    <row r="318" spans="1:55" s="83" customFormat="1" hidden="1" x14ac:dyDescent="0.3">
      <c r="A318" s="41"/>
      <c r="B318" s="41"/>
      <c r="C318" s="114"/>
      <c r="D318" s="41"/>
      <c r="E318" s="41"/>
      <c r="F318" s="41"/>
      <c r="G318" s="41"/>
      <c r="H318" s="41"/>
      <c r="I318" s="23"/>
      <c r="J318" s="41"/>
      <c r="K318" s="23"/>
      <c r="L318" s="41"/>
      <c r="M318" s="186">
        <f t="shared" si="51"/>
        <v>0</v>
      </c>
      <c r="N318" s="41"/>
      <c r="O318" s="41"/>
      <c r="P318" s="41"/>
      <c r="Q318" s="86"/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86"/>
      <c r="AC318" s="179">
        <f t="shared" si="43"/>
        <v>0</v>
      </c>
      <c r="AD318" s="41">
        <f t="shared" si="44"/>
        <v>0</v>
      </c>
      <c r="AE318" s="107" t="e">
        <f t="shared" si="45"/>
        <v>#DIV/0!</v>
      </c>
      <c r="AF318" s="41">
        <f>AD318*'Hypothése des ventes'!$G$18</f>
        <v>0</v>
      </c>
      <c r="AG318" s="41">
        <f>(AD318-(AD318*'Hypothése des ventes'!$H$17))*'Hypothése des ventes'!$H$18</f>
        <v>0</v>
      </c>
      <c r="AH318" s="41">
        <f>(AD318-(AD318*'Hypothése des ventes'!$I$17))*'Hypothése des ventes'!$I$18</f>
        <v>0</v>
      </c>
      <c r="AI318" s="41">
        <f>(AD318-(AD318*'Hypothése des ventes'!$J$17))*'Hypothése des ventes'!$J$18</f>
        <v>0</v>
      </c>
      <c r="AJ318" s="41">
        <f>(AD318-(AD318*'Hypothése des ventes'!$K$17))*'Hypothése des ventes'!$K$18</f>
        <v>0</v>
      </c>
      <c r="AK318" s="41">
        <f>-(AC318*'Hypothése des ventes'!$L$18)</f>
        <v>0</v>
      </c>
      <c r="AL318" s="41">
        <f t="shared" si="46"/>
        <v>0</v>
      </c>
      <c r="AM318" s="41">
        <f t="shared" si="47"/>
        <v>0</v>
      </c>
      <c r="AN318" s="107" t="e">
        <f t="shared" si="48"/>
        <v>#DIV/0!</v>
      </c>
      <c r="AO318" s="107">
        <f t="shared" si="49"/>
        <v>0</v>
      </c>
      <c r="AP318" s="108" t="e">
        <f t="shared" si="50"/>
        <v>#DIV/0!</v>
      </c>
      <c r="AQ318" s="85"/>
      <c r="AR318" s="85"/>
      <c r="AS318" s="85"/>
      <c r="AT318" s="85"/>
      <c r="AU318" s="85"/>
      <c r="AV318" s="85"/>
      <c r="AW318" s="85"/>
      <c r="AX318" s="85"/>
      <c r="AY318" s="85"/>
      <c r="AZ318" s="85"/>
      <c r="BA318" s="85"/>
      <c r="BB318" s="85"/>
      <c r="BC318" s="85"/>
    </row>
    <row r="319" spans="1:55" s="83" customFormat="1" hidden="1" x14ac:dyDescent="0.3">
      <c r="A319" s="41"/>
      <c r="B319" s="41"/>
      <c r="C319" s="114"/>
      <c r="D319" s="41"/>
      <c r="E319" s="41"/>
      <c r="F319" s="41"/>
      <c r="G319" s="41"/>
      <c r="H319" s="41"/>
      <c r="I319" s="23"/>
      <c r="J319" s="41"/>
      <c r="K319" s="23"/>
      <c r="L319" s="41"/>
      <c r="M319" s="186">
        <f t="shared" si="51"/>
        <v>0</v>
      </c>
      <c r="N319" s="41"/>
      <c r="O319" s="41"/>
      <c r="P319" s="41"/>
      <c r="Q319" s="86"/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86"/>
      <c r="AC319" s="179">
        <f t="shared" si="43"/>
        <v>0</v>
      </c>
      <c r="AD319" s="41">
        <f t="shared" si="44"/>
        <v>0</v>
      </c>
      <c r="AE319" s="107" t="e">
        <f t="shared" si="45"/>
        <v>#DIV/0!</v>
      </c>
      <c r="AF319" s="41">
        <f>AD319*'Hypothése des ventes'!$G$18</f>
        <v>0</v>
      </c>
      <c r="AG319" s="41">
        <f>(AD319-(AD319*'Hypothése des ventes'!$H$17))*'Hypothése des ventes'!$H$18</f>
        <v>0</v>
      </c>
      <c r="AH319" s="41">
        <f>(AD319-(AD319*'Hypothése des ventes'!$I$17))*'Hypothése des ventes'!$I$18</f>
        <v>0</v>
      </c>
      <c r="AI319" s="41">
        <f>(AD319-(AD319*'Hypothése des ventes'!$J$17))*'Hypothése des ventes'!$J$18</f>
        <v>0</v>
      </c>
      <c r="AJ319" s="41">
        <f>(AD319-(AD319*'Hypothése des ventes'!$K$17))*'Hypothése des ventes'!$K$18</f>
        <v>0</v>
      </c>
      <c r="AK319" s="41">
        <f>-(AC319*'Hypothése des ventes'!$L$18)</f>
        <v>0</v>
      </c>
      <c r="AL319" s="41">
        <f t="shared" si="46"/>
        <v>0</v>
      </c>
      <c r="AM319" s="41">
        <f t="shared" si="47"/>
        <v>0</v>
      </c>
      <c r="AN319" s="107" t="e">
        <f t="shared" si="48"/>
        <v>#DIV/0!</v>
      </c>
      <c r="AO319" s="107">
        <f t="shared" si="49"/>
        <v>0</v>
      </c>
      <c r="AP319" s="108" t="e">
        <f t="shared" si="50"/>
        <v>#DIV/0!</v>
      </c>
      <c r="AQ319" s="85"/>
      <c r="AR319" s="85"/>
      <c r="AS319" s="85"/>
      <c r="AT319" s="85"/>
      <c r="AU319" s="85"/>
      <c r="AV319" s="85"/>
      <c r="AW319" s="85"/>
      <c r="AX319" s="85"/>
      <c r="AY319" s="85"/>
      <c r="AZ319" s="85"/>
      <c r="BA319" s="85"/>
      <c r="BB319" s="85"/>
      <c r="BC319" s="85"/>
    </row>
    <row r="320" spans="1:55" s="83" customFormat="1" hidden="1" x14ac:dyDescent="0.3">
      <c r="A320" s="41"/>
      <c r="B320" s="41"/>
      <c r="C320" s="114"/>
      <c r="D320" s="41"/>
      <c r="E320" s="41"/>
      <c r="F320" s="41"/>
      <c r="G320" s="41"/>
      <c r="H320" s="41"/>
      <c r="I320" s="23"/>
      <c r="J320" s="41"/>
      <c r="K320" s="23"/>
      <c r="L320" s="41"/>
      <c r="M320" s="186">
        <f t="shared" si="51"/>
        <v>0</v>
      </c>
      <c r="N320" s="41"/>
      <c r="O320" s="41"/>
      <c r="P320" s="41"/>
      <c r="Q320" s="86"/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86"/>
      <c r="AC320" s="179">
        <f t="shared" ref="AC320:AC383" si="52">((H320-(H320*I320))*G320)-(((H320-(H320*I320))*G320)*K320)</f>
        <v>0</v>
      </c>
      <c r="AD320" s="41">
        <f t="shared" ref="AD320:AD383" si="53">G320*J320</f>
        <v>0</v>
      </c>
      <c r="AE320" s="107" t="e">
        <f t="shared" ref="AE320:AE383" si="54">AD320/AC320</f>
        <v>#DIV/0!</v>
      </c>
      <c r="AF320" s="41">
        <f>AD320*'Hypothése des ventes'!$G$18</f>
        <v>0</v>
      </c>
      <c r="AG320" s="41">
        <f>(AD320-(AD320*'Hypothése des ventes'!$H$17))*'Hypothése des ventes'!$H$18</f>
        <v>0</v>
      </c>
      <c r="AH320" s="41">
        <f>(AD320-(AD320*'Hypothése des ventes'!$I$17))*'Hypothése des ventes'!$I$18</f>
        <v>0</v>
      </c>
      <c r="AI320" s="41">
        <f>(AD320-(AD320*'Hypothése des ventes'!$J$17))*'Hypothése des ventes'!$J$18</f>
        <v>0</v>
      </c>
      <c r="AJ320" s="41">
        <f>(AD320-(AD320*'Hypothése des ventes'!$K$17))*'Hypothése des ventes'!$K$18</f>
        <v>0</v>
      </c>
      <c r="AK320" s="41">
        <f>-(AC320*'Hypothése des ventes'!$L$18)</f>
        <v>0</v>
      </c>
      <c r="AL320" s="41">
        <f t="shared" ref="AL320:AL383" si="55">AC320*L320</f>
        <v>0</v>
      </c>
      <c r="AM320" s="41">
        <f t="shared" ref="AM320:AM383" si="56">((AF320+AG320+AH320+AI320+AJ320+AK320)*0.8)+AL320</f>
        <v>0</v>
      </c>
      <c r="AN320" s="107" t="e">
        <f t="shared" ref="AN320:AN383" si="57">AM320/AC320</f>
        <v>#DIV/0!</v>
      </c>
      <c r="AO320" s="107">
        <f t="shared" ref="AO320:AO383" si="58">AM320-AC320</f>
        <v>0</v>
      </c>
      <c r="AP320" s="108" t="e">
        <f t="shared" ref="AP320:AP383" si="59">AO320/AM320</f>
        <v>#DIV/0!</v>
      </c>
      <c r="AQ320" s="85"/>
      <c r="AR320" s="85"/>
      <c r="AS320" s="85"/>
      <c r="AT320" s="85"/>
      <c r="AU320" s="85"/>
      <c r="AV320" s="85"/>
      <c r="AW320" s="85"/>
      <c r="AX320" s="85"/>
      <c r="AY320" s="85"/>
      <c r="AZ320" s="85"/>
      <c r="BA320" s="85"/>
      <c r="BB320" s="85"/>
      <c r="BC320" s="85"/>
    </row>
    <row r="321" spans="1:55" s="83" customFormat="1" hidden="1" x14ac:dyDescent="0.3">
      <c r="A321" s="41"/>
      <c r="B321" s="41"/>
      <c r="C321" s="114"/>
      <c r="D321" s="41"/>
      <c r="E321" s="41"/>
      <c r="F321" s="41"/>
      <c r="G321" s="41"/>
      <c r="H321" s="41"/>
      <c r="I321" s="23"/>
      <c r="J321" s="41"/>
      <c r="K321" s="23"/>
      <c r="L321" s="41"/>
      <c r="M321" s="186">
        <f t="shared" si="51"/>
        <v>0</v>
      </c>
      <c r="N321" s="41"/>
      <c r="O321" s="41"/>
      <c r="P321" s="41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179">
        <f t="shared" si="52"/>
        <v>0</v>
      </c>
      <c r="AD321" s="41">
        <f t="shared" si="53"/>
        <v>0</v>
      </c>
      <c r="AE321" s="107" t="e">
        <f t="shared" si="54"/>
        <v>#DIV/0!</v>
      </c>
      <c r="AF321" s="41">
        <f>AD321*'Hypothése des ventes'!$G$18</f>
        <v>0</v>
      </c>
      <c r="AG321" s="41">
        <f>(AD321-(AD321*'Hypothése des ventes'!$H$17))*'Hypothése des ventes'!$H$18</f>
        <v>0</v>
      </c>
      <c r="AH321" s="41">
        <f>(AD321-(AD321*'Hypothése des ventes'!$I$17))*'Hypothése des ventes'!$I$18</f>
        <v>0</v>
      </c>
      <c r="AI321" s="41">
        <f>(AD321-(AD321*'Hypothése des ventes'!$J$17))*'Hypothése des ventes'!$J$18</f>
        <v>0</v>
      </c>
      <c r="AJ321" s="41">
        <f>(AD321-(AD321*'Hypothése des ventes'!$K$17))*'Hypothése des ventes'!$K$18</f>
        <v>0</v>
      </c>
      <c r="AK321" s="41">
        <f>-(AC321*'Hypothése des ventes'!$L$18)</f>
        <v>0</v>
      </c>
      <c r="AL321" s="41">
        <f t="shared" si="55"/>
        <v>0</v>
      </c>
      <c r="AM321" s="41">
        <f t="shared" si="56"/>
        <v>0</v>
      </c>
      <c r="AN321" s="107" t="e">
        <f t="shared" si="57"/>
        <v>#DIV/0!</v>
      </c>
      <c r="AO321" s="107">
        <f t="shared" si="58"/>
        <v>0</v>
      </c>
      <c r="AP321" s="108" t="e">
        <f t="shared" si="59"/>
        <v>#DIV/0!</v>
      </c>
      <c r="AQ321" s="85"/>
      <c r="AR321" s="85"/>
      <c r="AS321" s="85"/>
      <c r="AT321" s="85"/>
      <c r="AU321" s="85"/>
      <c r="AV321" s="85"/>
      <c r="AW321" s="85"/>
      <c r="AX321" s="85"/>
      <c r="AY321" s="85"/>
      <c r="AZ321" s="85"/>
      <c r="BA321" s="85"/>
      <c r="BB321" s="85"/>
      <c r="BC321" s="85"/>
    </row>
    <row r="322" spans="1:55" s="83" customFormat="1" hidden="1" x14ac:dyDescent="0.3">
      <c r="A322" s="41"/>
      <c r="B322" s="41"/>
      <c r="C322" s="114"/>
      <c r="D322" s="41"/>
      <c r="E322" s="41"/>
      <c r="F322" s="41"/>
      <c r="G322" s="41"/>
      <c r="H322" s="41"/>
      <c r="I322" s="23"/>
      <c r="J322" s="41"/>
      <c r="K322" s="23"/>
      <c r="L322" s="41"/>
      <c r="M322" s="186">
        <f t="shared" si="51"/>
        <v>0</v>
      </c>
      <c r="N322" s="41"/>
      <c r="O322" s="41"/>
      <c r="P322" s="41"/>
      <c r="Q322" s="86"/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86"/>
      <c r="AC322" s="179">
        <f t="shared" si="52"/>
        <v>0</v>
      </c>
      <c r="AD322" s="41">
        <f t="shared" si="53"/>
        <v>0</v>
      </c>
      <c r="AE322" s="107" t="e">
        <f t="shared" si="54"/>
        <v>#DIV/0!</v>
      </c>
      <c r="AF322" s="41">
        <f>AD322*'Hypothése des ventes'!$G$18</f>
        <v>0</v>
      </c>
      <c r="AG322" s="41">
        <f>(AD322-(AD322*'Hypothése des ventes'!$H$17))*'Hypothése des ventes'!$H$18</f>
        <v>0</v>
      </c>
      <c r="AH322" s="41">
        <f>(AD322-(AD322*'Hypothése des ventes'!$I$17))*'Hypothése des ventes'!$I$18</f>
        <v>0</v>
      </c>
      <c r="AI322" s="41">
        <f>(AD322-(AD322*'Hypothése des ventes'!$J$17))*'Hypothése des ventes'!$J$18</f>
        <v>0</v>
      </c>
      <c r="AJ322" s="41">
        <f>(AD322-(AD322*'Hypothése des ventes'!$K$17))*'Hypothése des ventes'!$K$18</f>
        <v>0</v>
      </c>
      <c r="AK322" s="41">
        <f>-(AC322*'Hypothése des ventes'!$L$18)</f>
        <v>0</v>
      </c>
      <c r="AL322" s="41">
        <f t="shared" si="55"/>
        <v>0</v>
      </c>
      <c r="AM322" s="41">
        <f t="shared" si="56"/>
        <v>0</v>
      </c>
      <c r="AN322" s="107" t="e">
        <f t="shared" si="57"/>
        <v>#DIV/0!</v>
      </c>
      <c r="AO322" s="107">
        <f t="shared" si="58"/>
        <v>0</v>
      </c>
      <c r="AP322" s="108" t="e">
        <f t="shared" si="59"/>
        <v>#DIV/0!</v>
      </c>
      <c r="AQ322" s="85"/>
      <c r="AR322" s="85"/>
      <c r="AS322" s="85"/>
      <c r="AT322" s="85"/>
      <c r="AU322" s="85"/>
      <c r="AV322" s="85"/>
      <c r="AW322" s="85"/>
      <c r="AX322" s="85"/>
      <c r="AY322" s="85"/>
      <c r="AZ322" s="85"/>
      <c r="BA322" s="85"/>
      <c r="BB322" s="85"/>
      <c r="BC322" s="85"/>
    </row>
    <row r="323" spans="1:55" s="83" customFormat="1" hidden="1" x14ac:dyDescent="0.3">
      <c r="A323" s="41"/>
      <c r="B323" s="41"/>
      <c r="C323" s="114"/>
      <c r="D323" s="41"/>
      <c r="E323" s="41"/>
      <c r="F323" s="41"/>
      <c r="G323" s="41"/>
      <c r="H323" s="41"/>
      <c r="I323" s="23"/>
      <c r="J323" s="41"/>
      <c r="K323" s="23"/>
      <c r="L323" s="41"/>
      <c r="M323" s="186">
        <f t="shared" ref="M323:M386" si="60">G323*H323</f>
        <v>0</v>
      </c>
      <c r="N323" s="41"/>
      <c r="O323" s="41"/>
      <c r="P323" s="41"/>
      <c r="Q323" s="86"/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86"/>
      <c r="AC323" s="179">
        <f t="shared" si="52"/>
        <v>0</v>
      </c>
      <c r="AD323" s="41">
        <f t="shared" si="53"/>
        <v>0</v>
      </c>
      <c r="AE323" s="107" t="e">
        <f t="shared" si="54"/>
        <v>#DIV/0!</v>
      </c>
      <c r="AF323" s="41">
        <f>AD323*'Hypothése des ventes'!$G$18</f>
        <v>0</v>
      </c>
      <c r="AG323" s="41">
        <f>(AD323-(AD323*'Hypothése des ventes'!$H$17))*'Hypothése des ventes'!$H$18</f>
        <v>0</v>
      </c>
      <c r="AH323" s="41">
        <f>(AD323-(AD323*'Hypothése des ventes'!$I$17))*'Hypothése des ventes'!$I$18</f>
        <v>0</v>
      </c>
      <c r="AI323" s="41">
        <f>(AD323-(AD323*'Hypothése des ventes'!$J$17))*'Hypothése des ventes'!$J$18</f>
        <v>0</v>
      </c>
      <c r="AJ323" s="41">
        <f>(AD323-(AD323*'Hypothése des ventes'!$K$17))*'Hypothése des ventes'!$K$18</f>
        <v>0</v>
      </c>
      <c r="AK323" s="41">
        <f>-(AC323*'Hypothése des ventes'!$L$18)</f>
        <v>0</v>
      </c>
      <c r="AL323" s="41">
        <f t="shared" si="55"/>
        <v>0</v>
      </c>
      <c r="AM323" s="41">
        <f t="shared" si="56"/>
        <v>0</v>
      </c>
      <c r="AN323" s="107" t="e">
        <f t="shared" si="57"/>
        <v>#DIV/0!</v>
      </c>
      <c r="AO323" s="107">
        <f t="shared" si="58"/>
        <v>0</v>
      </c>
      <c r="AP323" s="108" t="e">
        <f t="shared" si="59"/>
        <v>#DIV/0!</v>
      </c>
      <c r="AQ323" s="85"/>
      <c r="AR323" s="85"/>
      <c r="AS323" s="85"/>
      <c r="AT323" s="85"/>
      <c r="AU323" s="85"/>
      <c r="AV323" s="85"/>
      <c r="AW323" s="85"/>
      <c r="AX323" s="85"/>
      <c r="AY323" s="85"/>
      <c r="AZ323" s="85"/>
      <c r="BA323" s="85"/>
      <c r="BB323" s="85"/>
      <c r="BC323" s="85"/>
    </row>
    <row r="324" spans="1:55" s="83" customFormat="1" hidden="1" x14ac:dyDescent="0.3">
      <c r="A324" s="41"/>
      <c r="B324" s="41"/>
      <c r="C324" s="114"/>
      <c r="D324" s="41"/>
      <c r="E324" s="41"/>
      <c r="F324" s="41"/>
      <c r="G324" s="41"/>
      <c r="H324" s="41"/>
      <c r="I324" s="23"/>
      <c r="J324" s="41"/>
      <c r="K324" s="23"/>
      <c r="L324" s="41"/>
      <c r="M324" s="186">
        <f t="shared" si="60"/>
        <v>0</v>
      </c>
      <c r="N324" s="41"/>
      <c r="O324" s="41"/>
      <c r="P324" s="41"/>
      <c r="Q324" s="86"/>
      <c r="R324" s="86"/>
      <c r="S324" s="86"/>
      <c r="T324" s="86"/>
      <c r="U324" s="86"/>
      <c r="V324" s="86"/>
      <c r="W324" s="86"/>
      <c r="X324" s="86"/>
      <c r="Y324" s="86"/>
      <c r="Z324" s="86"/>
      <c r="AA324" s="86"/>
      <c r="AB324" s="86"/>
      <c r="AC324" s="179">
        <f t="shared" si="52"/>
        <v>0</v>
      </c>
      <c r="AD324" s="41">
        <f t="shared" si="53"/>
        <v>0</v>
      </c>
      <c r="AE324" s="107" t="e">
        <f t="shared" si="54"/>
        <v>#DIV/0!</v>
      </c>
      <c r="AF324" s="41">
        <f>AD324*'Hypothése des ventes'!$G$18</f>
        <v>0</v>
      </c>
      <c r="AG324" s="41">
        <f>(AD324-(AD324*'Hypothése des ventes'!$H$17))*'Hypothése des ventes'!$H$18</f>
        <v>0</v>
      </c>
      <c r="AH324" s="41">
        <f>(AD324-(AD324*'Hypothése des ventes'!$I$17))*'Hypothése des ventes'!$I$18</f>
        <v>0</v>
      </c>
      <c r="AI324" s="41">
        <f>(AD324-(AD324*'Hypothése des ventes'!$J$17))*'Hypothése des ventes'!$J$18</f>
        <v>0</v>
      </c>
      <c r="AJ324" s="41">
        <f>(AD324-(AD324*'Hypothése des ventes'!$K$17))*'Hypothése des ventes'!$K$18</f>
        <v>0</v>
      </c>
      <c r="AK324" s="41">
        <f>-(AC324*'Hypothése des ventes'!$L$18)</f>
        <v>0</v>
      </c>
      <c r="AL324" s="41">
        <f t="shared" si="55"/>
        <v>0</v>
      </c>
      <c r="AM324" s="41">
        <f t="shared" si="56"/>
        <v>0</v>
      </c>
      <c r="AN324" s="107" t="e">
        <f t="shared" si="57"/>
        <v>#DIV/0!</v>
      </c>
      <c r="AO324" s="107">
        <f t="shared" si="58"/>
        <v>0</v>
      </c>
      <c r="AP324" s="108" t="e">
        <f t="shared" si="59"/>
        <v>#DIV/0!</v>
      </c>
      <c r="AQ324" s="85"/>
      <c r="AR324" s="85"/>
      <c r="AS324" s="85"/>
      <c r="AT324" s="85"/>
      <c r="AU324" s="85"/>
      <c r="AV324" s="85"/>
      <c r="AW324" s="85"/>
      <c r="AX324" s="85"/>
      <c r="AY324" s="85"/>
      <c r="AZ324" s="85"/>
      <c r="BA324" s="85"/>
      <c r="BB324" s="85"/>
      <c r="BC324" s="85"/>
    </row>
    <row r="325" spans="1:55" s="83" customFormat="1" hidden="1" x14ac:dyDescent="0.3">
      <c r="A325" s="41"/>
      <c r="B325" s="41"/>
      <c r="C325" s="114"/>
      <c r="D325" s="41"/>
      <c r="E325" s="41"/>
      <c r="F325" s="41"/>
      <c r="G325" s="41"/>
      <c r="H325" s="41"/>
      <c r="I325" s="23"/>
      <c r="J325" s="41"/>
      <c r="K325" s="23"/>
      <c r="L325" s="41"/>
      <c r="M325" s="186">
        <f t="shared" si="60"/>
        <v>0</v>
      </c>
      <c r="N325" s="41"/>
      <c r="O325" s="41"/>
      <c r="P325" s="41"/>
      <c r="Q325" s="86"/>
      <c r="R325" s="86"/>
      <c r="S325" s="86"/>
      <c r="T325" s="86"/>
      <c r="U325" s="86"/>
      <c r="V325" s="86"/>
      <c r="W325" s="86"/>
      <c r="X325" s="86"/>
      <c r="Y325" s="86"/>
      <c r="Z325" s="86"/>
      <c r="AA325" s="86"/>
      <c r="AB325" s="86"/>
      <c r="AC325" s="179">
        <f t="shared" si="52"/>
        <v>0</v>
      </c>
      <c r="AD325" s="41">
        <f t="shared" si="53"/>
        <v>0</v>
      </c>
      <c r="AE325" s="107" t="e">
        <f t="shared" si="54"/>
        <v>#DIV/0!</v>
      </c>
      <c r="AF325" s="41">
        <f>AD325*'Hypothése des ventes'!$G$18</f>
        <v>0</v>
      </c>
      <c r="AG325" s="41">
        <f>(AD325-(AD325*'Hypothése des ventes'!$H$17))*'Hypothése des ventes'!$H$18</f>
        <v>0</v>
      </c>
      <c r="AH325" s="41">
        <f>(AD325-(AD325*'Hypothése des ventes'!$I$17))*'Hypothése des ventes'!$I$18</f>
        <v>0</v>
      </c>
      <c r="AI325" s="41">
        <f>(AD325-(AD325*'Hypothése des ventes'!$J$17))*'Hypothése des ventes'!$J$18</f>
        <v>0</v>
      </c>
      <c r="AJ325" s="41">
        <f>(AD325-(AD325*'Hypothése des ventes'!$K$17))*'Hypothése des ventes'!$K$18</f>
        <v>0</v>
      </c>
      <c r="AK325" s="41">
        <f>-(AC325*'Hypothése des ventes'!$L$18)</f>
        <v>0</v>
      </c>
      <c r="AL325" s="41">
        <f t="shared" si="55"/>
        <v>0</v>
      </c>
      <c r="AM325" s="41">
        <f t="shared" si="56"/>
        <v>0</v>
      </c>
      <c r="AN325" s="107" t="e">
        <f t="shared" si="57"/>
        <v>#DIV/0!</v>
      </c>
      <c r="AO325" s="107">
        <f t="shared" si="58"/>
        <v>0</v>
      </c>
      <c r="AP325" s="108" t="e">
        <f t="shared" si="59"/>
        <v>#DIV/0!</v>
      </c>
      <c r="AQ325" s="85"/>
      <c r="AR325" s="85"/>
      <c r="AS325" s="85"/>
      <c r="AT325" s="85"/>
      <c r="AU325" s="85"/>
      <c r="AV325" s="85"/>
      <c r="AW325" s="85"/>
      <c r="AX325" s="85"/>
      <c r="AY325" s="85"/>
      <c r="AZ325" s="85"/>
      <c r="BA325" s="85"/>
      <c r="BB325" s="85"/>
      <c r="BC325" s="85"/>
    </row>
    <row r="326" spans="1:55" s="83" customFormat="1" hidden="1" x14ac:dyDescent="0.3">
      <c r="A326" s="41"/>
      <c r="B326" s="41"/>
      <c r="C326" s="114"/>
      <c r="D326" s="41"/>
      <c r="E326" s="41"/>
      <c r="F326" s="41"/>
      <c r="G326" s="41"/>
      <c r="H326" s="41"/>
      <c r="I326" s="23"/>
      <c r="J326" s="41"/>
      <c r="K326" s="23"/>
      <c r="L326" s="41"/>
      <c r="M326" s="186">
        <f t="shared" si="60"/>
        <v>0</v>
      </c>
      <c r="N326" s="41"/>
      <c r="O326" s="41"/>
      <c r="P326" s="41"/>
      <c r="Q326" s="86"/>
      <c r="R326" s="86"/>
      <c r="S326" s="86"/>
      <c r="T326" s="86"/>
      <c r="U326" s="86"/>
      <c r="V326" s="86"/>
      <c r="W326" s="86"/>
      <c r="X326" s="86"/>
      <c r="Y326" s="86"/>
      <c r="Z326" s="86"/>
      <c r="AA326" s="86"/>
      <c r="AB326" s="86"/>
      <c r="AC326" s="179">
        <f t="shared" si="52"/>
        <v>0</v>
      </c>
      <c r="AD326" s="41">
        <f t="shared" si="53"/>
        <v>0</v>
      </c>
      <c r="AE326" s="107" t="e">
        <f t="shared" si="54"/>
        <v>#DIV/0!</v>
      </c>
      <c r="AF326" s="41">
        <f>AD326*'Hypothése des ventes'!$G$18</f>
        <v>0</v>
      </c>
      <c r="AG326" s="41">
        <f>(AD326-(AD326*'Hypothése des ventes'!$H$17))*'Hypothése des ventes'!$H$18</f>
        <v>0</v>
      </c>
      <c r="AH326" s="41">
        <f>(AD326-(AD326*'Hypothése des ventes'!$I$17))*'Hypothése des ventes'!$I$18</f>
        <v>0</v>
      </c>
      <c r="AI326" s="41">
        <f>(AD326-(AD326*'Hypothése des ventes'!$J$17))*'Hypothése des ventes'!$J$18</f>
        <v>0</v>
      </c>
      <c r="AJ326" s="41">
        <f>(AD326-(AD326*'Hypothése des ventes'!$K$17))*'Hypothése des ventes'!$K$18</f>
        <v>0</v>
      </c>
      <c r="AK326" s="41">
        <f>-(AC326*'Hypothése des ventes'!$L$18)</f>
        <v>0</v>
      </c>
      <c r="AL326" s="41">
        <f t="shared" si="55"/>
        <v>0</v>
      </c>
      <c r="AM326" s="41">
        <f t="shared" si="56"/>
        <v>0</v>
      </c>
      <c r="AN326" s="107" t="e">
        <f t="shared" si="57"/>
        <v>#DIV/0!</v>
      </c>
      <c r="AO326" s="107">
        <f t="shared" si="58"/>
        <v>0</v>
      </c>
      <c r="AP326" s="108" t="e">
        <f t="shared" si="59"/>
        <v>#DIV/0!</v>
      </c>
      <c r="AQ326" s="85"/>
      <c r="AR326" s="85"/>
      <c r="AS326" s="85"/>
      <c r="AT326" s="85"/>
      <c r="AU326" s="85"/>
      <c r="AV326" s="85"/>
      <c r="AW326" s="85"/>
      <c r="AX326" s="85"/>
      <c r="AY326" s="85"/>
      <c r="AZ326" s="85"/>
      <c r="BA326" s="85"/>
      <c r="BB326" s="85"/>
      <c r="BC326" s="85"/>
    </row>
    <row r="327" spans="1:55" s="83" customFormat="1" hidden="1" x14ac:dyDescent="0.3">
      <c r="A327" s="41"/>
      <c r="B327" s="41"/>
      <c r="C327" s="114"/>
      <c r="D327" s="41"/>
      <c r="E327" s="41"/>
      <c r="F327" s="41"/>
      <c r="G327" s="41"/>
      <c r="H327" s="41"/>
      <c r="I327" s="23"/>
      <c r="J327" s="41"/>
      <c r="K327" s="23"/>
      <c r="L327" s="41"/>
      <c r="M327" s="186">
        <f t="shared" si="60"/>
        <v>0</v>
      </c>
      <c r="N327" s="41"/>
      <c r="O327" s="41"/>
      <c r="P327" s="41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179">
        <f t="shared" si="52"/>
        <v>0</v>
      </c>
      <c r="AD327" s="41">
        <f t="shared" si="53"/>
        <v>0</v>
      </c>
      <c r="AE327" s="107" t="e">
        <f t="shared" si="54"/>
        <v>#DIV/0!</v>
      </c>
      <c r="AF327" s="41">
        <f>AD327*'Hypothése des ventes'!$G$18</f>
        <v>0</v>
      </c>
      <c r="AG327" s="41">
        <f>(AD327-(AD327*'Hypothése des ventes'!$H$17))*'Hypothése des ventes'!$H$18</f>
        <v>0</v>
      </c>
      <c r="AH327" s="41">
        <f>(AD327-(AD327*'Hypothése des ventes'!$I$17))*'Hypothése des ventes'!$I$18</f>
        <v>0</v>
      </c>
      <c r="AI327" s="41">
        <f>(AD327-(AD327*'Hypothése des ventes'!$J$17))*'Hypothése des ventes'!$J$18</f>
        <v>0</v>
      </c>
      <c r="AJ327" s="41">
        <f>(AD327-(AD327*'Hypothése des ventes'!$K$17))*'Hypothése des ventes'!$K$18</f>
        <v>0</v>
      </c>
      <c r="AK327" s="41">
        <f>-(AC327*'Hypothése des ventes'!$L$18)</f>
        <v>0</v>
      </c>
      <c r="AL327" s="41">
        <f t="shared" si="55"/>
        <v>0</v>
      </c>
      <c r="AM327" s="41">
        <f t="shared" si="56"/>
        <v>0</v>
      </c>
      <c r="AN327" s="107" t="e">
        <f t="shared" si="57"/>
        <v>#DIV/0!</v>
      </c>
      <c r="AO327" s="107">
        <f t="shared" si="58"/>
        <v>0</v>
      </c>
      <c r="AP327" s="108" t="e">
        <f t="shared" si="59"/>
        <v>#DIV/0!</v>
      </c>
      <c r="AQ327" s="85"/>
      <c r="AR327" s="85"/>
      <c r="AS327" s="85"/>
      <c r="AT327" s="85"/>
      <c r="AU327" s="85"/>
      <c r="AV327" s="85"/>
      <c r="AW327" s="85"/>
      <c r="AX327" s="85"/>
      <c r="AY327" s="85"/>
      <c r="AZ327" s="85"/>
      <c r="BA327" s="85"/>
      <c r="BB327" s="85"/>
      <c r="BC327" s="85"/>
    </row>
    <row r="328" spans="1:55" s="83" customFormat="1" hidden="1" x14ac:dyDescent="0.3">
      <c r="A328" s="41"/>
      <c r="B328" s="41"/>
      <c r="C328" s="114"/>
      <c r="D328" s="41"/>
      <c r="E328" s="41"/>
      <c r="F328" s="41"/>
      <c r="G328" s="41"/>
      <c r="H328" s="41"/>
      <c r="I328" s="23"/>
      <c r="J328" s="41"/>
      <c r="K328" s="23"/>
      <c r="L328" s="41"/>
      <c r="M328" s="186">
        <f t="shared" si="60"/>
        <v>0</v>
      </c>
      <c r="N328" s="41"/>
      <c r="O328" s="41"/>
      <c r="P328" s="41"/>
      <c r="Q328" s="86"/>
      <c r="R328" s="86"/>
      <c r="S328" s="86"/>
      <c r="T328" s="86"/>
      <c r="U328" s="86"/>
      <c r="V328" s="86"/>
      <c r="W328" s="86"/>
      <c r="X328" s="86"/>
      <c r="Y328" s="86"/>
      <c r="Z328" s="86"/>
      <c r="AA328" s="86"/>
      <c r="AB328" s="86"/>
      <c r="AC328" s="179">
        <f t="shared" si="52"/>
        <v>0</v>
      </c>
      <c r="AD328" s="41">
        <f t="shared" si="53"/>
        <v>0</v>
      </c>
      <c r="AE328" s="107" t="e">
        <f t="shared" si="54"/>
        <v>#DIV/0!</v>
      </c>
      <c r="AF328" s="41">
        <f>AD328*'Hypothése des ventes'!$G$18</f>
        <v>0</v>
      </c>
      <c r="AG328" s="41">
        <f>(AD328-(AD328*'Hypothése des ventes'!$H$17))*'Hypothése des ventes'!$H$18</f>
        <v>0</v>
      </c>
      <c r="AH328" s="41">
        <f>(AD328-(AD328*'Hypothése des ventes'!$I$17))*'Hypothése des ventes'!$I$18</f>
        <v>0</v>
      </c>
      <c r="AI328" s="41">
        <f>(AD328-(AD328*'Hypothése des ventes'!$J$17))*'Hypothése des ventes'!$J$18</f>
        <v>0</v>
      </c>
      <c r="AJ328" s="41">
        <f>(AD328-(AD328*'Hypothése des ventes'!$K$17))*'Hypothése des ventes'!$K$18</f>
        <v>0</v>
      </c>
      <c r="AK328" s="41">
        <f>-(AC328*'Hypothése des ventes'!$L$18)</f>
        <v>0</v>
      </c>
      <c r="AL328" s="41">
        <f t="shared" si="55"/>
        <v>0</v>
      </c>
      <c r="AM328" s="41">
        <f t="shared" si="56"/>
        <v>0</v>
      </c>
      <c r="AN328" s="107" t="e">
        <f t="shared" si="57"/>
        <v>#DIV/0!</v>
      </c>
      <c r="AO328" s="107">
        <f t="shared" si="58"/>
        <v>0</v>
      </c>
      <c r="AP328" s="108" t="e">
        <f t="shared" si="59"/>
        <v>#DIV/0!</v>
      </c>
      <c r="AQ328" s="85"/>
      <c r="AR328" s="85"/>
      <c r="AS328" s="85"/>
      <c r="AT328" s="85"/>
      <c r="AU328" s="85"/>
      <c r="AV328" s="85"/>
      <c r="AW328" s="85"/>
      <c r="AX328" s="85"/>
      <c r="AY328" s="85"/>
      <c r="AZ328" s="85"/>
      <c r="BA328" s="85"/>
      <c r="BB328" s="85"/>
      <c r="BC328" s="85"/>
    </row>
    <row r="329" spans="1:55" s="83" customFormat="1" hidden="1" x14ac:dyDescent="0.3">
      <c r="A329" s="41"/>
      <c r="B329" s="41"/>
      <c r="C329" s="114"/>
      <c r="D329" s="41"/>
      <c r="E329" s="41"/>
      <c r="F329" s="41"/>
      <c r="G329" s="41"/>
      <c r="H329" s="41"/>
      <c r="I329" s="23"/>
      <c r="J329" s="41"/>
      <c r="K329" s="23"/>
      <c r="L329" s="41"/>
      <c r="M329" s="186">
        <f t="shared" si="60"/>
        <v>0</v>
      </c>
      <c r="N329" s="41"/>
      <c r="O329" s="41"/>
      <c r="P329" s="41"/>
      <c r="Q329" s="86"/>
      <c r="R329" s="86"/>
      <c r="S329" s="86"/>
      <c r="T329" s="86"/>
      <c r="U329" s="86"/>
      <c r="V329" s="86"/>
      <c r="W329" s="86"/>
      <c r="X329" s="86"/>
      <c r="Y329" s="86"/>
      <c r="Z329" s="86"/>
      <c r="AA329" s="86"/>
      <c r="AB329" s="86"/>
      <c r="AC329" s="179">
        <f t="shared" si="52"/>
        <v>0</v>
      </c>
      <c r="AD329" s="41">
        <f t="shared" si="53"/>
        <v>0</v>
      </c>
      <c r="AE329" s="107" t="e">
        <f t="shared" si="54"/>
        <v>#DIV/0!</v>
      </c>
      <c r="AF329" s="41">
        <f>AD329*'Hypothése des ventes'!$G$18</f>
        <v>0</v>
      </c>
      <c r="AG329" s="41">
        <f>(AD329-(AD329*'Hypothése des ventes'!$H$17))*'Hypothése des ventes'!$H$18</f>
        <v>0</v>
      </c>
      <c r="AH329" s="41">
        <f>(AD329-(AD329*'Hypothése des ventes'!$I$17))*'Hypothése des ventes'!$I$18</f>
        <v>0</v>
      </c>
      <c r="AI329" s="41">
        <f>(AD329-(AD329*'Hypothése des ventes'!$J$17))*'Hypothése des ventes'!$J$18</f>
        <v>0</v>
      </c>
      <c r="AJ329" s="41">
        <f>(AD329-(AD329*'Hypothése des ventes'!$K$17))*'Hypothése des ventes'!$K$18</f>
        <v>0</v>
      </c>
      <c r="AK329" s="41">
        <f>-(AC329*'Hypothése des ventes'!$L$18)</f>
        <v>0</v>
      </c>
      <c r="AL329" s="41">
        <f t="shared" si="55"/>
        <v>0</v>
      </c>
      <c r="AM329" s="41">
        <f t="shared" si="56"/>
        <v>0</v>
      </c>
      <c r="AN329" s="107" t="e">
        <f t="shared" si="57"/>
        <v>#DIV/0!</v>
      </c>
      <c r="AO329" s="107">
        <f t="shared" si="58"/>
        <v>0</v>
      </c>
      <c r="AP329" s="108" t="e">
        <f t="shared" si="59"/>
        <v>#DIV/0!</v>
      </c>
      <c r="AQ329" s="85"/>
      <c r="AR329" s="85"/>
      <c r="AS329" s="85"/>
      <c r="AT329" s="85"/>
      <c r="AU329" s="85"/>
      <c r="AV329" s="85"/>
      <c r="AW329" s="85"/>
      <c r="AX329" s="85"/>
      <c r="AY329" s="85"/>
      <c r="AZ329" s="85"/>
      <c r="BA329" s="85"/>
      <c r="BB329" s="85"/>
      <c r="BC329" s="85"/>
    </row>
    <row r="330" spans="1:55" s="83" customFormat="1" hidden="1" x14ac:dyDescent="0.3">
      <c r="A330" s="41"/>
      <c r="B330" s="41"/>
      <c r="C330" s="114"/>
      <c r="D330" s="41"/>
      <c r="E330" s="41"/>
      <c r="F330" s="41"/>
      <c r="G330" s="41"/>
      <c r="H330" s="41"/>
      <c r="I330" s="23"/>
      <c r="J330" s="41"/>
      <c r="K330" s="23"/>
      <c r="L330" s="41"/>
      <c r="M330" s="186">
        <f t="shared" si="60"/>
        <v>0</v>
      </c>
      <c r="N330" s="41"/>
      <c r="O330" s="41"/>
      <c r="P330" s="41"/>
      <c r="Q330" s="86"/>
      <c r="R330" s="86"/>
      <c r="S330" s="86"/>
      <c r="T330" s="86"/>
      <c r="U330" s="86"/>
      <c r="V330" s="86"/>
      <c r="W330" s="86"/>
      <c r="X330" s="86"/>
      <c r="Y330" s="86"/>
      <c r="Z330" s="86"/>
      <c r="AA330" s="86"/>
      <c r="AB330" s="86"/>
      <c r="AC330" s="179">
        <f t="shared" si="52"/>
        <v>0</v>
      </c>
      <c r="AD330" s="41">
        <f t="shared" si="53"/>
        <v>0</v>
      </c>
      <c r="AE330" s="107" t="e">
        <f t="shared" si="54"/>
        <v>#DIV/0!</v>
      </c>
      <c r="AF330" s="41">
        <f>AD330*'Hypothése des ventes'!$G$18</f>
        <v>0</v>
      </c>
      <c r="AG330" s="41">
        <f>(AD330-(AD330*'Hypothése des ventes'!$H$17))*'Hypothése des ventes'!$H$18</f>
        <v>0</v>
      </c>
      <c r="AH330" s="41">
        <f>(AD330-(AD330*'Hypothése des ventes'!$I$17))*'Hypothése des ventes'!$I$18</f>
        <v>0</v>
      </c>
      <c r="AI330" s="41">
        <f>(AD330-(AD330*'Hypothése des ventes'!$J$17))*'Hypothése des ventes'!$J$18</f>
        <v>0</v>
      </c>
      <c r="AJ330" s="41">
        <f>(AD330-(AD330*'Hypothése des ventes'!$K$17))*'Hypothése des ventes'!$K$18</f>
        <v>0</v>
      </c>
      <c r="AK330" s="41">
        <f>-(AC330*'Hypothése des ventes'!$L$18)</f>
        <v>0</v>
      </c>
      <c r="AL330" s="41">
        <f t="shared" si="55"/>
        <v>0</v>
      </c>
      <c r="AM330" s="41">
        <f t="shared" si="56"/>
        <v>0</v>
      </c>
      <c r="AN330" s="107" t="e">
        <f t="shared" si="57"/>
        <v>#DIV/0!</v>
      </c>
      <c r="AO330" s="107">
        <f t="shared" si="58"/>
        <v>0</v>
      </c>
      <c r="AP330" s="108" t="e">
        <f t="shared" si="59"/>
        <v>#DIV/0!</v>
      </c>
      <c r="AQ330" s="85"/>
      <c r="AR330" s="85"/>
      <c r="AS330" s="85"/>
      <c r="AT330" s="85"/>
      <c r="AU330" s="85"/>
      <c r="AV330" s="85"/>
      <c r="AW330" s="85"/>
      <c r="AX330" s="85"/>
      <c r="AY330" s="85"/>
      <c r="AZ330" s="85"/>
      <c r="BA330" s="85"/>
      <c r="BB330" s="85"/>
      <c r="BC330" s="85"/>
    </row>
    <row r="331" spans="1:55" s="83" customFormat="1" hidden="1" x14ac:dyDescent="0.3">
      <c r="A331" s="41"/>
      <c r="B331" s="41"/>
      <c r="C331" s="114"/>
      <c r="D331" s="41"/>
      <c r="E331" s="41"/>
      <c r="F331" s="41"/>
      <c r="G331" s="41"/>
      <c r="H331" s="41"/>
      <c r="I331" s="23"/>
      <c r="J331" s="41"/>
      <c r="K331" s="23"/>
      <c r="L331" s="41"/>
      <c r="M331" s="186">
        <f t="shared" si="60"/>
        <v>0</v>
      </c>
      <c r="N331" s="41"/>
      <c r="O331" s="41"/>
      <c r="P331" s="41"/>
      <c r="Q331" s="86"/>
      <c r="R331" s="86"/>
      <c r="S331" s="86"/>
      <c r="T331" s="86"/>
      <c r="U331" s="86"/>
      <c r="V331" s="86"/>
      <c r="W331" s="86"/>
      <c r="X331" s="86"/>
      <c r="Y331" s="86"/>
      <c r="Z331" s="86"/>
      <c r="AA331" s="86"/>
      <c r="AB331" s="86"/>
      <c r="AC331" s="179">
        <f t="shared" si="52"/>
        <v>0</v>
      </c>
      <c r="AD331" s="41">
        <f t="shared" si="53"/>
        <v>0</v>
      </c>
      <c r="AE331" s="107" t="e">
        <f t="shared" si="54"/>
        <v>#DIV/0!</v>
      </c>
      <c r="AF331" s="41">
        <f>AD331*'Hypothése des ventes'!$G$18</f>
        <v>0</v>
      </c>
      <c r="AG331" s="41">
        <f>(AD331-(AD331*'Hypothése des ventes'!$H$17))*'Hypothése des ventes'!$H$18</f>
        <v>0</v>
      </c>
      <c r="AH331" s="41">
        <f>(AD331-(AD331*'Hypothése des ventes'!$I$17))*'Hypothése des ventes'!$I$18</f>
        <v>0</v>
      </c>
      <c r="AI331" s="41">
        <f>(AD331-(AD331*'Hypothése des ventes'!$J$17))*'Hypothése des ventes'!$J$18</f>
        <v>0</v>
      </c>
      <c r="AJ331" s="41">
        <f>(AD331-(AD331*'Hypothése des ventes'!$K$17))*'Hypothése des ventes'!$K$18</f>
        <v>0</v>
      </c>
      <c r="AK331" s="41">
        <f>-(AC331*'Hypothése des ventes'!$L$18)</f>
        <v>0</v>
      </c>
      <c r="AL331" s="41">
        <f t="shared" si="55"/>
        <v>0</v>
      </c>
      <c r="AM331" s="41">
        <f t="shared" si="56"/>
        <v>0</v>
      </c>
      <c r="AN331" s="107" t="e">
        <f t="shared" si="57"/>
        <v>#DIV/0!</v>
      </c>
      <c r="AO331" s="107">
        <f t="shared" si="58"/>
        <v>0</v>
      </c>
      <c r="AP331" s="108" t="e">
        <f t="shared" si="59"/>
        <v>#DIV/0!</v>
      </c>
      <c r="AQ331" s="85"/>
      <c r="AR331" s="85"/>
      <c r="AS331" s="85"/>
      <c r="AT331" s="85"/>
      <c r="AU331" s="85"/>
      <c r="AV331" s="85"/>
      <c r="AW331" s="85"/>
      <c r="AX331" s="85"/>
      <c r="AY331" s="85"/>
      <c r="AZ331" s="85"/>
      <c r="BA331" s="85"/>
      <c r="BB331" s="85"/>
      <c r="BC331" s="85"/>
    </row>
    <row r="332" spans="1:55" s="83" customFormat="1" hidden="1" x14ac:dyDescent="0.3">
      <c r="A332" s="41"/>
      <c r="B332" s="41"/>
      <c r="C332" s="114"/>
      <c r="D332" s="41"/>
      <c r="E332" s="41"/>
      <c r="F332" s="41"/>
      <c r="G332" s="41"/>
      <c r="H332" s="41"/>
      <c r="I332" s="23"/>
      <c r="J332" s="41"/>
      <c r="K332" s="23"/>
      <c r="L332" s="41"/>
      <c r="M332" s="186">
        <f t="shared" si="60"/>
        <v>0</v>
      </c>
      <c r="N332" s="41"/>
      <c r="O332" s="41"/>
      <c r="P332" s="41"/>
      <c r="Q332" s="86"/>
      <c r="R332" s="86"/>
      <c r="S332" s="86"/>
      <c r="T332" s="86"/>
      <c r="U332" s="86"/>
      <c r="V332" s="86"/>
      <c r="W332" s="86"/>
      <c r="X332" s="86"/>
      <c r="Y332" s="86"/>
      <c r="Z332" s="86"/>
      <c r="AA332" s="86"/>
      <c r="AB332" s="86"/>
      <c r="AC332" s="179">
        <f t="shared" si="52"/>
        <v>0</v>
      </c>
      <c r="AD332" s="41">
        <f t="shared" si="53"/>
        <v>0</v>
      </c>
      <c r="AE332" s="107" t="e">
        <f t="shared" si="54"/>
        <v>#DIV/0!</v>
      </c>
      <c r="AF332" s="41">
        <f>AD332*'Hypothése des ventes'!$G$18</f>
        <v>0</v>
      </c>
      <c r="AG332" s="41">
        <f>(AD332-(AD332*'Hypothése des ventes'!$H$17))*'Hypothése des ventes'!$H$18</f>
        <v>0</v>
      </c>
      <c r="AH332" s="41">
        <f>(AD332-(AD332*'Hypothése des ventes'!$I$17))*'Hypothése des ventes'!$I$18</f>
        <v>0</v>
      </c>
      <c r="AI332" s="41">
        <f>(AD332-(AD332*'Hypothése des ventes'!$J$17))*'Hypothése des ventes'!$J$18</f>
        <v>0</v>
      </c>
      <c r="AJ332" s="41">
        <f>(AD332-(AD332*'Hypothése des ventes'!$K$17))*'Hypothése des ventes'!$K$18</f>
        <v>0</v>
      </c>
      <c r="AK332" s="41">
        <f>-(AC332*'Hypothése des ventes'!$L$18)</f>
        <v>0</v>
      </c>
      <c r="AL332" s="41">
        <f t="shared" si="55"/>
        <v>0</v>
      </c>
      <c r="AM332" s="41">
        <f t="shared" si="56"/>
        <v>0</v>
      </c>
      <c r="AN332" s="107" t="e">
        <f t="shared" si="57"/>
        <v>#DIV/0!</v>
      </c>
      <c r="AO332" s="107">
        <f t="shared" si="58"/>
        <v>0</v>
      </c>
      <c r="AP332" s="108" t="e">
        <f t="shared" si="59"/>
        <v>#DIV/0!</v>
      </c>
      <c r="AQ332" s="85"/>
      <c r="AR332" s="85"/>
      <c r="AS332" s="85"/>
      <c r="AT332" s="85"/>
      <c r="AU332" s="85"/>
      <c r="AV332" s="85"/>
      <c r="AW332" s="85"/>
      <c r="AX332" s="85"/>
      <c r="AY332" s="85"/>
      <c r="AZ332" s="85"/>
      <c r="BA332" s="85"/>
      <c r="BB332" s="85"/>
      <c r="BC332" s="85"/>
    </row>
    <row r="333" spans="1:55" s="83" customFormat="1" hidden="1" x14ac:dyDescent="0.3">
      <c r="A333" s="41"/>
      <c r="B333" s="41"/>
      <c r="C333" s="114"/>
      <c r="D333" s="41"/>
      <c r="E333" s="41"/>
      <c r="F333" s="41"/>
      <c r="G333" s="41"/>
      <c r="H333" s="41"/>
      <c r="I333" s="23"/>
      <c r="J333" s="41"/>
      <c r="K333" s="23"/>
      <c r="L333" s="41"/>
      <c r="M333" s="186">
        <f t="shared" si="60"/>
        <v>0</v>
      </c>
      <c r="N333" s="41"/>
      <c r="O333" s="41"/>
      <c r="P333" s="41"/>
      <c r="Q333" s="86"/>
      <c r="R333" s="86"/>
      <c r="S333" s="86"/>
      <c r="T333" s="86"/>
      <c r="U333" s="86"/>
      <c r="V333" s="86"/>
      <c r="W333" s="86"/>
      <c r="X333" s="86"/>
      <c r="Y333" s="86"/>
      <c r="Z333" s="86"/>
      <c r="AA333" s="86"/>
      <c r="AB333" s="86"/>
      <c r="AC333" s="179">
        <f t="shared" si="52"/>
        <v>0</v>
      </c>
      <c r="AD333" s="41">
        <f t="shared" si="53"/>
        <v>0</v>
      </c>
      <c r="AE333" s="107" t="e">
        <f t="shared" si="54"/>
        <v>#DIV/0!</v>
      </c>
      <c r="AF333" s="41">
        <f>AD333*'Hypothése des ventes'!$G$18</f>
        <v>0</v>
      </c>
      <c r="AG333" s="41">
        <f>(AD333-(AD333*'Hypothése des ventes'!$H$17))*'Hypothése des ventes'!$H$18</f>
        <v>0</v>
      </c>
      <c r="AH333" s="41">
        <f>(AD333-(AD333*'Hypothése des ventes'!$I$17))*'Hypothése des ventes'!$I$18</f>
        <v>0</v>
      </c>
      <c r="AI333" s="41">
        <f>(AD333-(AD333*'Hypothése des ventes'!$J$17))*'Hypothése des ventes'!$J$18</f>
        <v>0</v>
      </c>
      <c r="AJ333" s="41">
        <f>(AD333-(AD333*'Hypothése des ventes'!$K$17))*'Hypothése des ventes'!$K$18</f>
        <v>0</v>
      </c>
      <c r="AK333" s="41">
        <f>-(AC333*'Hypothése des ventes'!$L$18)</f>
        <v>0</v>
      </c>
      <c r="AL333" s="41">
        <f t="shared" si="55"/>
        <v>0</v>
      </c>
      <c r="AM333" s="41">
        <f t="shared" si="56"/>
        <v>0</v>
      </c>
      <c r="AN333" s="107" t="e">
        <f t="shared" si="57"/>
        <v>#DIV/0!</v>
      </c>
      <c r="AO333" s="107">
        <f t="shared" si="58"/>
        <v>0</v>
      </c>
      <c r="AP333" s="108" t="e">
        <f t="shared" si="59"/>
        <v>#DIV/0!</v>
      </c>
      <c r="AQ333" s="85"/>
      <c r="AR333" s="85"/>
      <c r="AS333" s="85"/>
      <c r="AT333" s="85"/>
      <c r="AU333" s="85"/>
      <c r="AV333" s="85"/>
      <c r="AW333" s="85"/>
      <c r="AX333" s="85"/>
      <c r="AY333" s="85"/>
      <c r="AZ333" s="85"/>
      <c r="BA333" s="85"/>
      <c r="BB333" s="85"/>
      <c r="BC333" s="85"/>
    </row>
    <row r="334" spans="1:55" s="83" customFormat="1" hidden="1" x14ac:dyDescent="0.3">
      <c r="A334" s="41"/>
      <c r="B334" s="41"/>
      <c r="C334" s="114"/>
      <c r="D334" s="41"/>
      <c r="E334" s="41"/>
      <c r="F334" s="41"/>
      <c r="G334" s="41"/>
      <c r="H334" s="41"/>
      <c r="I334" s="23"/>
      <c r="J334" s="41"/>
      <c r="K334" s="23"/>
      <c r="L334" s="41"/>
      <c r="M334" s="186">
        <f t="shared" si="60"/>
        <v>0</v>
      </c>
      <c r="N334" s="41"/>
      <c r="O334" s="41"/>
      <c r="P334" s="41"/>
      <c r="Q334" s="86"/>
      <c r="R334" s="86"/>
      <c r="S334" s="86"/>
      <c r="T334" s="86"/>
      <c r="U334" s="86"/>
      <c r="V334" s="86"/>
      <c r="W334" s="86"/>
      <c r="X334" s="86"/>
      <c r="Y334" s="86"/>
      <c r="Z334" s="86"/>
      <c r="AA334" s="86"/>
      <c r="AB334" s="86"/>
      <c r="AC334" s="179">
        <f t="shared" si="52"/>
        <v>0</v>
      </c>
      <c r="AD334" s="41">
        <f t="shared" si="53"/>
        <v>0</v>
      </c>
      <c r="AE334" s="107" t="e">
        <f t="shared" si="54"/>
        <v>#DIV/0!</v>
      </c>
      <c r="AF334" s="41">
        <f>AD334*'Hypothése des ventes'!$G$18</f>
        <v>0</v>
      </c>
      <c r="AG334" s="41">
        <f>(AD334-(AD334*'Hypothése des ventes'!$H$17))*'Hypothése des ventes'!$H$18</f>
        <v>0</v>
      </c>
      <c r="AH334" s="41">
        <f>(AD334-(AD334*'Hypothése des ventes'!$I$17))*'Hypothése des ventes'!$I$18</f>
        <v>0</v>
      </c>
      <c r="AI334" s="41">
        <f>(AD334-(AD334*'Hypothése des ventes'!$J$17))*'Hypothése des ventes'!$J$18</f>
        <v>0</v>
      </c>
      <c r="AJ334" s="41">
        <f>(AD334-(AD334*'Hypothése des ventes'!$K$17))*'Hypothése des ventes'!$K$18</f>
        <v>0</v>
      </c>
      <c r="AK334" s="41">
        <f>-(AC334*'Hypothése des ventes'!$L$18)</f>
        <v>0</v>
      </c>
      <c r="AL334" s="41">
        <f t="shared" si="55"/>
        <v>0</v>
      </c>
      <c r="AM334" s="41">
        <f t="shared" si="56"/>
        <v>0</v>
      </c>
      <c r="AN334" s="107" t="e">
        <f t="shared" si="57"/>
        <v>#DIV/0!</v>
      </c>
      <c r="AO334" s="107">
        <f t="shared" si="58"/>
        <v>0</v>
      </c>
      <c r="AP334" s="108" t="e">
        <f t="shared" si="59"/>
        <v>#DIV/0!</v>
      </c>
      <c r="AQ334" s="85"/>
      <c r="AR334" s="85"/>
      <c r="AS334" s="85"/>
      <c r="AT334" s="85"/>
      <c r="AU334" s="85"/>
      <c r="AV334" s="85"/>
      <c r="AW334" s="85"/>
      <c r="AX334" s="85"/>
      <c r="AY334" s="85"/>
      <c r="AZ334" s="85"/>
      <c r="BA334" s="85"/>
      <c r="BB334" s="85"/>
      <c r="BC334" s="85"/>
    </row>
    <row r="335" spans="1:55" s="83" customFormat="1" hidden="1" x14ac:dyDescent="0.3">
      <c r="A335" s="41"/>
      <c r="B335" s="41"/>
      <c r="C335" s="114"/>
      <c r="D335" s="41"/>
      <c r="E335" s="41"/>
      <c r="F335" s="41"/>
      <c r="G335" s="41"/>
      <c r="H335" s="41"/>
      <c r="I335" s="23"/>
      <c r="J335" s="41"/>
      <c r="K335" s="23"/>
      <c r="L335" s="41"/>
      <c r="M335" s="186">
        <f t="shared" si="60"/>
        <v>0</v>
      </c>
      <c r="N335" s="41"/>
      <c r="O335" s="41"/>
      <c r="P335" s="41"/>
      <c r="Q335" s="86"/>
      <c r="R335" s="86"/>
      <c r="S335" s="86"/>
      <c r="T335" s="86"/>
      <c r="U335" s="86"/>
      <c r="V335" s="86"/>
      <c r="W335" s="86"/>
      <c r="X335" s="86"/>
      <c r="Y335" s="86"/>
      <c r="Z335" s="86"/>
      <c r="AA335" s="86"/>
      <c r="AB335" s="86"/>
      <c r="AC335" s="179">
        <f t="shared" si="52"/>
        <v>0</v>
      </c>
      <c r="AD335" s="41">
        <f t="shared" si="53"/>
        <v>0</v>
      </c>
      <c r="AE335" s="107" t="e">
        <f t="shared" si="54"/>
        <v>#DIV/0!</v>
      </c>
      <c r="AF335" s="41">
        <f>AD335*'Hypothése des ventes'!$G$18</f>
        <v>0</v>
      </c>
      <c r="AG335" s="41">
        <f>(AD335-(AD335*'Hypothése des ventes'!$H$17))*'Hypothése des ventes'!$H$18</f>
        <v>0</v>
      </c>
      <c r="AH335" s="41">
        <f>(AD335-(AD335*'Hypothése des ventes'!$I$17))*'Hypothése des ventes'!$I$18</f>
        <v>0</v>
      </c>
      <c r="AI335" s="41">
        <f>(AD335-(AD335*'Hypothése des ventes'!$J$17))*'Hypothése des ventes'!$J$18</f>
        <v>0</v>
      </c>
      <c r="AJ335" s="41">
        <f>(AD335-(AD335*'Hypothése des ventes'!$K$17))*'Hypothése des ventes'!$K$18</f>
        <v>0</v>
      </c>
      <c r="AK335" s="41">
        <f>-(AC335*'Hypothése des ventes'!$L$18)</f>
        <v>0</v>
      </c>
      <c r="AL335" s="41">
        <f t="shared" si="55"/>
        <v>0</v>
      </c>
      <c r="AM335" s="41">
        <f t="shared" si="56"/>
        <v>0</v>
      </c>
      <c r="AN335" s="107" t="e">
        <f t="shared" si="57"/>
        <v>#DIV/0!</v>
      </c>
      <c r="AO335" s="107">
        <f t="shared" si="58"/>
        <v>0</v>
      </c>
      <c r="AP335" s="108" t="e">
        <f t="shared" si="59"/>
        <v>#DIV/0!</v>
      </c>
      <c r="AQ335" s="85"/>
      <c r="AR335" s="85"/>
      <c r="AS335" s="85"/>
      <c r="AT335" s="85"/>
      <c r="AU335" s="85"/>
      <c r="AV335" s="85"/>
      <c r="AW335" s="85"/>
      <c r="AX335" s="85"/>
      <c r="AY335" s="85"/>
      <c r="AZ335" s="85"/>
      <c r="BA335" s="85"/>
      <c r="BB335" s="85"/>
      <c r="BC335" s="85"/>
    </row>
    <row r="336" spans="1:55" s="83" customFormat="1" hidden="1" x14ac:dyDescent="0.3">
      <c r="A336" s="41"/>
      <c r="B336" s="41"/>
      <c r="C336" s="114"/>
      <c r="D336" s="41"/>
      <c r="E336" s="41"/>
      <c r="F336" s="41"/>
      <c r="G336" s="41"/>
      <c r="H336" s="41"/>
      <c r="I336" s="23"/>
      <c r="J336" s="41"/>
      <c r="K336" s="23"/>
      <c r="L336" s="41"/>
      <c r="M336" s="186">
        <f t="shared" si="60"/>
        <v>0</v>
      </c>
      <c r="N336" s="41"/>
      <c r="O336" s="41"/>
      <c r="P336" s="41"/>
      <c r="Q336" s="86"/>
      <c r="R336" s="86"/>
      <c r="S336" s="86"/>
      <c r="T336" s="86"/>
      <c r="U336" s="86"/>
      <c r="V336" s="86"/>
      <c r="W336" s="86"/>
      <c r="X336" s="86"/>
      <c r="Y336" s="86"/>
      <c r="Z336" s="86"/>
      <c r="AA336" s="86"/>
      <c r="AB336" s="86"/>
      <c r="AC336" s="179">
        <f t="shared" si="52"/>
        <v>0</v>
      </c>
      <c r="AD336" s="41">
        <f t="shared" si="53"/>
        <v>0</v>
      </c>
      <c r="AE336" s="107" t="e">
        <f t="shared" si="54"/>
        <v>#DIV/0!</v>
      </c>
      <c r="AF336" s="41">
        <f>AD336*'Hypothése des ventes'!$G$18</f>
        <v>0</v>
      </c>
      <c r="AG336" s="41">
        <f>(AD336-(AD336*'Hypothése des ventes'!$H$17))*'Hypothése des ventes'!$H$18</f>
        <v>0</v>
      </c>
      <c r="AH336" s="41">
        <f>(AD336-(AD336*'Hypothése des ventes'!$I$17))*'Hypothése des ventes'!$I$18</f>
        <v>0</v>
      </c>
      <c r="AI336" s="41">
        <f>(AD336-(AD336*'Hypothése des ventes'!$J$17))*'Hypothése des ventes'!$J$18</f>
        <v>0</v>
      </c>
      <c r="AJ336" s="41">
        <f>(AD336-(AD336*'Hypothése des ventes'!$K$17))*'Hypothése des ventes'!$K$18</f>
        <v>0</v>
      </c>
      <c r="AK336" s="41">
        <f>-(AC336*'Hypothése des ventes'!$L$18)</f>
        <v>0</v>
      </c>
      <c r="AL336" s="41">
        <f t="shared" si="55"/>
        <v>0</v>
      </c>
      <c r="AM336" s="41">
        <f t="shared" si="56"/>
        <v>0</v>
      </c>
      <c r="AN336" s="107" t="e">
        <f t="shared" si="57"/>
        <v>#DIV/0!</v>
      </c>
      <c r="AO336" s="107">
        <f t="shared" si="58"/>
        <v>0</v>
      </c>
      <c r="AP336" s="108" t="e">
        <f t="shared" si="59"/>
        <v>#DIV/0!</v>
      </c>
      <c r="AQ336" s="85"/>
      <c r="AR336" s="85"/>
      <c r="AS336" s="85"/>
      <c r="AT336" s="85"/>
      <c r="AU336" s="85"/>
      <c r="AV336" s="85"/>
      <c r="AW336" s="85"/>
      <c r="AX336" s="85"/>
      <c r="AY336" s="85"/>
      <c r="AZ336" s="85"/>
      <c r="BA336" s="85"/>
      <c r="BB336" s="85"/>
      <c r="BC336" s="85"/>
    </row>
    <row r="337" spans="1:55" s="83" customFormat="1" hidden="1" x14ac:dyDescent="0.3">
      <c r="A337" s="41"/>
      <c r="B337" s="41"/>
      <c r="C337" s="114"/>
      <c r="D337" s="41"/>
      <c r="E337" s="41"/>
      <c r="F337" s="41"/>
      <c r="G337" s="41"/>
      <c r="H337" s="41"/>
      <c r="I337" s="23"/>
      <c r="J337" s="41"/>
      <c r="K337" s="23"/>
      <c r="L337" s="41"/>
      <c r="M337" s="186">
        <f t="shared" si="60"/>
        <v>0</v>
      </c>
      <c r="N337" s="41"/>
      <c r="O337" s="41"/>
      <c r="P337" s="41"/>
      <c r="Q337" s="86"/>
      <c r="R337" s="86"/>
      <c r="S337" s="86"/>
      <c r="T337" s="86"/>
      <c r="U337" s="86"/>
      <c r="V337" s="86"/>
      <c r="W337" s="86"/>
      <c r="X337" s="86"/>
      <c r="Y337" s="86"/>
      <c r="Z337" s="86"/>
      <c r="AA337" s="86"/>
      <c r="AB337" s="86"/>
      <c r="AC337" s="179">
        <f t="shared" si="52"/>
        <v>0</v>
      </c>
      <c r="AD337" s="41">
        <f t="shared" si="53"/>
        <v>0</v>
      </c>
      <c r="AE337" s="107" t="e">
        <f t="shared" si="54"/>
        <v>#DIV/0!</v>
      </c>
      <c r="AF337" s="41">
        <f>AD337*'Hypothése des ventes'!$G$18</f>
        <v>0</v>
      </c>
      <c r="AG337" s="41">
        <f>(AD337-(AD337*'Hypothése des ventes'!$H$17))*'Hypothése des ventes'!$H$18</f>
        <v>0</v>
      </c>
      <c r="AH337" s="41">
        <f>(AD337-(AD337*'Hypothése des ventes'!$I$17))*'Hypothése des ventes'!$I$18</f>
        <v>0</v>
      </c>
      <c r="AI337" s="41">
        <f>(AD337-(AD337*'Hypothése des ventes'!$J$17))*'Hypothése des ventes'!$J$18</f>
        <v>0</v>
      </c>
      <c r="AJ337" s="41">
        <f>(AD337-(AD337*'Hypothése des ventes'!$K$17))*'Hypothése des ventes'!$K$18</f>
        <v>0</v>
      </c>
      <c r="AK337" s="41">
        <f>-(AC337*'Hypothése des ventes'!$L$18)</f>
        <v>0</v>
      </c>
      <c r="AL337" s="41">
        <f t="shared" si="55"/>
        <v>0</v>
      </c>
      <c r="AM337" s="41">
        <f t="shared" si="56"/>
        <v>0</v>
      </c>
      <c r="AN337" s="107" t="e">
        <f t="shared" si="57"/>
        <v>#DIV/0!</v>
      </c>
      <c r="AO337" s="107">
        <f t="shared" si="58"/>
        <v>0</v>
      </c>
      <c r="AP337" s="108" t="e">
        <f t="shared" si="59"/>
        <v>#DIV/0!</v>
      </c>
      <c r="AQ337" s="85"/>
      <c r="AR337" s="85"/>
      <c r="AS337" s="85"/>
      <c r="AT337" s="85"/>
      <c r="AU337" s="85"/>
      <c r="AV337" s="85"/>
      <c r="AW337" s="85"/>
      <c r="AX337" s="85"/>
      <c r="AY337" s="85"/>
      <c r="AZ337" s="85"/>
      <c r="BA337" s="85"/>
      <c r="BB337" s="85"/>
      <c r="BC337" s="85"/>
    </row>
    <row r="338" spans="1:55" s="83" customFormat="1" hidden="1" x14ac:dyDescent="0.3">
      <c r="A338" s="41"/>
      <c r="B338" s="41"/>
      <c r="C338" s="114"/>
      <c r="D338" s="41"/>
      <c r="E338" s="41"/>
      <c r="F338" s="41"/>
      <c r="G338" s="41"/>
      <c r="H338" s="41"/>
      <c r="I338" s="23"/>
      <c r="J338" s="41"/>
      <c r="K338" s="23"/>
      <c r="L338" s="41"/>
      <c r="M338" s="186">
        <f t="shared" si="60"/>
        <v>0</v>
      </c>
      <c r="N338" s="41"/>
      <c r="O338" s="41"/>
      <c r="P338" s="41"/>
      <c r="Q338" s="86"/>
      <c r="R338" s="86"/>
      <c r="S338" s="86"/>
      <c r="T338" s="86"/>
      <c r="U338" s="86"/>
      <c r="V338" s="86"/>
      <c r="W338" s="86"/>
      <c r="X338" s="86"/>
      <c r="Y338" s="86"/>
      <c r="Z338" s="86"/>
      <c r="AA338" s="86"/>
      <c r="AB338" s="86"/>
      <c r="AC338" s="179">
        <f t="shared" si="52"/>
        <v>0</v>
      </c>
      <c r="AD338" s="41">
        <f t="shared" si="53"/>
        <v>0</v>
      </c>
      <c r="AE338" s="107" t="e">
        <f t="shared" si="54"/>
        <v>#DIV/0!</v>
      </c>
      <c r="AF338" s="41">
        <f>AD338*'Hypothése des ventes'!$G$18</f>
        <v>0</v>
      </c>
      <c r="AG338" s="41">
        <f>(AD338-(AD338*'Hypothése des ventes'!$H$17))*'Hypothése des ventes'!$H$18</f>
        <v>0</v>
      </c>
      <c r="AH338" s="41">
        <f>(AD338-(AD338*'Hypothése des ventes'!$I$17))*'Hypothése des ventes'!$I$18</f>
        <v>0</v>
      </c>
      <c r="AI338" s="41">
        <f>(AD338-(AD338*'Hypothése des ventes'!$J$17))*'Hypothése des ventes'!$J$18</f>
        <v>0</v>
      </c>
      <c r="AJ338" s="41">
        <f>(AD338-(AD338*'Hypothése des ventes'!$K$17))*'Hypothése des ventes'!$K$18</f>
        <v>0</v>
      </c>
      <c r="AK338" s="41">
        <f>-(AC338*'Hypothése des ventes'!$L$18)</f>
        <v>0</v>
      </c>
      <c r="AL338" s="41">
        <f t="shared" si="55"/>
        <v>0</v>
      </c>
      <c r="AM338" s="41">
        <f t="shared" si="56"/>
        <v>0</v>
      </c>
      <c r="AN338" s="107" t="e">
        <f t="shared" si="57"/>
        <v>#DIV/0!</v>
      </c>
      <c r="AO338" s="107">
        <f t="shared" si="58"/>
        <v>0</v>
      </c>
      <c r="AP338" s="108" t="e">
        <f t="shared" si="59"/>
        <v>#DIV/0!</v>
      </c>
      <c r="AQ338" s="85"/>
      <c r="AR338" s="85"/>
      <c r="AS338" s="85"/>
      <c r="AT338" s="85"/>
      <c r="AU338" s="85"/>
      <c r="AV338" s="85"/>
      <c r="AW338" s="85"/>
      <c r="AX338" s="85"/>
      <c r="AY338" s="85"/>
      <c r="AZ338" s="85"/>
      <c r="BA338" s="85"/>
      <c r="BB338" s="85"/>
      <c r="BC338" s="85"/>
    </row>
    <row r="339" spans="1:55" s="83" customFormat="1" hidden="1" x14ac:dyDescent="0.3">
      <c r="A339" s="41"/>
      <c r="B339" s="41"/>
      <c r="C339" s="114"/>
      <c r="D339" s="41"/>
      <c r="E339" s="41"/>
      <c r="F339" s="41"/>
      <c r="G339" s="41"/>
      <c r="H339" s="41"/>
      <c r="I339" s="23"/>
      <c r="J339" s="41"/>
      <c r="K339" s="23"/>
      <c r="L339" s="41"/>
      <c r="M339" s="186">
        <f t="shared" si="60"/>
        <v>0</v>
      </c>
      <c r="N339" s="41"/>
      <c r="O339" s="41"/>
      <c r="P339" s="41"/>
      <c r="Q339" s="86"/>
      <c r="R339" s="86"/>
      <c r="S339" s="86"/>
      <c r="T339" s="86"/>
      <c r="U339" s="86"/>
      <c r="V339" s="86"/>
      <c r="W339" s="86"/>
      <c r="X339" s="86"/>
      <c r="Y339" s="86"/>
      <c r="Z339" s="86"/>
      <c r="AA339" s="86"/>
      <c r="AB339" s="86"/>
      <c r="AC339" s="179">
        <f t="shared" si="52"/>
        <v>0</v>
      </c>
      <c r="AD339" s="41">
        <f t="shared" si="53"/>
        <v>0</v>
      </c>
      <c r="AE339" s="107" t="e">
        <f t="shared" si="54"/>
        <v>#DIV/0!</v>
      </c>
      <c r="AF339" s="41">
        <f>AD339*'Hypothése des ventes'!$G$18</f>
        <v>0</v>
      </c>
      <c r="AG339" s="41">
        <f>(AD339-(AD339*'Hypothése des ventes'!$H$17))*'Hypothése des ventes'!$H$18</f>
        <v>0</v>
      </c>
      <c r="AH339" s="41">
        <f>(AD339-(AD339*'Hypothése des ventes'!$I$17))*'Hypothése des ventes'!$I$18</f>
        <v>0</v>
      </c>
      <c r="AI339" s="41">
        <f>(AD339-(AD339*'Hypothése des ventes'!$J$17))*'Hypothése des ventes'!$J$18</f>
        <v>0</v>
      </c>
      <c r="AJ339" s="41">
        <f>(AD339-(AD339*'Hypothése des ventes'!$K$17))*'Hypothése des ventes'!$K$18</f>
        <v>0</v>
      </c>
      <c r="AK339" s="41">
        <f>-(AC339*'Hypothése des ventes'!$L$18)</f>
        <v>0</v>
      </c>
      <c r="AL339" s="41">
        <f t="shared" si="55"/>
        <v>0</v>
      </c>
      <c r="AM339" s="41">
        <f t="shared" si="56"/>
        <v>0</v>
      </c>
      <c r="AN339" s="107" t="e">
        <f t="shared" si="57"/>
        <v>#DIV/0!</v>
      </c>
      <c r="AO339" s="107">
        <f t="shared" si="58"/>
        <v>0</v>
      </c>
      <c r="AP339" s="108" t="e">
        <f t="shared" si="59"/>
        <v>#DIV/0!</v>
      </c>
      <c r="AQ339" s="85"/>
      <c r="AR339" s="85"/>
      <c r="AS339" s="85"/>
      <c r="AT339" s="85"/>
      <c r="AU339" s="85"/>
      <c r="AV339" s="85"/>
      <c r="AW339" s="85"/>
      <c r="AX339" s="85"/>
      <c r="AY339" s="85"/>
      <c r="AZ339" s="85"/>
      <c r="BA339" s="85"/>
      <c r="BB339" s="85"/>
      <c r="BC339" s="85"/>
    </row>
    <row r="340" spans="1:55" s="83" customFormat="1" hidden="1" x14ac:dyDescent="0.3">
      <c r="A340" s="41"/>
      <c r="B340" s="41"/>
      <c r="C340" s="114"/>
      <c r="D340" s="41"/>
      <c r="E340" s="41"/>
      <c r="F340" s="41"/>
      <c r="G340" s="41"/>
      <c r="H340" s="41"/>
      <c r="I340" s="23"/>
      <c r="J340" s="41"/>
      <c r="K340" s="23"/>
      <c r="L340" s="41"/>
      <c r="M340" s="186">
        <f t="shared" si="60"/>
        <v>0</v>
      </c>
      <c r="N340" s="41"/>
      <c r="O340" s="41"/>
      <c r="P340" s="41"/>
      <c r="Q340" s="86"/>
      <c r="R340" s="86"/>
      <c r="S340" s="86"/>
      <c r="T340" s="86"/>
      <c r="U340" s="86"/>
      <c r="V340" s="86"/>
      <c r="W340" s="86"/>
      <c r="X340" s="86"/>
      <c r="Y340" s="86"/>
      <c r="Z340" s="86"/>
      <c r="AA340" s="86"/>
      <c r="AB340" s="86"/>
      <c r="AC340" s="179">
        <f t="shared" si="52"/>
        <v>0</v>
      </c>
      <c r="AD340" s="41">
        <f t="shared" si="53"/>
        <v>0</v>
      </c>
      <c r="AE340" s="107" t="e">
        <f t="shared" si="54"/>
        <v>#DIV/0!</v>
      </c>
      <c r="AF340" s="41">
        <f>AD340*'Hypothése des ventes'!$G$18</f>
        <v>0</v>
      </c>
      <c r="AG340" s="41">
        <f>(AD340-(AD340*'Hypothése des ventes'!$H$17))*'Hypothése des ventes'!$H$18</f>
        <v>0</v>
      </c>
      <c r="AH340" s="41">
        <f>(AD340-(AD340*'Hypothése des ventes'!$I$17))*'Hypothése des ventes'!$I$18</f>
        <v>0</v>
      </c>
      <c r="AI340" s="41">
        <f>(AD340-(AD340*'Hypothése des ventes'!$J$17))*'Hypothése des ventes'!$J$18</f>
        <v>0</v>
      </c>
      <c r="AJ340" s="41">
        <f>(AD340-(AD340*'Hypothése des ventes'!$K$17))*'Hypothése des ventes'!$K$18</f>
        <v>0</v>
      </c>
      <c r="AK340" s="41">
        <f>-(AC340*'Hypothése des ventes'!$L$18)</f>
        <v>0</v>
      </c>
      <c r="AL340" s="41">
        <f t="shared" si="55"/>
        <v>0</v>
      </c>
      <c r="AM340" s="41">
        <f t="shared" si="56"/>
        <v>0</v>
      </c>
      <c r="AN340" s="107" t="e">
        <f t="shared" si="57"/>
        <v>#DIV/0!</v>
      </c>
      <c r="AO340" s="107">
        <f t="shared" si="58"/>
        <v>0</v>
      </c>
      <c r="AP340" s="108" t="e">
        <f t="shared" si="59"/>
        <v>#DIV/0!</v>
      </c>
      <c r="AQ340" s="85"/>
      <c r="AR340" s="85"/>
      <c r="AS340" s="85"/>
      <c r="AT340" s="85"/>
      <c r="AU340" s="85"/>
      <c r="AV340" s="85"/>
      <c r="AW340" s="85"/>
      <c r="AX340" s="85"/>
      <c r="AY340" s="85"/>
      <c r="AZ340" s="85"/>
      <c r="BA340" s="85"/>
      <c r="BB340" s="85"/>
      <c r="BC340" s="85"/>
    </row>
    <row r="341" spans="1:55" s="83" customFormat="1" hidden="1" x14ac:dyDescent="0.3">
      <c r="A341" s="41"/>
      <c r="B341" s="41"/>
      <c r="C341" s="114"/>
      <c r="D341" s="41"/>
      <c r="E341" s="41"/>
      <c r="F341" s="41"/>
      <c r="G341" s="41"/>
      <c r="H341" s="41"/>
      <c r="I341" s="23"/>
      <c r="J341" s="41"/>
      <c r="K341" s="23"/>
      <c r="L341" s="41"/>
      <c r="M341" s="186">
        <f t="shared" si="60"/>
        <v>0</v>
      </c>
      <c r="N341" s="41"/>
      <c r="O341" s="41"/>
      <c r="P341" s="41"/>
      <c r="Q341" s="86"/>
      <c r="R341" s="86"/>
      <c r="S341" s="86"/>
      <c r="T341" s="86"/>
      <c r="U341" s="86"/>
      <c r="V341" s="86"/>
      <c r="W341" s="86"/>
      <c r="X341" s="86"/>
      <c r="Y341" s="86"/>
      <c r="Z341" s="86"/>
      <c r="AA341" s="86"/>
      <c r="AB341" s="86"/>
      <c r="AC341" s="179">
        <f t="shared" si="52"/>
        <v>0</v>
      </c>
      <c r="AD341" s="41">
        <f t="shared" si="53"/>
        <v>0</v>
      </c>
      <c r="AE341" s="107" t="e">
        <f t="shared" si="54"/>
        <v>#DIV/0!</v>
      </c>
      <c r="AF341" s="41">
        <f>AD341*'Hypothése des ventes'!$G$18</f>
        <v>0</v>
      </c>
      <c r="AG341" s="41">
        <f>(AD341-(AD341*'Hypothése des ventes'!$H$17))*'Hypothése des ventes'!$H$18</f>
        <v>0</v>
      </c>
      <c r="AH341" s="41">
        <f>(AD341-(AD341*'Hypothése des ventes'!$I$17))*'Hypothése des ventes'!$I$18</f>
        <v>0</v>
      </c>
      <c r="AI341" s="41">
        <f>(AD341-(AD341*'Hypothése des ventes'!$J$17))*'Hypothése des ventes'!$J$18</f>
        <v>0</v>
      </c>
      <c r="AJ341" s="41">
        <f>(AD341-(AD341*'Hypothése des ventes'!$K$17))*'Hypothése des ventes'!$K$18</f>
        <v>0</v>
      </c>
      <c r="AK341" s="41">
        <f>-(AC341*'Hypothése des ventes'!$L$18)</f>
        <v>0</v>
      </c>
      <c r="AL341" s="41">
        <f t="shared" si="55"/>
        <v>0</v>
      </c>
      <c r="AM341" s="41">
        <f t="shared" si="56"/>
        <v>0</v>
      </c>
      <c r="AN341" s="107" t="e">
        <f t="shared" si="57"/>
        <v>#DIV/0!</v>
      </c>
      <c r="AO341" s="107">
        <f t="shared" si="58"/>
        <v>0</v>
      </c>
      <c r="AP341" s="108" t="e">
        <f t="shared" si="59"/>
        <v>#DIV/0!</v>
      </c>
      <c r="AQ341" s="85"/>
      <c r="AR341" s="85"/>
      <c r="AS341" s="85"/>
      <c r="AT341" s="85"/>
      <c r="AU341" s="85"/>
      <c r="AV341" s="85"/>
      <c r="AW341" s="85"/>
      <c r="AX341" s="85"/>
      <c r="AY341" s="85"/>
      <c r="AZ341" s="85"/>
      <c r="BA341" s="85"/>
      <c r="BB341" s="85"/>
      <c r="BC341" s="85"/>
    </row>
    <row r="342" spans="1:55" s="83" customFormat="1" hidden="1" x14ac:dyDescent="0.3">
      <c r="A342" s="41"/>
      <c r="B342" s="41"/>
      <c r="C342" s="114"/>
      <c r="D342" s="41"/>
      <c r="E342" s="41"/>
      <c r="F342" s="41"/>
      <c r="G342" s="41"/>
      <c r="H342" s="41"/>
      <c r="I342" s="23"/>
      <c r="J342" s="41"/>
      <c r="K342" s="23"/>
      <c r="L342" s="41"/>
      <c r="M342" s="186">
        <f t="shared" si="60"/>
        <v>0</v>
      </c>
      <c r="N342" s="41"/>
      <c r="O342" s="41"/>
      <c r="P342" s="41"/>
      <c r="Q342" s="86"/>
      <c r="R342" s="86"/>
      <c r="S342" s="86"/>
      <c r="T342" s="86"/>
      <c r="U342" s="86"/>
      <c r="V342" s="86"/>
      <c r="W342" s="86"/>
      <c r="X342" s="86"/>
      <c r="Y342" s="86"/>
      <c r="Z342" s="86"/>
      <c r="AA342" s="86"/>
      <c r="AB342" s="86"/>
      <c r="AC342" s="179">
        <f t="shared" si="52"/>
        <v>0</v>
      </c>
      <c r="AD342" s="41">
        <f t="shared" si="53"/>
        <v>0</v>
      </c>
      <c r="AE342" s="107" t="e">
        <f t="shared" si="54"/>
        <v>#DIV/0!</v>
      </c>
      <c r="AF342" s="41">
        <f>AD342*'Hypothése des ventes'!$G$18</f>
        <v>0</v>
      </c>
      <c r="AG342" s="41">
        <f>(AD342-(AD342*'Hypothése des ventes'!$H$17))*'Hypothése des ventes'!$H$18</f>
        <v>0</v>
      </c>
      <c r="AH342" s="41">
        <f>(AD342-(AD342*'Hypothése des ventes'!$I$17))*'Hypothése des ventes'!$I$18</f>
        <v>0</v>
      </c>
      <c r="AI342" s="41">
        <f>(AD342-(AD342*'Hypothése des ventes'!$J$17))*'Hypothése des ventes'!$J$18</f>
        <v>0</v>
      </c>
      <c r="AJ342" s="41">
        <f>(AD342-(AD342*'Hypothése des ventes'!$K$17))*'Hypothése des ventes'!$K$18</f>
        <v>0</v>
      </c>
      <c r="AK342" s="41">
        <f>-(AC342*'Hypothése des ventes'!$L$18)</f>
        <v>0</v>
      </c>
      <c r="AL342" s="41">
        <f t="shared" si="55"/>
        <v>0</v>
      </c>
      <c r="AM342" s="41">
        <f t="shared" si="56"/>
        <v>0</v>
      </c>
      <c r="AN342" s="107" t="e">
        <f t="shared" si="57"/>
        <v>#DIV/0!</v>
      </c>
      <c r="AO342" s="107">
        <f t="shared" si="58"/>
        <v>0</v>
      </c>
      <c r="AP342" s="108" t="e">
        <f t="shared" si="59"/>
        <v>#DIV/0!</v>
      </c>
      <c r="AQ342" s="85"/>
      <c r="AR342" s="85"/>
      <c r="AS342" s="85"/>
      <c r="AT342" s="85"/>
      <c r="AU342" s="85"/>
      <c r="AV342" s="85"/>
      <c r="AW342" s="85"/>
      <c r="AX342" s="85"/>
      <c r="AY342" s="85"/>
      <c r="AZ342" s="85"/>
      <c r="BA342" s="85"/>
      <c r="BB342" s="85"/>
      <c r="BC342" s="85"/>
    </row>
    <row r="343" spans="1:55" s="83" customFormat="1" hidden="1" x14ac:dyDescent="0.3">
      <c r="A343" s="41"/>
      <c r="B343" s="41"/>
      <c r="C343" s="114"/>
      <c r="D343" s="41"/>
      <c r="E343" s="41"/>
      <c r="F343" s="41"/>
      <c r="G343" s="41"/>
      <c r="H343" s="41"/>
      <c r="I343" s="23"/>
      <c r="J343" s="41"/>
      <c r="K343" s="23"/>
      <c r="L343" s="41"/>
      <c r="M343" s="186">
        <f t="shared" si="60"/>
        <v>0</v>
      </c>
      <c r="N343" s="41"/>
      <c r="O343" s="41"/>
      <c r="P343" s="41"/>
      <c r="Q343" s="86"/>
      <c r="R343" s="86"/>
      <c r="S343" s="86"/>
      <c r="T343" s="86"/>
      <c r="U343" s="86"/>
      <c r="V343" s="86"/>
      <c r="W343" s="86"/>
      <c r="X343" s="86"/>
      <c r="Y343" s="86"/>
      <c r="Z343" s="86"/>
      <c r="AA343" s="86"/>
      <c r="AB343" s="86"/>
      <c r="AC343" s="179">
        <f t="shared" si="52"/>
        <v>0</v>
      </c>
      <c r="AD343" s="41">
        <f t="shared" si="53"/>
        <v>0</v>
      </c>
      <c r="AE343" s="107" t="e">
        <f t="shared" si="54"/>
        <v>#DIV/0!</v>
      </c>
      <c r="AF343" s="41">
        <f>AD343*'Hypothése des ventes'!$G$18</f>
        <v>0</v>
      </c>
      <c r="AG343" s="41">
        <f>(AD343-(AD343*'Hypothése des ventes'!$H$17))*'Hypothése des ventes'!$H$18</f>
        <v>0</v>
      </c>
      <c r="AH343" s="41">
        <f>(AD343-(AD343*'Hypothése des ventes'!$I$17))*'Hypothése des ventes'!$I$18</f>
        <v>0</v>
      </c>
      <c r="AI343" s="41">
        <f>(AD343-(AD343*'Hypothése des ventes'!$J$17))*'Hypothése des ventes'!$J$18</f>
        <v>0</v>
      </c>
      <c r="AJ343" s="41">
        <f>(AD343-(AD343*'Hypothése des ventes'!$K$17))*'Hypothése des ventes'!$K$18</f>
        <v>0</v>
      </c>
      <c r="AK343" s="41">
        <f>-(AC343*'Hypothése des ventes'!$L$18)</f>
        <v>0</v>
      </c>
      <c r="AL343" s="41">
        <f t="shared" si="55"/>
        <v>0</v>
      </c>
      <c r="AM343" s="41">
        <f t="shared" si="56"/>
        <v>0</v>
      </c>
      <c r="AN343" s="107" t="e">
        <f t="shared" si="57"/>
        <v>#DIV/0!</v>
      </c>
      <c r="AO343" s="107">
        <f t="shared" si="58"/>
        <v>0</v>
      </c>
      <c r="AP343" s="108" t="e">
        <f t="shared" si="59"/>
        <v>#DIV/0!</v>
      </c>
      <c r="AQ343" s="85"/>
      <c r="AR343" s="85"/>
      <c r="AS343" s="85"/>
      <c r="AT343" s="85"/>
      <c r="AU343" s="85"/>
      <c r="AV343" s="85"/>
      <c r="AW343" s="85"/>
      <c r="AX343" s="85"/>
      <c r="AY343" s="85"/>
      <c r="AZ343" s="85"/>
      <c r="BA343" s="85"/>
      <c r="BB343" s="85"/>
      <c r="BC343" s="85"/>
    </row>
    <row r="344" spans="1:55" s="83" customFormat="1" hidden="1" x14ac:dyDescent="0.3">
      <c r="A344" s="41"/>
      <c r="B344" s="41"/>
      <c r="C344" s="114"/>
      <c r="D344" s="41"/>
      <c r="E344" s="41"/>
      <c r="F344" s="41"/>
      <c r="G344" s="41"/>
      <c r="H344" s="41"/>
      <c r="I344" s="23"/>
      <c r="J344" s="41"/>
      <c r="K344" s="23"/>
      <c r="L344" s="41"/>
      <c r="M344" s="186">
        <f t="shared" si="60"/>
        <v>0</v>
      </c>
      <c r="N344" s="41"/>
      <c r="O344" s="41"/>
      <c r="P344" s="41"/>
      <c r="Q344" s="86"/>
      <c r="R344" s="86"/>
      <c r="S344" s="86"/>
      <c r="T344" s="86"/>
      <c r="U344" s="86"/>
      <c r="V344" s="86"/>
      <c r="W344" s="86"/>
      <c r="X344" s="86"/>
      <c r="Y344" s="86"/>
      <c r="Z344" s="86"/>
      <c r="AA344" s="86"/>
      <c r="AB344" s="86"/>
      <c r="AC344" s="179">
        <f t="shared" si="52"/>
        <v>0</v>
      </c>
      <c r="AD344" s="41">
        <f t="shared" si="53"/>
        <v>0</v>
      </c>
      <c r="AE344" s="107" t="e">
        <f t="shared" si="54"/>
        <v>#DIV/0!</v>
      </c>
      <c r="AF344" s="41">
        <f>AD344*'Hypothése des ventes'!$G$18</f>
        <v>0</v>
      </c>
      <c r="AG344" s="41">
        <f>(AD344-(AD344*'Hypothése des ventes'!$H$17))*'Hypothése des ventes'!$H$18</f>
        <v>0</v>
      </c>
      <c r="AH344" s="41">
        <f>(AD344-(AD344*'Hypothése des ventes'!$I$17))*'Hypothése des ventes'!$I$18</f>
        <v>0</v>
      </c>
      <c r="AI344" s="41">
        <f>(AD344-(AD344*'Hypothése des ventes'!$J$17))*'Hypothése des ventes'!$J$18</f>
        <v>0</v>
      </c>
      <c r="AJ344" s="41">
        <f>(AD344-(AD344*'Hypothése des ventes'!$K$17))*'Hypothése des ventes'!$K$18</f>
        <v>0</v>
      </c>
      <c r="AK344" s="41">
        <f>-(AC344*'Hypothése des ventes'!$L$18)</f>
        <v>0</v>
      </c>
      <c r="AL344" s="41">
        <f t="shared" si="55"/>
        <v>0</v>
      </c>
      <c r="AM344" s="41">
        <f t="shared" si="56"/>
        <v>0</v>
      </c>
      <c r="AN344" s="107" t="e">
        <f t="shared" si="57"/>
        <v>#DIV/0!</v>
      </c>
      <c r="AO344" s="107">
        <f t="shared" si="58"/>
        <v>0</v>
      </c>
      <c r="AP344" s="108" t="e">
        <f t="shared" si="59"/>
        <v>#DIV/0!</v>
      </c>
      <c r="AQ344" s="85"/>
      <c r="AR344" s="85"/>
      <c r="AS344" s="85"/>
      <c r="AT344" s="85"/>
      <c r="AU344" s="85"/>
      <c r="AV344" s="85"/>
      <c r="AW344" s="85"/>
      <c r="AX344" s="85"/>
      <c r="AY344" s="85"/>
      <c r="AZ344" s="85"/>
      <c r="BA344" s="85"/>
      <c r="BB344" s="85"/>
      <c r="BC344" s="85"/>
    </row>
    <row r="345" spans="1:55" s="83" customFormat="1" hidden="1" x14ac:dyDescent="0.3">
      <c r="A345" s="41"/>
      <c r="B345" s="41"/>
      <c r="C345" s="114"/>
      <c r="D345" s="41"/>
      <c r="E345" s="41"/>
      <c r="F345" s="41"/>
      <c r="G345" s="41"/>
      <c r="H345" s="41"/>
      <c r="I345" s="23"/>
      <c r="J345" s="41"/>
      <c r="K345" s="23"/>
      <c r="L345" s="41"/>
      <c r="M345" s="186">
        <f t="shared" si="60"/>
        <v>0</v>
      </c>
      <c r="N345" s="41"/>
      <c r="O345" s="41"/>
      <c r="P345" s="41"/>
      <c r="Q345" s="86"/>
      <c r="R345" s="86"/>
      <c r="S345" s="86"/>
      <c r="T345" s="86"/>
      <c r="U345" s="86"/>
      <c r="V345" s="86"/>
      <c r="W345" s="86"/>
      <c r="X345" s="86"/>
      <c r="Y345" s="86"/>
      <c r="Z345" s="86"/>
      <c r="AA345" s="86"/>
      <c r="AB345" s="86"/>
      <c r="AC345" s="179">
        <f t="shared" si="52"/>
        <v>0</v>
      </c>
      <c r="AD345" s="41">
        <f t="shared" si="53"/>
        <v>0</v>
      </c>
      <c r="AE345" s="107" t="e">
        <f t="shared" si="54"/>
        <v>#DIV/0!</v>
      </c>
      <c r="AF345" s="41">
        <f>AD345*'Hypothése des ventes'!$G$18</f>
        <v>0</v>
      </c>
      <c r="AG345" s="41">
        <f>(AD345-(AD345*'Hypothése des ventes'!$H$17))*'Hypothése des ventes'!$H$18</f>
        <v>0</v>
      </c>
      <c r="AH345" s="41">
        <f>(AD345-(AD345*'Hypothése des ventes'!$I$17))*'Hypothése des ventes'!$I$18</f>
        <v>0</v>
      </c>
      <c r="AI345" s="41">
        <f>(AD345-(AD345*'Hypothése des ventes'!$J$17))*'Hypothése des ventes'!$J$18</f>
        <v>0</v>
      </c>
      <c r="AJ345" s="41">
        <f>(AD345-(AD345*'Hypothése des ventes'!$K$17))*'Hypothése des ventes'!$K$18</f>
        <v>0</v>
      </c>
      <c r="AK345" s="41">
        <f>-(AC345*'Hypothése des ventes'!$L$18)</f>
        <v>0</v>
      </c>
      <c r="AL345" s="41">
        <f t="shared" si="55"/>
        <v>0</v>
      </c>
      <c r="AM345" s="41">
        <f t="shared" si="56"/>
        <v>0</v>
      </c>
      <c r="AN345" s="107" t="e">
        <f t="shared" si="57"/>
        <v>#DIV/0!</v>
      </c>
      <c r="AO345" s="107">
        <f t="shared" si="58"/>
        <v>0</v>
      </c>
      <c r="AP345" s="108" t="e">
        <f t="shared" si="59"/>
        <v>#DIV/0!</v>
      </c>
      <c r="AQ345" s="85"/>
      <c r="AR345" s="85"/>
      <c r="AS345" s="85"/>
      <c r="AT345" s="85"/>
      <c r="AU345" s="85"/>
      <c r="AV345" s="85"/>
      <c r="AW345" s="85"/>
      <c r="AX345" s="85"/>
      <c r="AY345" s="85"/>
      <c r="AZ345" s="85"/>
      <c r="BA345" s="85"/>
      <c r="BB345" s="85"/>
      <c r="BC345" s="85"/>
    </row>
    <row r="346" spans="1:55" s="83" customFormat="1" hidden="1" x14ac:dyDescent="0.3">
      <c r="A346" s="41"/>
      <c r="B346" s="41"/>
      <c r="C346" s="114"/>
      <c r="D346" s="41"/>
      <c r="E346" s="41"/>
      <c r="F346" s="41"/>
      <c r="G346" s="41"/>
      <c r="H346" s="41"/>
      <c r="I346" s="23"/>
      <c r="J346" s="41"/>
      <c r="K346" s="23"/>
      <c r="L346" s="41"/>
      <c r="M346" s="186">
        <f t="shared" si="60"/>
        <v>0</v>
      </c>
      <c r="N346" s="41"/>
      <c r="O346" s="41"/>
      <c r="P346" s="41"/>
      <c r="Q346" s="86"/>
      <c r="R346" s="86"/>
      <c r="S346" s="86"/>
      <c r="T346" s="86"/>
      <c r="U346" s="86"/>
      <c r="V346" s="86"/>
      <c r="W346" s="86"/>
      <c r="X346" s="86"/>
      <c r="Y346" s="86"/>
      <c r="Z346" s="86"/>
      <c r="AA346" s="86"/>
      <c r="AB346" s="86"/>
      <c r="AC346" s="179">
        <f t="shared" si="52"/>
        <v>0</v>
      </c>
      <c r="AD346" s="41">
        <f t="shared" si="53"/>
        <v>0</v>
      </c>
      <c r="AE346" s="107" t="e">
        <f t="shared" si="54"/>
        <v>#DIV/0!</v>
      </c>
      <c r="AF346" s="41">
        <f>AD346*'Hypothése des ventes'!$G$18</f>
        <v>0</v>
      </c>
      <c r="AG346" s="41">
        <f>(AD346-(AD346*'Hypothése des ventes'!$H$17))*'Hypothése des ventes'!$H$18</f>
        <v>0</v>
      </c>
      <c r="AH346" s="41">
        <f>(AD346-(AD346*'Hypothése des ventes'!$I$17))*'Hypothése des ventes'!$I$18</f>
        <v>0</v>
      </c>
      <c r="AI346" s="41">
        <f>(AD346-(AD346*'Hypothése des ventes'!$J$17))*'Hypothése des ventes'!$J$18</f>
        <v>0</v>
      </c>
      <c r="AJ346" s="41">
        <f>(AD346-(AD346*'Hypothése des ventes'!$K$17))*'Hypothése des ventes'!$K$18</f>
        <v>0</v>
      </c>
      <c r="AK346" s="41">
        <f>-(AC346*'Hypothése des ventes'!$L$18)</f>
        <v>0</v>
      </c>
      <c r="AL346" s="41">
        <f t="shared" si="55"/>
        <v>0</v>
      </c>
      <c r="AM346" s="41">
        <f t="shared" si="56"/>
        <v>0</v>
      </c>
      <c r="AN346" s="107" t="e">
        <f t="shared" si="57"/>
        <v>#DIV/0!</v>
      </c>
      <c r="AO346" s="107">
        <f t="shared" si="58"/>
        <v>0</v>
      </c>
      <c r="AP346" s="108" t="e">
        <f t="shared" si="59"/>
        <v>#DIV/0!</v>
      </c>
      <c r="AQ346" s="85"/>
      <c r="AR346" s="85"/>
      <c r="AS346" s="85"/>
      <c r="AT346" s="85"/>
      <c r="AU346" s="85"/>
      <c r="AV346" s="85"/>
      <c r="AW346" s="85"/>
      <c r="AX346" s="85"/>
      <c r="AY346" s="85"/>
      <c r="AZ346" s="85"/>
      <c r="BA346" s="85"/>
      <c r="BB346" s="85"/>
      <c r="BC346" s="85"/>
    </row>
    <row r="347" spans="1:55" s="83" customFormat="1" hidden="1" x14ac:dyDescent="0.3">
      <c r="A347" s="41"/>
      <c r="B347" s="41"/>
      <c r="C347" s="114"/>
      <c r="D347" s="41"/>
      <c r="E347" s="41"/>
      <c r="F347" s="41"/>
      <c r="G347" s="41"/>
      <c r="H347" s="41"/>
      <c r="I347" s="23"/>
      <c r="J347" s="41"/>
      <c r="K347" s="23"/>
      <c r="L347" s="41"/>
      <c r="M347" s="186">
        <f t="shared" si="60"/>
        <v>0</v>
      </c>
      <c r="N347" s="41"/>
      <c r="O347" s="41"/>
      <c r="P347" s="41"/>
      <c r="Q347" s="86"/>
      <c r="R347" s="86"/>
      <c r="S347" s="86"/>
      <c r="T347" s="86"/>
      <c r="U347" s="86"/>
      <c r="V347" s="86"/>
      <c r="W347" s="86"/>
      <c r="X347" s="86"/>
      <c r="Y347" s="86"/>
      <c r="Z347" s="86"/>
      <c r="AA347" s="86"/>
      <c r="AB347" s="86"/>
      <c r="AC347" s="179">
        <f t="shared" si="52"/>
        <v>0</v>
      </c>
      <c r="AD347" s="41">
        <f t="shared" si="53"/>
        <v>0</v>
      </c>
      <c r="AE347" s="107" t="e">
        <f t="shared" si="54"/>
        <v>#DIV/0!</v>
      </c>
      <c r="AF347" s="41">
        <f>AD347*'Hypothése des ventes'!$G$18</f>
        <v>0</v>
      </c>
      <c r="AG347" s="41">
        <f>(AD347-(AD347*'Hypothése des ventes'!$H$17))*'Hypothése des ventes'!$H$18</f>
        <v>0</v>
      </c>
      <c r="AH347" s="41">
        <f>(AD347-(AD347*'Hypothése des ventes'!$I$17))*'Hypothése des ventes'!$I$18</f>
        <v>0</v>
      </c>
      <c r="AI347" s="41">
        <f>(AD347-(AD347*'Hypothése des ventes'!$J$17))*'Hypothése des ventes'!$J$18</f>
        <v>0</v>
      </c>
      <c r="AJ347" s="41">
        <f>(AD347-(AD347*'Hypothése des ventes'!$K$17))*'Hypothése des ventes'!$K$18</f>
        <v>0</v>
      </c>
      <c r="AK347" s="41">
        <f>-(AC347*'Hypothése des ventes'!$L$18)</f>
        <v>0</v>
      </c>
      <c r="AL347" s="41">
        <f t="shared" si="55"/>
        <v>0</v>
      </c>
      <c r="AM347" s="41">
        <f t="shared" si="56"/>
        <v>0</v>
      </c>
      <c r="AN347" s="107" t="e">
        <f t="shared" si="57"/>
        <v>#DIV/0!</v>
      </c>
      <c r="AO347" s="107">
        <f t="shared" si="58"/>
        <v>0</v>
      </c>
      <c r="AP347" s="108" t="e">
        <f t="shared" si="59"/>
        <v>#DIV/0!</v>
      </c>
      <c r="AQ347" s="85"/>
      <c r="AR347" s="85"/>
      <c r="AS347" s="85"/>
      <c r="AT347" s="85"/>
      <c r="AU347" s="85"/>
      <c r="AV347" s="85"/>
      <c r="AW347" s="85"/>
      <c r="AX347" s="85"/>
      <c r="AY347" s="85"/>
      <c r="AZ347" s="85"/>
      <c r="BA347" s="85"/>
      <c r="BB347" s="85"/>
      <c r="BC347" s="85"/>
    </row>
    <row r="348" spans="1:55" s="83" customFormat="1" hidden="1" x14ac:dyDescent="0.3">
      <c r="A348" s="41"/>
      <c r="B348" s="41"/>
      <c r="C348" s="114"/>
      <c r="D348" s="41"/>
      <c r="E348" s="41"/>
      <c r="F348" s="41"/>
      <c r="G348" s="41"/>
      <c r="H348" s="41"/>
      <c r="I348" s="23"/>
      <c r="J348" s="41"/>
      <c r="K348" s="23"/>
      <c r="L348" s="41"/>
      <c r="M348" s="186">
        <f t="shared" si="60"/>
        <v>0</v>
      </c>
      <c r="N348" s="41"/>
      <c r="O348" s="41"/>
      <c r="P348" s="41"/>
      <c r="Q348" s="86"/>
      <c r="R348" s="86"/>
      <c r="S348" s="86"/>
      <c r="T348" s="86"/>
      <c r="U348" s="86"/>
      <c r="V348" s="86"/>
      <c r="W348" s="86"/>
      <c r="X348" s="86"/>
      <c r="Y348" s="86"/>
      <c r="Z348" s="86"/>
      <c r="AA348" s="86"/>
      <c r="AB348" s="86"/>
      <c r="AC348" s="179">
        <f t="shared" si="52"/>
        <v>0</v>
      </c>
      <c r="AD348" s="41">
        <f t="shared" si="53"/>
        <v>0</v>
      </c>
      <c r="AE348" s="107" t="e">
        <f t="shared" si="54"/>
        <v>#DIV/0!</v>
      </c>
      <c r="AF348" s="41">
        <f>AD348*'Hypothése des ventes'!$G$18</f>
        <v>0</v>
      </c>
      <c r="AG348" s="41">
        <f>(AD348-(AD348*'Hypothése des ventes'!$H$17))*'Hypothése des ventes'!$H$18</f>
        <v>0</v>
      </c>
      <c r="AH348" s="41">
        <f>(AD348-(AD348*'Hypothése des ventes'!$I$17))*'Hypothése des ventes'!$I$18</f>
        <v>0</v>
      </c>
      <c r="AI348" s="41">
        <f>(AD348-(AD348*'Hypothése des ventes'!$J$17))*'Hypothése des ventes'!$J$18</f>
        <v>0</v>
      </c>
      <c r="AJ348" s="41">
        <f>(AD348-(AD348*'Hypothése des ventes'!$K$17))*'Hypothése des ventes'!$K$18</f>
        <v>0</v>
      </c>
      <c r="AK348" s="41">
        <f>-(AC348*'Hypothése des ventes'!$L$18)</f>
        <v>0</v>
      </c>
      <c r="AL348" s="41">
        <f t="shared" si="55"/>
        <v>0</v>
      </c>
      <c r="AM348" s="41">
        <f t="shared" si="56"/>
        <v>0</v>
      </c>
      <c r="AN348" s="107" t="e">
        <f t="shared" si="57"/>
        <v>#DIV/0!</v>
      </c>
      <c r="AO348" s="107">
        <f t="shared" si="58"/>
        <v>0</v>
      </c>
      <c r="AP348" s="108" t="e">
        <f t="shared" si="59"/>
        <v>#DIV/0!</v>
      </c>
      <c r="AQ348" s="85"/>
      <c r="AR348" s="85"/>
      <c r="AS348" s="85"/>
      <c r="AT348" s="85"/>
      <c r="AU348" s="85"/>
      <c r="AV348" s="85"/>
      <c r="AW348" s="85"/>
      <c r="AX348" s="85"/>
      <c r="AY348" s="85"/>
      <c r="AZ348" s="85"/>
      <c r="BA348" s="85"/>
      <c r="BB348" s="85"/>
      <c r="BC348" s="85"/>
    </row>
    <row r="349" spans="1:55" s="83" customFormat="1" hidden="1" x14ac:dyDescent="0.3">
      <c r="A349" s="41"/>
      <c r="B349" s="41"/>
      <c r="C349" s="114"/>
      <c r="D349" s="41"/>
      <c r="E349" s="41"/>
      <c r="F349" s="41"/>
      <c r="G349" s="41"/>
      <c r="H349" s="41"/>
      <c r="I349" s="23"/>
      <c r="J349" s="41"/>
      <c r="K349" s="23"/>
      <c r="L349" s="41"/>
      <c r="M349" s="186">
        <f t="shared" si="60"/>
        <v>0</v>
      </c>
      <c r="N349" s="41"/>
      <c r="O349" s="41"/>
      <c r="P349" s="41"/>
      <c r="Q349" s="86"/>
      <c r="R349" s="86"/>
      <c r="S349" s="86"/>
      <c r="T349" s="86"/>
      <c r="U349" s="86"/>
      <c r="V349" s="86"/>
      <c r="W349" s="86"/>
      <c r="X349" s="86"/>
      <c r="Y349" s="86"/>
      <c r="Z349" s="86"/>
      <c r="AA349" s="86"/>
      <c r="AB349" s="86"/>
      <c r="AC349" s="179">
        <f t="shared" si="52"/>
        <v>0</v>
      </c>
      <c r="AD349" s="41">
        <f t="shared" si="53"/>
        <v>0</v>
      </c>
      <c r="AE349" s="107" t="e">
        <f t="shared" si="54"/>
        <v>#DIV/0!</v>
      </c>
      <c r="AF349" s="41">
        <f>AD349*'Hypothése des ventes'!$G$18</f>
        <v>0</v>
      </c>
      <c r="AG349" s="41">
        <f>(AD349-(AD349*'Hypothése des ventes'!$H$17))*'Hypothése des ventes'!$H$18</f>
        <v>0</v>
      </c>
      <c r="AH349" s="41">
        <f>(AD349-(AD349*'Hypothése des ventes'!$I$17))*'Hypothése des ventes'!$I$18</f>
        <v>0</v>
      </c>
      <c r="AI349" s="41">
        <f>(AD349-(AD349*'Hypothése des ventes'!$J$17))*'Hypothése des ventes'!$J$18</f>
        <v>0</v>
      </c>
      <c r="AJ349" s="41">
        <f>(AD349-(AD349*'Hypothése des ventes'!$K$17))*'Hypothése des ventes'!$K$18</f>
        <v>0</v>
      </c>
      <c r="AK349" s="41">
        <f>-(AC349*'Hypothése des ventes'!$L$18)</f>
        <v>0</v>
      </c>
      <c r="AL349" s="41">
        <f t="shared" si="55"/>
        <v>0</v>
      </c>
      <c r="AM349" s="41">
        <f t="shared" si="56"/>
        <v>0</v>
      </c>
      <c r="AN349" s="107" t="e">
        <f t="shared" si="57"/>
        <v>#DIV/0!</v>
      </c>
      <c r="AO349" s="107">
        <f t="shared" si="58"/>
        <v>0</v>
      </c>
      <c r="AP349" s="108" t="e">
        <f t="shared" si="59"/>
        <v>#DIV/0!</v>
      </c>
      <c r="AQ349" s="85"/>
      <c r="AR349" s="85"/>
      <c r="AS349" s="85"/>
      <c r="AT349" s="85"/>
      <c r="AU349" s="85"/>
      <c r="AV349" s="85"/>
      <c r="AW349" s="85"/>
      <c r="AX349" s="85"/>
      <c r="AY349" s="85"/>
      <c r="AZ349" s="85"/>
      <c r="BA349" s="85"/>
      <c r="BB349" s="85"/>
      <c r="BC349" s="85"/>
    </row>
    <row r="350" spans="1:55" s="83" customFormat="1" hidden="1" x14ac:dyDescent="0.3">
      <c r="A350" s="41"/>
      <c r="B350" s="41"/>
      <c r="C350" s="114"/>
      <c r="D350" s="41"/>
      <c r="E350" s="41"/>
      <c r="F350" s="41"/>
      <c r="G350" s="41"/>
      <c r="H350" s="41"/>
      <c r="I350" s="23"/>
      <c r="J350" s="41"/>
      <c r="K350" s="23"/>
      <c r="L350" s="41"/>
      <c r="M350" s="186">
        <f t="shared" si="60"/>
        <v>0</v>
      </c>
      <c r="N350" s="41"/>
      <c r="O350" s="41"/>
      <c r="P350" s="41"/>
      <c r="Q350" s="86"/>
      <c r="R350" s="86"/>
      <c r="S350" s="86"/>
      <c r="T350" s="86"/>
      <c r="U350" s="86"/>
      <c r="V350" s="86"/>
      <c r="W350" s="86"/>
      <c r="X350" s="86"/>
      <c r="Y350" s="86"/>
      <c r="Z350" s="86"/>
      <c r="AA350" s="86"/>
      <c r="AB350" s="86"/>
      <c r="AC350" s="179">
        <f t="shared" si="52"/>
        <v>0</v>
      </c>
      <c r="AD350" s="41">
        <f t="shared" si="53"/>
        <v>0</v>
      </c>
      <c r="AE350" s="107" t="e">
        <f t="shared" si="54"/>
        <v>#DIV/0!</v>
      </c>
      <c r="AF350" s="41">
        <f>AD350*'Hypothése des ventes'!$G$18</f>
        <v>0</v>
      </c>
      <c r="AG350" s="41">
        <f>(AD350-(AD350*'Hypothése des ventes'!$H$17))*'Hypothése des ventes'!$H$18</f>
        <v>0</v>
      </c>
      <c r="AH350" s="41">
        <f>(AD350-(AD350*'Hypothése des ventes'!$I$17))*'Hypothése des ventes'!$I$18</f>
        <v>0</v>
      </c>
      <c r="AI350" s="41">
        <f>(AD350-(AD350*'Hypothése des ventes'!$J$17))*'Hypothése des ventes'!$J$18</f>
        <v>0</v>
      </c>
      <c r="AJ350" s="41">
        <f>(AD350-(AD350*'Hypothése des ventes'!$K$17))*'Hypothése des ventes'!$K$18</f>
        <v>0</v>
      </c>
      <c r="AK350" s="41">
        <f>-(AC350*'Hypothése des ventes'!$L$18)</f>
        <v>0</v>
      </c>
      <c r="AL350" s="41">
        <f t="shared" si="55"/>
        <v>0</v>
      </c>
      <c r="AM350" s="41">
        <f t="shared" si="56"/>
        <v>0</v>
      </c>
      <c r="AN350" s="107" t="e">
        <f t="shared" si="57"/>
        <v>#DIV/0!</v>
      </c>
      <c r="AO350" s="107">
        <f t="shared" si="58"/>
        <v>0</v>
      </c>
      <c r="AP350" s="108" t="e">
        <f t="shared" si="59"/>
        <v>#DIV/0!</v>
      </c>
      <c r="AQ350" s="85"/>
      <c r="AR350" s="85"/>
      <c r="AS350" s="85"/>
      <c r="AT350" s="85"/>
      <c r="AU350" s="85"/>
      <c r="AV350" s="85"/>
      <c r="AW350" s="85"/>
      <c r="AX350" s="85"/>
      <c r="AY350" s="85"/>
      <c r="AZ350" s="85"/>
      <c r="BA350" s="85"/>
      <c r="BB350" s="85"/>
      <c r="BC350" s="85"/>
    </row>
    <row r="351" spans="1:55" s="83" customFormat="1" hidden="1" x14ac:dyDescent="0.3">
      <c r="A351" s="41"/>
      <c r="B351" s="41"/>
      <c r="C351" s="114"/>
      <c r="D351" s="41"/>
      <c r="E351" s="41"/>
      <c r="F351" s="41"/>
      <c r="G351" s="41"/>
      <c r="H351" s="41"/>
      <c r="I351" s="23"/>
      <c r="J351" s="41"/>
      <c r="K351" s="23"/>
      <c r="L351" s="41"/>
      <c r="M351" s="186">
        <f t="shared" si="60"/>
        <v>0</v>
      </c>
      <c r="N351" s="41"/>
      <c r="O351" s="41"/>
      <c r="P351" s="41"/>
      <c r="Q351" s="86"/>
      <c r="R351" s="86"/>
      <c r="S351" s="86"/>
      <c r="T351" s="86"/>
      <c r="U351" s="86"/>
      <c r="V351" s="86"/>
      <c r="W351" s="86"/>
      <c r="X351" s="86"/>
      <c r="Y351" s="86"/>
      <c r="Z351" s="86"/>
      <c r="AA351" s="86"/>
      <c r="AB351" s="86"/>
      <c r="AC351" s="179">
        <f t="shared" si="52"/>
        <v>0</v>
      </c>
      <c r="AD351" s="41">
        <f t="shared" si="53"/>
        <v>0</v>
      </c>
      <c r="AE351" s="107" t="e">
        <f t="shared" si="54"/>
        <v>#DIV/0!</v>
      </c>
      <c r="AF351" s="41">
        <f>AD351*'Hypothése des ventes'!$G$18</f>
        <v>0</v>
      </c>
      <c r="AG351" s="41">
        <f>(AD351-(AD351*'Hypothése des ventes'!$H$17))*'Hypothése des ventes'!$H$18</f>
        <v>0</v>
      </c>
      <c r="AH351" s="41">
        <f>(AD351-(AD351*'Hypothése des ventes'!$I$17))*'Hypothése des ventes'!$I$18</f>
        <v>0</v>
      </c>
      <c r="AI351" s="41">
        <f>(AD351-(AD351*'Hypothése des ventes'!$J$17))*'Hypothése des ventes'!$J$18</f>
        <v>0</v>
      </c>
      <c r="AJ351" s="41">
        <f>(AD351-(AD351*'Hypothése des ventes'!$K$17))*'Hypothése des ventes'!$K$18</f>
        <v>0</v>
      </c>
      <c r="AK351" s="41">
        <f>-(AC351*'Hypothése des ventes'!$L$18)</f>
        <v>0</v>
      </c>
      <c r="AL351" s="41">
        <f t="shared" si="55"/>
        <v>0</v>
      </c>
      <c r="AM351" s="41">
        <f t="shared" si="56"/>
        <v>0</v>
      </c>
      <c r="AN351" s="107" t="e">
        <f t="shared" si="57"/>
        <v>#DIV/0!</v>
      </c>
      <c r="AO351" s="107">
        <f t="shared" si="58"/>
        <v>0</v>
      </c>
      <c r="AP351" s="108" t="e">
        <f t="shared" si="59"/>
        <v>#DIV/0!</v>
      </c>
      <c r="AQ351" s="85"/>
      <c r="AR351" s="85"/>
      <c r="AS351" s="85"/>
      <c r="AT351" s="85"/>
      <c r="AU351" s="85"/>
      <c r="AV351" s="85"/>
      <c r="AW351" s="85"/>
      <c r="AX351" s="85"/>
      <c r="AY351" s="85"/>
      <c r="AZ351" s="85"/>
      <c r="BA351" s="85"/>
      <c r="BB351" s="85"/>
      <c r="BC351" s="85"/>
    </row>
    <row r="352" spans="1:55" s="83" customFormat="1" hidden="1" x14ac:dyDescent="0.3">
      <c r="A352" s="41"/>
      <c r="B352" s="41"/>
      <c r="C352" s="114"/>
      <c r="D352" s="41"/>
      <c r="E352" s="41"/>
      <c r="F352" s="41"/>
      <c r="G352" s="41"/>
      <c r="H352" s="41"/>
      <c r="I352" s="23"/>
      <c r="J352" s="41"/>
      <c r="K352" s="23"/>
      <c r="L352" s="41"/>
      <c r="M352" s="186">
        <f t="shared" si="60"/>
        <v>0</v>
      </c>
      <c r="N352" s="41"/>
      <c r="O352" s="41"/>
      <c r="P352" s="41"/>
      <c r="Q352" s="86"/>
      <c r="R352" s="86"/>
      <c r="S352" s="86"/>
      <c r="T352" s="86"/>
      <c r="U352" s="86"/>
      <c r="V352" s="86"/>
      <c r="W352" s="86"/>
      <c r="X352" s="86"/>
      <c r="Y352" s="86"/>
      <c r="Z352" s="86"/>
      <c r="AA352" s="86"/>
      <c r="AB352" s="86"/>
      <c r="AC352" s="179">
        <f t="shared" si="52"/>
        <v>0</v>
      </c>
      <c r="AD352" s="41">
        <f t="shared" si="53"/>
        <v>0</v>
      </c>
      <c r="AE352" s="107" t="e">
        <f t="shared" si="54"/>
        <v>#DIV/0!</v>
      </c>
      <c r="AF352" s="41">
        <f>AD352*'Hypothése des ventes'!$G$18</f>
        <v>0</v>
      </c>
      <c r="AG352" s="41">
        <f>(AD352-(AD352*'Hypothése des ventes'!$H$17))*'Hypothése des ventes'!$H$18</f>
        <v>0</v>
      </c>
      <c r="AH352" s="41">
        <f>(AD352-(AD352*'Hypothése des ventes'!$I$17))*'Hypothése des ventes'!$I$18</f>
        <v>0</v>
      </c>
      <c r="AI352" s="41">
        <f>(AD352-(AD352*'Hypothése des ventes'!$J$17))*'Hypothése des ventes'!$J$18</f>
        <v>0</v>
      </c>
      <c r="AJ352" s="41">
        <f>(AD352-(AD352*'Hypothése des ventes'!$K$17))*'Hypothése des ventes'!$K$18</f>
        <v>0</v>
      </c>
      <c r="AK352" s="41">
        <f>-(AC352*'Hypothése des ventes'!$L$18)</f>
        <v>0</v>
      </c>
      <c r="AL352" s="41">
        <f t="shared" si="55"/>
        <v>0</v>
      </c>
      <c r="AM352" s="41">
        <f t="shared" si="56"/>
        <v>0</v>
      </c>
      <c r="AN352" s="107" t="e">
        <f t="shared" si="57"/>
        <v>#DIV/0!</v>
      </c>
      <c r="AO352" s="107">
        <f t="shared" si="58"/>
        <v>0</v>
      </c>
      <c r="AP352" s="108" t="e">
        <f t="shared" si="59"/>
        <v>#DIV/0!</v>
      </c>
      <c r="AQ352" s="85"/>
      <c r="AR352" s="85"/>
      <c r="AS352" s="85"/>
      <c r="AT352" s="85"/>
      <c r="AU352" s="85"/>
      <c r="AV352" s="85"/>
      <c r="AW352" s="85"/>
      <c r="AX352" s="85"/>
      <c r="AY352" s="85"/>
      <c r="AZ352" s="85"/>
      <c r="BA352" s="85"/>
      <c r="BB352" s="85"/>
      <c r="BC352" s="85"/>
    </row>
    <row r="353" spans="1:55" s="83" customFormat="1" hidden="1" x14ac:dyDescent="0.3">
      <c r="A353" s="41"/>
      <c r="B353" s="41"/>
      <c r="C353" s="114"/>
      <c r="D353" s="41"/>
      <c r="E353" s="41"/>
      <c r="F353" s="41"/>
      <c r="G353" s="41"/>
      <c r="H353" s="41"/>
      <c r="I353" s="23"/>
      <c r="J353" s="41"/>
      <c r="K353" s="23"/>
      <c r="L353" s="41"/>
      <c r="M353" s="186">
        <f t="shared" si="60"/>
        <v>0</v>
      </c>
      <c r="N353" s="41"/>
      <c r="O353" s="41"/>
      <c r="P353" s="41"/>
      <c r="Q353" s="86"/>
      <c r="R353" s="86"/>
      <c r="S353" s="86"/>
      <c r="T353" s="86"/>
      <c r="U353" s="86"/>
      <c r="V353" s="86"/>
      <c r="W353" s="86"/>
      <c r="X353" s="86"/>
      <c r="Y353" s="86"/>
      <c r="Z353" s="86"/>
      <c r="AA353" s="86"/>
      <c r="AB353" s="86"/>
      <c r="AC353" s="179">
        <f t="shared" si="52"/>
        <v>0</v>
      </c>
      <c r="AD353" s="41">
        <f t="shared" si="53"/>
        <v>0</v>
      </c>
      <c r="AE353" s="107" t="e">
        <f t="shared" si="54"/>
        <v>#DIV/0!</v>
      </c>
      <c r="AF353" s="41">
        <f>AD353*'Hypothése des ventes'!$G$18</f>
        <v>0</v>
      </c>
      <c r="AG353" s="41">
        <f>(AD353-(AD353*'Hypothése des ventes'!$H$17))*'Hypothése des ventes'!$H$18</f>
        <v>0</v>
      </c>
      <c r="AH353" s="41">
        <f>(AD353-(AD353*'Hypothése des ventes'!$I$17))*'Hypothése des ventes'!$I$18</f>
        <v>0</v>
      </c>
      <c r="AI353" s="41">
        <f>(AD353-(AD353*'Hypothése des ventes'!$J$17))*'Hypothése des ventes'!$J$18</f>
        <v>0</v>
      </c>
      <c r="AJ353" s="41">
        <f>(AD353-(AD353*'Hypothése des ventes'!$K$17))*'Hypothése des ventes'!$K$18</f>
        <v>0</v>
      </c>
      <c r="AK353" s="41">
        <f>-(AC353*'Hypothése des ventes'!$L$18)</f>
        <v>0</v>
      </c>
      <c r="AL353" s="41">
        <f t="shared" si="55"/>
        <v>0</v>
      </c>
      <c r="AM353" s="41">
        <f t="shared" si="56"/>
        <v>0</v>
      </c>
      <c r="AN353" s="107" t="e">
        <f t="shared" si="57"/>
        <v>#DIV/0!</v>
      </c>
      <c r="AO353" s="107">
        <f t="shared" si="58"/>
        <v>0</v>
      </c>
      <c r="AP353" s="108" t="e">
        <f t="shared" si="59"/>
        <v>#DIV/0!</v>
      </c>
      <c r="AQ353" s="85"/>
      <c r="AR353" s="85"/>
      <c r="AS353" s="85"/>
      <c r="AT353" s="85"/>
      <c r="AU353" s="85"/>
      <c r="AV353" s="85"/>
      <c r="AW353" s="85"/>
      <c r="AX353" s="85"/>
      <c r="AY353" s="85"/>
      <c r="AZ353" s="85"/>
      <c r="BA353" s="85"/>
      <c r="BB353" s="85"/>
      <c r="BC353" s="85"/>
    </row>
    <row r="354" spans="1:55" s="83" customFormat="1" hidden="1" x14ac:dyDescent="0.3">
      <c r="A354" s="41"/>
      <c r="B354" s="41"/>
      <c r="C354" s="114"/>
      <c r="D354" s="41"/>
      <c r="E354" s="41"/>
      <c r="F354" s="41"/>
      <c r="G354" s="41"/>
      <c r="H354" s="41"/>
      <c r="I354" s="23"/>
      <c r="J354" s="41"/>
      <c r="K354" s="23"/>
      <c r="L354" s="41"/>
      <c r="M354" s="186">
        <f t="shared" si="60"/>
        <v>0</v>
      </c>
      <c r="N354" s="41"/>
      <c r="O354" s="41"/>
      <c r="P354" s="41"/>
      <c r="Q354" s="86"/>
      <c r="R354" s="86"/>
      <c r="S354" s="86"/>
      <c r="T354" s="86"/>
      <c r="U354" s="86"/>
      <c r="V354" s="86"/>
      <c r="W354" s="86"/>
      <c r="X354" s="86"/>
      <c r="Y354" s="86"/>
      <c r="Z354" s="86"/>
      <c r="AA354" s="86"/>
      <c r="AB354" s="86"/>
      <c r="AC354" s="179">
        <f t="shared" si="52"/>
        <v>0</v>
      </c>
      <c r="AD354" s="41">
        <f t="shared" si="53"/>
        <v>0</v>
      </c>
      <c r="AE354" s="107" t="e">
        <f t="shared" si="54"/>
        <v>#DIV/0!</v>
      </c>
      <c r="AF354" s="41">
        <f>AD354*'Hypothése des ventes'!$G$18</f>
        <v>0</v>
      </c>
      <c r="AG354" s="41">
        <f>(AD354-(AD354*'Hypothése des ventes'!$H$17))*'Hypothése des ventes'!$H$18</f>
        <v>0</v>
      </c>
      <c r="AH354" s="41">
        <f>(AD354-(AD354*'Hypothése des ventes'!$I$17))*'Hypothése des ventes'!$I$18</f>
        <v>0</v>
      </c>
      <c r="AI354" s="41">
        <f>(AD354-(AD354*'Hypothése des ventes'!$J$17))*'Hypothése des ventes'!$J$18</f>
        <v>0</v>
      </c>
      <c r="AJ354" s="41">
        <f>(AD354-(AD354*'Hypothése des ventes'!$K$17))*'Hypothése des ventes'!$K$18</f>
        <v>0</v>
      </c>
      <c r="AK354" s="41">
        <f>-(AC354*'Hypothése des ventes'!$L$18)</f>
        <v>0</v>
      </c>
      <c r="AL354" s="41">
        <f t="shared" si="55"/>
        <v>0</v>
      </c>
      <c r="AM354" s="41">
        <f t="shared" si="56"/>
        <v>0</v>
      </c>
      <c r="AN354" s="107" t="e">
        <f t="shared" si="57"/>
        <v>#DIV/0!</v>
      </c>
      <c r="AO354" s="107">
        <f t="shared" si="58"/>
        <v>0</v>
      </c>
      <c r="AP354" s="108" t="e">
        <f t="shared" si="59"/>
        <v>#DIV/0!</v>
      </c>
      <c r="AQ354" s="85"/>
      <c r="AR354" s="85"/>
      <c r="AS354" s="85"/>
      <c r="AT354" s="85"/>
      <c r="AU354" s="85"/>
      <c r="AV354" s="85"/>
      <c r="AW354" s="85"/>
      <c r="AX354" s="85"/>
      <c r="AY354" s="85"/>
      <c r="AZ354" s="85"/>
      <c r="BA354" s="85"/>
      <c r="BB354" s="85"/>
      <c r="BC354" s="85"/>
    </row>
    <row r="355" spans="1:55" s="83" customFormat="1" hidden="1" x14ac:dyDescent="0.3">
      <c r="A355" s="41"/>
      <c r="B355" s="41"/>
      <c r="C355" s="114"/>
      <c r="D355" s="41"/>
      <c r="E355" s="41"/>
      <c r="F355" s="41"/>
      <c r="G355" s="41"/>
      <c r="H355" s="41"/>
      <c r="I355" s="23"/>
      <c r="J355" s="41"/>
      <c r="K355" s="23"/>
      <c r="L355" s="41"/>
      <c r="M355" s="186">
        <f t="shared" si="60"/>
        <v>0</v>
      </c>
      <c r="N355" s="41"/>
      <c r="O355" s="41"/>
      <c r="P355" s="41"/>
      <c r="Q355" s="86"/>
      <c r="R355" s="86"/>
      <c r="S355" s="86"/>
      <c r="T355" s="86"/>
      <c r="U355" s="86"/>
      <c r="V355" s="86"/>
      <c r="W355" s="86"/>
      <c r="X355" s="86"/>
      <c r="Y355" s="86"/>
      <c r="Z355" s="86"/>
      <c r="AA355" s="86"/>
      <c r="AB355" s="86"/>
      <c r="AC355" s="179">
        <f t="shared" si="52"/>
        <v>0</v>
      </c>
      <c r="AD355" s="41">
        <f t="shared" si="53"/>
        <v>0</v>
      </c>
      <c r="AE355" s="107" t="e">
        <f t="shared" si="54"/>
        <v>#DIV/0!</v>
      </c>
      <c r="AF355" s="41">
        <f>AD355*'Hypothése des ventes'!$G$18</f>
        <v>0</v>
      </c>
      <c r="AG355" s="41">
        <f>(AD355-(AD355*'Hypothése des ventes'!$H$17))*'Hypothése des ventes'!$H$18</f>
        <v>0</v>
      </c>
      <c r="AH355" s="41">
        <f>(AD355-(AD355*'Hypothése des ventes'!$I$17))*'Hypothése des ventes'!$I$18</f>
        <v>0</v>
      </c>
      <c r="AI355" s="41">
        <f>(AD355-(AD355*'Hypothése des ventes'!$J$17))*'Hypothése des ventes'!$J$18</f>
        <v>0</v>
      </c>
      <c r="AJ355" s="41">
        <f>(AD355-(AD355*'Hypothése des ventes'!$K$17))*'Hypothése des ventes'!$K$18</f>
        <v>0</v>
      </c>
      <c r="AK355" s="41">
        <f>-(AC355*'Hypothése des ventes'!$L$18)</f>
        <v>0</v>
      </c>
      <c r="AL355" s="41">
        <f t="shared" si="55"/>
        <v>0</v>
      </c>
      <c r="AM355" s="41">
        <f t="shared" si="56"/>
        <v>0</v>
      </c>
      <c r="AN355" s="107" t="e">
        <f t="shared" si="57"/>
        <v>#DIV/0!</v>
      </c>
      <c r="AO355" s="107">
        <f t="shared" si="58"/>
        <v>0</v>
      </c>
      <c r="AP355" s="108" t="e">
        <f t="shared" si="59"/>
        <v>#DIV/0!</v>
      </c>
      <c r="AQ355" s="85"/>
      <c r="AR355" s="85"/>
      <c r="AS355" s="85"/>
      <c r="AT355" s="85"/>
      <c r="AU355" s="85"/>
      <c r="AV355" s="85"/>
      <c r="AW355" s="85"/>
      <c r="AX355" s="85"/>
      <c r="AY355" s="85"/>
      <c r="AZ355" s="85"/>
      <c r="BA355" s="85"/>
      <c r="BB355" s="85"/>
      <c r="BC355" s="85"/>
    </row>
    <row r="356" spans="1:55" s="83" customFormat="1" hidden="1" x14ac:dyDescent="0.3">
      <c r="A356" s="41"/>
      <c r="B356" s="41"/>
      <c r="C356" s="114"/>
      <c r="D356" s="41"/>
      <c r="E356" s="41"/>
      <c r="F356" s="41"/>
      <c r="G356" s="41"/>
      <c r="H356" s="41"/>
      <c r="I356" s="23"/>
      <c r="J356" s="41"/>
      <c r="K356" s="23"/>
      <c r="L356" s="41"/>
      <c r="M356" s="186">
        <f t="shared" si="60"/>
        <v>0</v>
      </c>
      <c r="N356" s="41"/>
      <c r="O356" s="41"/>
      <c r="P356" s="41"/>
      <c r="Q356" s="86"/>
      <c r="R356" s="86"/>
      <c r="S356" s="86"/>
      <c r="T356" s="86"/>
      <c r="U356" s="86"/>
      <c r="V356" s="86"/>
      <c r="W356" s="86"/>
      <c r="X356" s="86"/>
      <c r="Y356" s="86"/>
      <c r="Z356" s="86"/>
      <c r="AA356" s="86"/>
      <c r="AB356" s="86"/>
      <c r="AC356" s="179">
        <f t="shared" si="52"/>
        <v>0</v>
      </c>
      <c r="AD356" s="41">
        <f t="shared" si="53"/>
        <v>0</v>
      </c>
      <c r="AE356" s="107" t="e">
        <f t="shared" si="54"/>
        <v>#DIV/0!</v>
      </c>
      <c r="AF356" s="41">
        <f>AD356*'Hypothése des ventes'!$G$18</f>
        <v>0</v>
      </c>
      <c r="AG356" s="41">
        <f>(AD356-(AD356*'Hypothése des ventes'!$H$17))*'Hypothése des ventes'!$H$18</f>
        <v>0</v>
      </c>
      <c r="AH356" s="41">
        <f>(AD356-(AD356*'Hypothése des ventes'!$I$17))*'Hypothése des ventes'!$I$18</f>
        <v>0</v>
      </c>
      <c r="AI356" s="41">
        <f>(AD356-(AD356*'Hypothése des ventes'!$J$17))*'Hypothése des ventes'!$J$18</f>
        <v>0</v>
      </c>
      <c r="AJ356" s="41">
        <f>(AD356-(AD356*'Hypothése des ventes'!$K$17))*'Hypothése des ventes'!$K$18</f>
        <v>0</v>
      </c>
      <c r="AK356" s="41">
        <f>-(AC356*'Hypothése des ventes'!$L$18)</f>
        <v>0</v>
      </c>
      <c r="AL356" s="41">
        <f t="shared" si="55"/>
        <v>0</v>
      </c>
      <c r="AM356" s="41">
        <f t="shared" si="56"/>
        <v>0</v>
      </c>
      <c r="AN356" s="107" t="e">
        <f t="shared" si="57"/>
        <v>#DIV/0!</v>
      </c>
      <c r="AO356" s="107">
        <f t="shared" si="58"/>
        <v>0</v>
      </c>
      <c r="AP356" s="108" t="e">
        <f t="shared" si="59"/>
        <v>#DIV/0!</v>
      </c>
      <c r="AQ356" s="85"/>
      <c r="AR356" s="85"/>
      <c r="AS356" s="85"/>
      <c r="AT356" s="85"/>
      <c r="AU356" s="85"/>
      <c r="AV356" s="85"/>
      <c r="AW356" s="85"/>
      <c r="AX356" s="85"/>
      <c r="AY356" s="85"/>
      <c r="AZ356" s="85"/>
      <c r="BA356" s="85"/>
      <c r="BB356" s="85"/>
      <c r="BC356" s="85"/>
    </row>
    <row r="357" spans="1:55" s="83" customFormat="1" hidden="1" x14ac:dyDescent="0.3">
      <c r="A357" s="41"/>
      <c r="B357" s="41"/>
      <c r="C357" s="114"/>
      <c r="D357" s="41"/>
      <c r="E357" s="41"/>
      <c r="F357" s="41"/>
      <c r="G357" s="41"/>
      <c r="H357" s="41"/>
      <c r="I357" s="23"/>
      <c r="J357" s="41"/>
      <c r="K357" s="23"/>
      <c r="L357" s="41"/>
      <c r="M357" s="186">
        <f t="shared" si="60"/>
        <v>0</v>
      </c>
      <c r="N357" s="41"/>
      <c r="O357" s="41"/>
      <c r="P357" s="41"/>
      <c r="Q357" s="86"/>
      <c r="R357" s="86"/>
      <c r="S357" s="86"/>
      <c r="T357" s="86"/>
      <c r="U357" s="86"/>
      <c r="V357" s="86"/>
      <c r="W357" s="86"/>
      <c r="X357" s="86"/>
      <c r="Y357" s="86"/>
      <c r="Z357" s="86"/>
      <c r="AA357" s="86"/>
      <c r="AB357" s="86"/>
      <c r="AC357" s="179">
        <f t="shared" si="52"/>
        <v>0</v>
      </c>
      <c r="AD357" s="41">
        <f t="shared" si="53"/>
        <v>0</v>
      </c>
      <c r="AE357" s="107" t="e">
        <f t="shared" si="54"/>
        <v>#DIV/0!</v>
      </c>
      <c r="AF357" s="41">
        <f>AD357*'Hypothése des ventes'!$G$18</f>
        <v>0</v>
      </c>
      <c r="AG357" s="41">
        <f>(AD357-(AD357*'Hypothése des ventes'!$H$17))*'Hypothése des ventes'!$H$18</f>
        <v>0</v>
      </c>
      <c r="AH357" s="41">
        <f>(AD357-(AD357*'Hypothése des ventes'!$I$17))*'Hypothése des ventes'!$I$18</f>
        <v>0</v>
      </c>
      <c r="AI357" s="41">
        <f>(AD357-(AD357*'Hypothése des ventes'!$J$17))*'Hypothése des ventes'!$J$18</f>
        <v>0</v>
      </c>
      <c r="AJ357" s="41">
        <f>(AD357-(AD357*'Hypothése des ventes'!$K$17))*'Hypothése des ventes'!$K$18</f>
        <v>0</v>
      </c>
      <c r="AK357" s="41">
        <f>-(AC357*'Hypothése des ventes'!$L$18)</f>
        <v>0</v>
      </c>
      <c r="AL357" s="41">
        <f t="shared" si="55"/>
        <v>0</v>
      </c>
      <c r="AM357" s="41">
        <f t="shared" si="56"/>
        <v>0</v>
      </c>
      <c r="AN357" s="107" t="e">
        <f t="shared" si="57"/>
        <v>#DIV/0!</v>
      </c>
      <c r="AO357" s="107">
        <f t="shared" si="58"/>
        <v>0</v>
      </c>
      <c r="AP357" s="108" t="e">
        <f t="shared" si="59"/>
        <v>#DIV/0!</v>
      </c>
      <c r="AQ357" s="85"/>
      <c r="AR357" s="85"/>
      <c r="AS357" s="85"/>
      <c r="AT357" s="85"/>
      <c r="AU357" s="85"/>
      <c r="AV357" s="85"/>
      <c r="AW357" s="85"/>
      <c r="AX357" s="85"/>
      <c r="AY357" s="85"/>
      <c r="AZ357" s="85"/>
      <c r="BA357" s="85"/>
      <c r="BB357" s="85"/>
      <c r="BC357" s="85"/>
    </row>
    <row r="358" spans="1:55" s="83" customFormat="1" hidden="1" x14ac:dyDescent="0.3">
      <c r="A358" s="41"/>
      <c r="B358" s="41"/>
      <c r="C358" s="114"/>
      <c r="D358" s="41"/>
      <c r="E358" s="41"/>
      <c r="F358" s="41"/>
      <c r="G358" s="41"/>
      <c r="H358" s="41"/>
      <c r="I358" s="23"/>
      <c r="J358" s="41"/>
      <c r="K358" s="23"/>
      <c r="L358" s="41"/>
      <c r="M358" s="186">
        <f t="shared" si="60"/>
        <v>0</v>
      </c>
      <c r="N358" s="41"/>
      <c r="O358" s="41"/>
      <c r="P358" s="41"/>
      <c r="Q358" s="86"/>
      <c r="R358" s="86"/>
      <c r="S358" s="86"/>
      <c r="T358" s="86"/>
      <c r="U358" s="86"/>
      <c r="V358" s="86"/>
      <c r="W358" s="86"/>
      <c r="X358" s="86"/>
      <c r="Y358" s="86"/>
      <c r="Z358" s="86"/>
      <c r="AA358" s="86"/>
      <c r="AB358" s="86"/>
      <c r="AC358" s="179">
        <f t="shared" si="52"/>
        <v>0</v>
      </c>
      <c r="AD358" s="41">
        <f t="shared" si="53"/>
        <v>0</v>
      </c>
      <c r="AE358" s="107" t="e">
        <f t="shared" si="54"/>
        <v>#DIV/0!</v>
      </c>
      <c r="AF358" s="41">
        <f>AD358*'Hypothése des ventes'!$G$18</f>
        <v>0</v>
      </c>
      <c r="AG358" s="41">
        <f>(AD358-(AD358*'Hypothése des ventes'!$H$17))*'Hypothése des ventes'!$H$18</f>
        <v>0</v>
      </c>
      <c r="AH358" s="41">
        <f>(AD358-(AD358*'Hypothése des ventes'!$I$17))*'Hypothése des ventes'!$I$18</f>
        <v>0</v>
      </c>
      <c r="AI358" s="41">
        <f>(AD358-(AD358*'Hypothése des ventes'!$J$17))*'Hypothése des ventes'!$J$18</f>
        <v>0</v>
      </c>
      <c r="AJ358" s="41">
        <f>(AD358-(AD358*'Hypothése des ventes'!$K$17))*'Hypothése des ventes'!$K$18</f>
        <v>0</v>
      </c>
      <c r="AK358" s="41">
        <f>-(AC358*'Hypothése des ventes'!$L$18)</f>
        <v>0</v>
      </c>
      <c r="AL358" s="41">
        <f t="shared" si="55"/>
        <v>0</v>
      </c>
      <c r="AM358" s="41">
        <f t="shared" si="56"/>
        <v>0</v>
      </c>
      <c r="AN358" s="107" t="e">
        <f t="shared" si="57"/>
        <v>#DIV/0!</v>
      </c>
      <c r="AO358" s="107">
        <f t="shared" si="58"/>
        <v>0</v>
      </c>
      <c r="AP358" s="108" t="e">
        <f t="shared" si="59"/>
        <v>#DIV/0!</v>
      </c>
      <c r="AQ358" s="85"/>
      <c r="AR358" s="85"/>
      <c r="AS358" s="85"/>
      <c r="AT358" s="85"/>
      <c r="AU358" s="85"/>
      <c r="AV358" s="85"/>
      <c r="AW358" s="85"/>
      <c r="AX358" s="85"/>
      <c r="AY358" s="85"/>
      <c r="AZ358" s="85"/>
      <c r="BA358" s="85"/>
      <c r="BB358" s="85"/>
      <c r="BC358" s="85"/>
    </row>
    <row r="359" spans="1:55" s="83" customFormat="1" hidden="1" x14ac:dyDescent="0.3">
      <c r="A359" s="41"/>
      <c r="B359" s="41"/>
      <c r="C359" s="114"/>
      <c r="D359" s="41"/>
      <c r="E359" s="41"/>
      <c r="F359" s="41"/>
      <c r="G359" s="41"/>
      <c r="H359" s="41"/>
      <c r="I359" s="23"/>
      <c r="J359" s="41"/>
      <c r="K359" s="23"/>
      <c r="L359" s="41"/>
      <c r="M359" s="186">
        <f t="shared" si="60"/>
        <v>0</v>
      </c>
      <c r="N359" s="41"/>
      <c r="O359" s="41"/>
      <c r="P359" s="41"/>
      <c r="Q359" s="86"/>
      <c r="R359" s="86"/>
      <c r="S359" s="86"/>
      <c r="T359" s="86"/>
      <c r="U359" s="86"/>
      <c r="V359" s="86"/>
      <c r="W359" s="86"/>
      <c r="X359" s="86"/>
      <c r="Y359" s="86"/>
      <c r="Z359" s="86"/>
      <c r="AA359" s="86"/>
      <c r="AB359" s="86"/>
      <c r="AC359" s="179">
        <f t="shared" si="52"/>
        <v>0</v>
      </c>
      <c r="AD359" s="41">
        <f t="shared" si="53"/>
        <v>0</v>
      </c>
      <c r="AE359" s="107" t="e">
        <f t="shared" si="54"/>
        <v>#DIV/0!</v>
      </c>
      <c r="AF359" s="41">
        <f>AD359*'Hypothése des ventes'!$G$18</f>
        <v>0</v>
      </c>
      <c r="AG359" s="41">
        <f>(AD359-(AD359*'Hypothése des ventes'!$H$17))*'Hypothése des ventes'!$H$18</f>
        <v>0</v>
      </c>
      <c r="AH359" s="41">
        <f>(AD359-(AD359*'Hypothése des ventes'!$I$17))*'Hypothése des ventes'!$I$18</f>
        <v>0</v>
      </c>
      <c r="AI359" s="41">
        <f>(AD359-(AD359*'Hypothése des ventes'!$J$17))*'Hypothése des ventes'!$J$18</f>
        <v>0</v>
      </c>
      <c r="AJ359" s="41">
        <f>(AD359-(AD359*'Hypothése des ventes'!$K$17))*'Hypothése des ventes'!$K$18</f>
        <v>0</v>
      </c>
      <c r="AK359" s="41">
        <f>-(AC359*'Hypothése des ventes'!$L$18)</f>
        <v>0</v>
      </c>
      <c r="AL359" s="41">
        <f t="shared" si="55"/>
        <v>0</v>
      </c>
      <c r="AM359" s="41">
        <f t="shared" si="56"/>
        <v>0</v>
      </c>
      <c r="AN359" s="107" t="e">
        <f t="shared" si="57"/>
        <v>#DIV/0!</v>
      </c>
      <c r="AO359" s="107">
        <f t="shared" si="58"/>
        <v>0</v>
      </c>
      <c r="AP359" s="108" t="e">
        <f t="shared" si="59"/>
        <v>#DIV/0!</v>
      </c>
      <c r="AQ359" s="85"/>
      <c r="AR359" s="85"/>
      <c r="AS359" s="85"/>
      <c r="AT359" s="85"/>
      <c r="AU359" s="85"/>
      <c r="AV359" s="85"/>
      <c r="AW359" s="85"/>
      <c r="AX359" s="85"/>
      <c r="AY359" s="85"/>
      <c r="AZ359" s="85"/>
      <c r="BA359" s="85"/>
      <c r="BB359" s="85"/>
      <c r="BC359" s="85"/>
    </row>
    <row r="360" spans="1:55" s="83" customFormat="1" hidden="1" x14ac:dyDescent="0.3">
      <c r="A360" s="41"/>
      <c r="B360" s="41"/>
      <c r="C360" s="114"/>
      <c r="D360" s="41"/>
      <c r="E360" s="41"/>
      <c r="F360" s="41"/>
      <c r="G360" s="41"/>
      <c r="H360" s="41"/>
      <c r="I360" s="23"/>
      <c r="J360" s="41"/>
      <c r="K360" s="23"/>
      <c r="L360" s="41"/>
      <c r="M360" s="186">
        <f t="shared" si="60"/>
        <v>0</v>
      </c>
      <c r="N360" s="41"/>
      <c r="O360" s="41"/>
      <c r="P360" s="41"/>
      <c r="Q360" s="86"/>
      <c r="R360" s="86"/>
      <c r="S360" s="86"/>
      <c r="T360" s="86"/>
      <c r="U360" s="86"/>
      <c r="V360" s="86"/>
      <c r="W360" s="86"/>
      <c r="X360" s="86"/>
      <c r="Y360" s="86"/>
      <c r="Z360" s="86"/>
      <c r="AA360" s="86"/>
      <c r="AB360" s="86"/>
      <c r="AC360" s="179">
        <f t="shared" si="52"/>
        <v>0</v>
      </c>
      <c r="AD360" s="41">
        <f t="shared" si="53"/>
        <v>0</v>
      </c>
      <c r="AE360" s="107" t="e">
        <f t="shared" si="54"/>
        <v>#DIV/0!</v>
      </c>
      <c r="AF360" s="41">
        <f>AD360*'Hypothése des ventes'!$G$18</f>
        <v>0</v>
      </c>
      <c r="AG360" s="41">
        <f>(AD360-(AD360*'Hypothése des ventes'!$H$17))*'Hypothése des ventes'!$H$18</f>
        <v>0</v>
      </c>
      <c r="AH360" s="41">
        <f>(AD360-(AD360*'Hypothése des ventes'!$I$17))*'Hypothése des ventes'!$I$18</f>
        <v>0</v>
      </c>
      <c r="AI360" s="41">
        <f>(AD360-(AD360*'Hypothése des ventes'!$J$17))*'Hypothése des ventes'!$J$18</f>
        <v>0</v>
      </c>
      <c r="AJ360" s="41">
        <f>(AD360-(AD360*'Hypothése des ventes'!$K$17))*'Hypothése des ventes'!$K$18</f>
        <v>0</v>
      </c>
      <c r="AK360" s="41">
        <f>-(AC360*'Hypothése des ventes'!$L$18)</f>
        <v>0</v>
      </c>
      <c r="AL360" s="41">
        <f t="shared" si="55"/>
        <v>0</v>
      </c>
      <c r="AM360" s="41">
        <f t="shared" si="56"/>
        <v>0</v>
      </c>
      <c r="AN360" s="107" t="e">
        <f t="shared" si="57"/>
        <v>#DIV/0!</v>
      </c>
      <c r="AO360" s="107">
        <f t="shared" si="58"/>
        <v>0</v>
      </c>
      <c r="AP360" s="108" t="e">
        <f t="shared" si="59"/>
        <v>#DIV/0!</v>
      </c>
      <c r="AQ360" s="85"/>
      <c r="AR360" s="85"/>
      <c r="AS360" s="85"/>
      <c r="AT360" s="85"/>
      <c r="AU360" s="85"/>
      <c r="AV360" s="85"/>
      <c r="AW360" s="85"/>
      <c r="AX360" s="85"/>
      <c r="AY360" s="85"/>
      <c r="AZ360" s="85"/>
      <c r="BA360" s="85"/>
      <c r="BB360" s="85"/>
      <c r="BC360" s="85"/>
    </row>
    <row r="361" spans="1:55" s="83" customFormat="1" hidden="1" x14ac:dyDescent="0.3">
      <c r="A361" s="41"/>
      <c r="B361" s="41"/>
      <c r="C361" s="114"/>
      <c r="D361" s="41"/>
      <c r="E361" s="41"/>
      <c r="F361" s="41"/>
      <c r="G361" s="41"/>
      <c r="H361" s="41"/>
      <c r="I361" s="23"/>
      <c r="J361" s="41"/>
      <c r="K361" s="23"/>
      <c r="L361" s="41"/>
      <c r="M361" s="186">
        <f t="shared" si="60"/>
        <v>0</v>
      </c>
      <c r="N361" s="41"/>
      <c r="O361" s="41"/>
      <c r="P361" s="41"/>
      <c r="Q361" s="86"/>
      <c r="R361" s="86"/>
      <c r="S361" s="86"/>
      <c r="T361" s="86"/>
      <c r="U361" s="86"/>
      <c r="V361" s="86"/>
      <c r="W361" s="86"/>
      <c r="X361" s="86"/>
      <c r="Y361" s="86"/>
      <c r="Z361" s="86"/>
      <c r="AA361" s="86"/>
      <c r="AB361" s="86"/>
      <c r="AC361" s="179">
        <f t="shared" si="52"/>
        <v>0</v>
      </c>
      <c r="AD361" s="41">
        <f t="shared" si="53"/>
        <v>0</v>
      </c>
      <c r="AE361" s="107" t="e">
        <f t="shared" si="54"/>
        <v>#DIV/0!</v>
      </c>
      <c r="AF361" s="41">
        <f>AD361*'Hypothése des ventes'!$G$18</f>
        <v>0</v>
      </c>
      <c r="AG361" s="41">
        <f>(AD361-(AD361*'Hypothése des ventes'!$H$17))*'Hypothése des ventes'!$H$18</f>
        <v>0</v>
      </c>
      <c r="AH361" s="41">
        <f>(AD361-(AD361*'Hypothése des ventes'!$I$17))*'Hypothése des ventes'!$I$18</f>
        <v>0</v>
      </c>
      <c r="AI361" s="41">
        <f>(AD361-(AD361*'Hypothése des ventes'!$J$17))*'Hypothése des ventes'!$J$18</f>
        <v>0</v>
      </c>
      <c r="AJ361" s="41">
        <f>(AD361-(AD361*'Hypothése des ventes'!$K$17))*'Hypothése des ventes'!$K$18</f>
        <v>0</v>
      </c>
      <c r="AK361" s="41">
        <f>-(AC361*'Hypothése des ventes'!$L$18)</f>
        <v>0</v>
      </c>
      <c r="AL361" s="41">
        <f t="shared" si="55"/>
        <v>0</v>
      </c>
      <c r="AM361" s="41">
        <f t="shared" si="56"/>
        <v>0</v>
      </c>
      <c r="AN361" s="107" t="e">
        <f t="shared" si="57"/>
        <v>#DIV/0!</v>
      </c>
      <c r="AO361" s="107">
        <f t="shared" si="58"/>
        <v>0</v>
      </c>
      <c r="AP361" s="108" t="e">
        <f t="shared" si="59"/>
        <v>#DIV/0!</v>
      </c>
      <c r="AQ361" s="85"/>
      <c r="AR361" s="85"/>
      <c r="AS361" s="85"/>
      <c r="AT361" s="85"/>
      <c r="AU361" s="85"/>
      <c r="AV361" s="85"/>
      <c r="AW361" s="85"/>
      <c r="AX361" s="85"/>
      <c r="AY361" s="85"/>
      <c r="AZ361" s="85"/>
      <c r="BA361" s="85"/>
      <c r="BB361" s="85"/>
      <c r="BC361" s="85"/>
    </row>
    <row r="362" spans="1:55" s="83" customFormat="1" hidden="1" x14ac:dyDescent="0.3">
      <c r="A362" s="41"/>
      <c r="B362" s="41"/>
      <c r="C362" s="114"/>
      <c r="D362" s="41"/>
      <c r="E362" s="41"/>
      <c r="F362" s="41"/>
      <c r="G362" s="41"/>
      <c r="H362" s="41"/>
      <c r="I362" s="23"/>
      <c r="J362" s="41"/>
      <c r="K362" s="23"/>
      <c r="L362" s="41"/>
      <c r="M362" s="186">
        <f t="shared" si="60"/>
        <v>0</v>
      </c>
      <c r="N362" s="41"/>
      <c r="O362" s="41"/>
      <c r="P362" s="41"/>
      <c r="Q362" s="86"/>
      <c r="R362" s="86"/>
      <c r="S362" s="86"/>
      <c r="T362" s="86"/>
      <c r="U362" s="86"/>
      <c r="V362" s="86"/>
      <c r="W362" s="86"/>
      <c r="X362" s="86"/>
      <c r="Y362" s="86"/>
      <c r="Z362" s="86"/>
      <c r="AA362" s="86"/>
      <c r="AB362" s="86"/>
      <c r="AC362" s="179">
        <f t="shared" si="52"/>
        <v>0</v>
      </c>
      <c r="AD362" s="41">
        <f t="shared" si="53"/>
        <v>0</v>
      </c>
      <c r="AE362" s="107" t="e">
        <f t="shared" si="54"/>
        <v>#DIV/0!</v>
      </c>
      <c r="AF362" s="41">
        <f>AD362*'Hypothése des ventes'!$G$18</f>
        <v>0</v>
      </c>
      <c r="AG362" s="41">
        <f>(AD362-(AD362*'Hypothése des ventes'!$H$17))*'Hypothése des ventes'!$H$18</f>
        <v>0</v>
      </c>
      <c r="AH362" s="41">
        <f>(AD362-(AD362*'Hypothése des ventes'!$I$17))*'Hypothése des ventes'!$I$18</f>
        <v>0</v>
      </c>
      <c r="AI362" s="41">
        <f>(AD362-(AD362*'Hypothése des ventes'!$J$17))*'Hypothése des ventes'!$J$18</f>
        <v>0</v>
      </c>
      <c r="AJ362" s="41">
        <f>(AD362-(AD362*'Hypothése des ventes'!$K$17))*'Hypothése des ventes'!$K$18</f>
        <v>0</v>
      </c>
      <c r="AK362" s="41">
        <f>-(AC362*'Hypothése des ventes'!$L$18)</f>
        <v>0</v>
      </c>
      <c r="AL362" s="41">
        <f t="shared" si="55"/>
        <v>0</v>
      </c>
      <c r="AM362" s="41">
        <f t="shared" si="56"/>
        <v>0</v>
      </c>
      <c r="AN362" s="107" t="e">
        <f t="shared" si="57"/>
        <v>#DIV/0!</v>
      </c>
      <c r="AO362" s="107">
        <f t="shared" si="58"/>
        <v>0</v>
      </c>
      <c r="AP362" s="108" t="e">
        <f t="shared" si="59"/>
        <v>#DIV/0!</v>
      </c>
      <c r="AQ362" s="85"/>
      <c r="AR362" s="85"/>
      <c r="AS362" s="85"/>
      <c r="AT362" s="85"/>
      <c r="AU362" s="85"/>
      <c r="AV362" s="85"/>
      <c r="AW362" s="85"/>
      <c r="AX362" s="85"/>
      <c r="AY362" s="85"/>
      <c r="AZ362" s="85"/>
      <c r="BA362" s="85"/>
      <c r="BB362" s="85"/>
      <c r="BC362" s="85"/>
    </row>
    <row r="363" spans="1:55" s="83" customFormat="1" hidden="1" x14ac:dyDescent="0.3">
      <c r="A363" s="41"/>
      <c r="B363" s="41"/>
      <c r="C363" s="114"/>
      <c r="D363" s="41"/>
      <c r="E363" s="41"/>
      <c r="F363" s="41"/>
      <c r="G363" s="41"/>
      <c r="H363" s="41"/>
      <c r="I363" s="23"/>
      <c r="J363" s="41"/>
      <c r="K363" s="23"/>
      <c r="L363" s="41"/>
      <c r="M363" s="186">
        <f t="shared" si="60"/>
        <v>0</v>
      </c>
      <c r="N363" s="41"/>
      <c r="O363" s="41"/>
      <c r="P363" s="41"/>
      <c r="Q363" s="86"/>
      <c r="R363" s="86"/>
      <c r="S363" s="86"/>
      <c r="T363" s="86"/>
      <c r="U363" s="86"/>
      <c r="V363" s="86"/>
      <c r="W363" s="86"/>
      <c r="X363" s="86"/>
      <c r="Y363" s="86"/>
      <c r="Z363" s="86"/>
      <c r="AA363" s="86"/>
      <c r="AB363" s="86"/>
      <c r="AC363" s="179">
        <f t="shared" si="52"/>
        <v>0</v>
      </c>
      <c r="AD363" s="41">
        <f t="shared" si="53"/>
        <v>0</v>
      </c>
      <c r="AE363" s="107" t="e">
        <f t="shared" si="54"/>
        <v>#DIV/0!</v>
      </c>
      <c r="AF363" s="41">
        <f>AD363*'Hypothése des ventes'!$G$18</f>
        <v>0</v>
      </c>
      <c r="AG363" s="41">
        <f>(AD363-(AD363*'Hypothése des ventes'!$H$17))*'Hypothése des ventes'!$H$18</f>
        <v>0</v>
      </c>
      <c r="AH363" s="41">
        <f>(AD363-(AD363*'Hypothése des ventes'!$I$17))*'Hypothése des ventes'!$I$18</f>
        <v>0</v>
      </c>
      <c r="AI363" s="41">
        <f>(AD363-(AD363*'Hypothése des ventes'!$J$17))*'Hypothése des ventes'!$J$18</f>
        <v>0</v>
      </c>
      <c r="AJ363" s="41">
        <f>(AD363-(AD363*'Hypothése des ventes'!$K$17))*'Hypothése des ventes'!$K$18</f>
        <v>0</v>
      </c>
      <c r="AK363" s="41">
        <f>-(AC363*'Hypothése des ventes'!$L$18)</f>
        <v>0</v>
      </c>
      <c r="AL363" s="41">
        <f t="shared" si="55"/>
        <v>0</v>
      </c>
      <c r="AM363" s="41">
        <f t="shared" si="56"/>
        <v>0</v>
      </c>
      <c r="AN363" s="107" t="e">
        <f t="shared" si="57"/>
        <v>#DIV/0!</v>
      </c>
      <c r="AO363" s="107">
        <f t="shared" si="58"/>
        <v>0</v>
      </c>
      <c r="AP363" s="108" t="e">
        <f t="shared" si="59"/>
        <v>#DIV/0!</v>
      </c>
      <c r="AQ363" s="85"/>
      <c r="AR363" s="85"/>
      <c r="AS363" s="85"/>
      <c r="AT363" s="85"/>
      <c r="AU363" s="85"/>
      <c r="AV363" s="85"/>
      <c r="AW363" s="85"/>
      <c r="AX363" s="85"/>
      <c r="AY363" s="85"/>
      <c r="AZ363" s="85"/>
      <c r="BA363" s="85"/>
      <c r="BB363" s="85"/>
      <c r="BC363" s="85"/>
    </row>
    <row r="364" spans="1:55" s="83" customFormat="1" hidden="1" x14ac:dyDescent="0.3">
      <c r="A364" s="41"/>
      <c r="B364" s="41"/>
      <c r="C364" s="114"/>
      <c r="D364" s="41"/>
      <c r="E364" s="41"/>
      <c r="F364" s="41"/>
      <c r="G364" s="41"/>
      <c r="H364" s="41"/>
      <c r="I364" s="23"/>
      <c r="J364" s="41"/>
      <c r="K364" s="23"/>
      <c r="L364" s="41"/>
      <c r="M364" s="186">
        <f t="shared" si="60"/>
        <v>0</v>
      </c>
      <c r="N364" s="41"/>
      <c r="O364" s="41"/>
      <c r="P364" s="41"/>
      <c r="Q364" s="86"/>
      <c r="R364" s="86"/>
      <c r="S364" s="86"/>
      <c r="T364" s="86"/>
      <c r="U364" s="86"/>
      <c r="V364" s="86"/>
      <c r="W364" s="86"/>
      <c r="X364" s="86"/>
      <c r="Y364" s="86"/>
      <c r="Z364" s="86"/>
      <c r="AA364" s="86"/>
      <c r="AB364" s="86"/>
      <c r="AC364" s="179">
        <f t="shared" si="52"/>
        <v>0</v>
      </c>
      <c r="AD364" s="41">
        <f t="shared" si="53"/>
        <v>0</v>
      </c>
      <c r="AE364" s="107" t="e">
        <f t="shared" si="54"/>
        <v>#DIV/0!</v>
      </c>
      <c r="AF364" s="41">
        <f>AD364*'Hypothése des ventes'!$G$18</f>
        <v>0</v>
      </c>
      <c r="AG364" s="41">
        <f>(AD364-(AD364*'Hypothése des ventes'!$H$17))*'Hypothése des ventes'!$H$18</f>
        <v>0</v>
      </c>
      <c r="AH364" s="41">
        <f>(AD364-(AD364*'Hypothése des ventes'!$I$17))*'Hypothése des ventes'!$I$18</f>
        <v>0</v>
      </c>
      <c r="AI364" s="41">
        <f>(AD364-(AD364*'Hypothése des ventes'!$J$17))*'Hypothése des ventes'!$J$18</f>
        <v>0</v>
      </c>
      <c r="AJ364" s="41">
        <f>(AD364-(AD364*'Hypothése des ventes'!$K$17))*'Hypothése des ventes'!$K$18</f>
        <v>0</v>
      </c>
      <c r="AK364" s="41">
        <f>-(AC364*'Hypothése des ventes'!$L$18)</f>
        <v>0</v>
      </c>
      <c r="AL364" s="41">
        <f t="shared" si="55"/>
        <v>0</v>
      </c>
      <c r="AM364" s="41">
        <f t="shared" si="56"/>
        <v>0</v>
      </c>
      <c r="AN364" s="107" t="e">
        <f t="shared" si="57"/>
        <v>#DIV/0!</v>
      </c>
      <c r="AO364" s="107">
        <f t="shared" si="58"/>
        <v>0</v>
      </c>
      <c r="AP364" s="108" t="e">
        <f t="shared" si="59"/>
        <v>#DIV/0!</v>
      </c>
      <c r="AQ364" s="85"/>
      <c r="AR364" s="85"/>
      <c r="AS364" s="85"/>
      <c r="AT364" s="85"/>
      <c r="AU364" s="85"/>
      <c r="AV364" s="85"/>
      <c r="AW364" s="85"/>
      <c r="AX364" s="85"/>
      <c r="AY364" s="85"/>
      <c r="AZ364" s="85"/>
      <c r="BA364" s="85"/>
      <c r="BB364" s="85"/>
      <c r="BC364" s="85"/>
    </row>
    <row r="365" spans="1:55" s="83" customFormat="1" hidden="1" x14ac:dyDescent="0.3">
      <c r="A365" s="41"/>
      <c r="B365" s="41"/>
      <c r="C365" s="114"/>
      <c r="D365" s="41"/>
      <c r="E365" s="41"/>
      <c r="F365" s="41"/>
      <c r="G365" s="41"/>
      <c r="H365" s="41"/>
      <c r="I365" s="23"/>
      <c r="J365" s="41"/>
      <c r="K365" s="23"/>
      <c r="L365" s="41"/>
      <c r="M365" s="186">
        <f t="shared" si="60"/>
        <v>0</v>
      </c>
      <c r="N365" s="41"/>
      <c r="O365" s="41"/>
      <c r="P365" s="41"/>
      <c r="Q365" s="86"/>
      <c r="R365" s="86"/>
      <c r="S365" s="86"/>
      <c r="T365" s="86"/>
      <c r="U365" s="86"/>
      <c r="V365" s="86"/>
      <c r="W365" s="86"/>
      <c r="X365" s="86"/>
      <c r="Y365" s="86"/>
      <c r="Z365" s="86"/>
      <c r="AA365" s="86"/>
      <c r="AB365" s="86"/>
      <c r="AC365" s="179">
        <f t="shared" si="52"/>
        <v>0</v>
      </c>
      <c r="AD365" s="41">
        <f t="shared" si="53"/>
        <v>0</v>
      </c>
      <c r="AE365" s="107" t="e">
        <f t="shared" si="54"/>
        <v>#DIV/0!</v>
      </c>
      <c r="AF365" s="41">
        <f>AD365*'Hypothése des ventes'!$G$18</f>
        <v>0</v>
      </c>
      <c r="AG365" s="41">
        <f>(AD365-(AD365*'Hypothése des ventes'!$H$17))*'Hypothése des ventes'!$H$18</f>
        <v>0</v>
      </c>
      <c r="AH365" s="41">
        <f>(AD365-(AD365*'Hypothése des ventes'!$I$17))*'Hypothése des ventes'!$I$18</f>
        <v>0</v>
      </c>
      <c r="AI365" s="41">
        <f>(AD365-(AD365*'Hypothése des ventes'!$J$17))*'Hypothése des ventes'!$J$18</f>
        <v>0</v>
      </c>
      <c r="AJ365" s="41">
        <f>(AD365-(AD365*'Hypothése des ventes'!$K$17))*'Hypothése des ventes'!$K$18</f>
        <v>0</v>
      </c>
      <c r="AK365" s="41">
        <f>-(AC365*'Hypothése des ventes'!$L$18)</f>
        <v>0</v>
      </c>
      <c r="AL365" s="41">
        <f t="shared" si="55"/>
        <v>0</v>
      </c>
      <c r="AM365" s="41">
        <f t="shared" si="56"/>
        <v>0</v>
      </c>
      <c r="AN365" s="107" t="e">
        <f t="shared" si="57"/>
        <v>#DIV/0!</v>
      </c>
      <c r="AO365" s="107">
        <f t="shared" si="58"/>
        <v>0</v>
      </c>
      <c r="AP365" s="108" t="e">
        <f t="shared" si="59"/>
        <v>#DIV/0!</v>
      </c>
      <c r="AQ365" s="85"/>
      <c r="AR365" s="85"/>
      <c r="AS365" s="85"/>
      <c r="AT365" s="85"/>
      <c r="AU365" s="85"/>
      <c r="AV365" s="85"/>
      <c r="AW365" s="85"/>
      <c r="AX365" s="85"/>
      <c r="AY365" s="85"/>
      <c r="AZ365" s="85"/>
      <c r="BA365" s="85"/>
      <c r="BB365" s="85"/>
      <c r="BC365" s="85"/>
    </row>
    <row r="366" spans="1:55" s="83" customFormat="1" hidden="1" x14ac:dyDescent="0.3">
      <c r="A366" s="41"/>
      <c r="B366" s="41"/>
      <c r="C366" s="114"/>
      <c r="D366" s="41"/>
      <c r="E366" s="41"/>
      <c r="F366" s="41"/>
      <c r="G366" s="41"/>
      <c r="H366" s="41"/>
      <c r="I366" s="23"/>
      <c r="J366" s="41"/>
      <c r="K366" s="23"/>
      <c r="L366" s="41"/>
      <c r="M366" s="186">
        <f t="shared" si="60"/>
        <v>0</v>
      </c>
      <c r="N366" s="41"/>
      <c r="O366" s="41"/>
      <c r="P366" s="41"/>
      <c r="Q366" s="86"/>
      <c r="R366" s="86"/>
      <c r="S366" s="86"/>
      <c r="T366" s="86"/>
      <c r="U366" s="86"/>
      <c r="V366" s="86"/>
      <c r="W366" s="86"/>
      <c r="X366" s="86"/>
      <c r="Y366" s="86"/>
      <c r="Z366" s="86"/>
      <c r="AA366" s="86"/>
      <c r="AB366" s="86"/>
      <c r="AC366" s="179">
        <f t="shared" si="52"/>
        <v>0</v>
      </c>
      <c r="AD366" s="41">
        <f t="shared" si="53"/>
        <v>0</v>
      </c>
      <c r="AE366" s="107" t="e">
        <f t="shared" si="54"/>
        <v>#DIV/0!</v>
      </c>
      <c r="AF366" s="41">
        <f>AD366*'Hypothése des ventes'!$G$18</f>
        <v>0</v>
      </c>
      <c r="AG366" s="41">
        <f>(AD366-(AD366*'Hypothése des ventes'!$H$17))*'Hypothése des ventes'!$H$18</f>
        <v>0</v>
      </c>
      <c r="AH366" s="41">
        <f>(AD366-(AD366*'Hypothése des ventes'!$I$17))*'Hypothése des ventes'!$I$18</f>
        <v>0</v>
      </c>
      <c r="AI366" s="41">
        <f>(AD366-(AD366*'Hypothése des ventes'!$J$17))*'Hypothése des ventes'!$J$18</f>
        <v>0</v>
      </c>
      <c r="AJ366" s="41">
        <f>(AD366-(AD366*'Hypothése des ventes'!$K$17))*'Hypothése des ventes'!$K$18</f>
        <v>0</v>
      </c>
      <c r="AK366" s="41">
        <f>-(AC366*'Hypothése des ventes'!$L$18)</f>
        <v>0</v>
      </c>
      <c r="AL366" s="41">
        <f t="shared" si="55"/>
        <v>0</v>
      </c>
      <c r="AM366" s="41">
        <f t="shared" si="56"/>
        <v>0</v>
      </c>
      <c r="AN366" s="107" t="e">
        <f t="shared" si="57"/>
        <v>#DIV/0!</v>
      </c>
      <c r="AO366" s="107">
        <f t="shared" si="58"/>
        <v>0</v>
      </c>
      <c r="AP366" s="108" t="e">
        <f t="shared" si="59"/>
        <v>#DIV/0!</v>
      </c>
      <c r="AQ366" s="85"/>
      <c r="AR366" s="85"/>
      <c r="AS366" s="85"/>
      <c r="AT366" s="85"/>
      <c r="AU366" s="85"/>
      <c r="AV366" s="85"/>
      <c r="AW366" s="85"/>
      <c r="AX366" s="85"/>
      <c r="AY366" s="85"/>
      <c r="AZ366" s="85"/>
      <c r="BA366" s="85"/>
      <c r="BB366" s="85"/>
      <c r="BC366" s="85"/>
    </row>
    <row r="367" spans="1:55" s="83" customFormat="1" hidden="1" x14ac:dyDescent="0.3">
      <c r="A367" s="41"/>
      <c r="B367" s="41"/>
      <c r="C367" s="114"/>
      <c r="D367" s="41"/>
      <c r="E367" s="41"/>
      <c r="F367" s="41"/>
      <c r="G367" s="41"/>
      <c r="H367" s="41"/>
      <c r="I367" s="23"/>
      <c r="J367" s="41"/>
      <c r="K367" s="23"/>
      <c r="L367" s="41"/>
      <c r="M367" s="186">
        <f t="shared" si="60"/>
        <v>0</v>
      </c>
      <c r="N367" s="41"/>
      <c r="O367" s="41"/>
      <c r="P367" s="41"/>
      <c r="Q367" s="86"/>
      <c r="R367" s="86"/>
      <c r="S367" s="86"/>
      <c r="T367" s="86"/>
      <c r="U367" s="86"/>
      <c r="V367" s="86"/>
      <c r="W367" s="86"/>
      <c r="X367" s="86"/>
      <c r="Y367" s="86"/>
      <c r="Z367" s="86"/>
      <c r="AA367" s="86"/>
      <c r="AB367" s="86"/>
      <c r="AC367" s="179">
        <f t="shared" si="52"/>
        <v>0</v>
      </c>
      <c r="AD367" s="41">
        <f t="shared" si="53"/>
        <v>0</v>
      </c>
      <c r="AE367" s="107" t="e">
        <f t="shared" si="54"/>
        <v>#DIV/0!</v>
      </c>
      <c r="AF367" s="41">
        <f>AD367*'Hypothése des ventes'!$G$18</f>
        <v>0</v>
      </c>
      <c r="AG367" s="41">
        <f>(AD367-(AD367*'Hypothése des ventes'!$H$17))*'Hypothése des ventes'!$H$18</f>
        <v>0</v>
      </c>
      <c r="AH367" s="41">
        <f>(AD367-(AD367*'Hypothése des ventes'!$I$17))*'Hypothése des ventes'!$I$18</f>
        <v>0</v>
      </c>
      <c r="AI367" s="41">
        <f>(AD367-(AD367*'Hypothése des ventes'!$J$17))*'Hypothése des ventes'!$J$18</f>
        <v>0</v>
      </c>
      <c r="AJ367" s="41">
        <f>(AD367-(AD367*'Hypothése des ventes'!$K$17))*'Hypothése des ventes'!$K$18</f>
        <v>0</v>
      </c>
      <c r="AK367" s="41">
        <f>-(AC367*'Hypothése des ventes'!$L$18)</f>
        <v>0</v>
      </c>
      <c r="AL367" s="41">
        <f t="shared" si="55"/>
        <v>0</v>
      </c>
      <c r="AM367" s="41">
        <f t="shared" si="56"/>
        <v>0</v>
      </c>
      <c r="AN367" s="107" t="e">
        <f t="shared" si="57"/>
        <v>#DIV/0!</v>
      </c>
      <c r="AO367" s="107">
        <f t="shared" si="58"/>
        <v>0</v>
      </c>
      <c r="AP367" s="108" t="e">
        <f t="shared" si="59"/>
        <v>#DIV/0!</v>
      </c>
      <c r="AQ367" s="85"/>
      <c r="AR367" s="85"/>
      <c r="AS367" s="85"/>
      <c r="AT367" s="85"/>
      <c r="AU367" s="85"/>
      <c r="AV367" s="85"/>
      <c r="AW367" s="85"/>
      <c r="AX367" s="85"/>
      <c r="AY367" s="85"/>
      <c r="AZ367" s="85"/>
      <c r="BA367" s="85"/>
      <c r="BB367" s="85"/>
      <c r="BC367" s="85"/>
    </row>
    <row r="368" spans="1:55" s="83" customFormat="1" hidden="1" x14ac:dyDescent="0.3">
      <c r="A368" s="41"/>
      <c r="B368" s="41"/>
      <c r="C368" s="114"/>
      <c r="D368" s="41"/>
      <c r="E368" s="41"/>
      <c r="F368" s="41"/>
      <c r="G368" s="41"/>
      <c r="H368" s="41"/>
      <c r="I368" s="23"/>
      <c r="J368" s="41"/>
      <c r="K368" s="23"/>
      <c r="L368" s="41"/>
      <c r="M368" s="186">
        <f t="shared" si="60"/>
        <v>0</v>
      </c>
      <c r="N368" s="41"/>
      <c r="O368" s="41"/>
      <c r="P368" s="41"/>
      <c r="Q368" s="86"/>
      <c r="R368" s="86"/>
      <c r="S368" s="86"/>
      <c r="T368" s="86"/>
      <c r="U368" s="86"/>
      <c r="V368" s="86"/>
      <c r="W368" s="86"/>
      <c r="X368" s="86"/>
      <c r="Y368" s="86"/>
      <c r="Z368" s="86"/>
      <c r="AA368" s="86"/>
      <c r="AB368" s="86"/>
      <c r="AC368" s="179">
        <f t="shared" si="52"/>
        <v>0</v>
      </c>
      <c r="AD368" s="41">
        <f t="shared" si="53"/>
        <v>0</v>
      </c>
      <c r="AE368" s="107" t="e">
        <f t="shared" si="54"/>
        <v>#DIV/0!</v>
      </c>
      <c r="AF368" s="41">
        <f>AD368*'Hypothése des ventes'!$G$18</f>
        <v>0</v>
      </c>
      <c r="AG368" s="41">
        <f>(AD368-(AD368*'Hypothése des ventes'!$H$17))*'Hypothése des ventes'!$H$18</f>
        <v>0</v>
      </c>
      <c r="AH368" s="41">
        <f>(AD368-(AD368*'Hypothése des ventes'!$I$17))*'Hypothése des ventes'!$I$18</f>
        <v>0</v>
      </c>
      <c r="AI368" s="41">
        <f>(AD368-(AD368*'Hypothése des ventes'!$J$17))*'Hypothése des ventes'!$J$18</f>
        <v>0</v>
      </c>
      <c r="AJ368" s="41">
        <f>(AD368-(AD368*'Hypothése des ventes'!$K$17))*'Hypothése des ventes'!$K$18</f>
        <v>0</v>
      </c>
      <c r="AK368" s="41">
        <f>-(AC368*'Hypothése des ventes'!$L$18)</f>
        <v>0</v>
      </c>
      <c r="AL368" s="41">
        <f t="shared" si="55"/>
        <v>0</v>
      </c>
      <c r="AM368" s="41">
        <f t="shared" si="56"/>
        <v>0</v>
      </c>
      <c r="AN368" s="107" t="e">
        <f t="shared" si="57"/>
        <v>#DIV/0!</v>
      </c>
      <c r="AO368" s="107">
        <f t="shared" si="58"/>
        <v>0</v>
      </c>
      <c r="AP368" s="108" t="e">
        <f t="shared" si="59"/>
        <v>#DIV/0!</v>
      </c>
      <c r="AQ368" s="85"/>
      <c r="AR368" s="85"/>
      <c r="AS368" s="85"/>
      <c r="AT368" s="85"/>
      <c r="AU368" s="85"/>
      <c r="AV368" s="85"/>
      <c r="AW368" s="85"/>
      <c r="AX368" s="85"/>
      <c r="AY368" s="85"/>
      <c r="AZ368" s="85"/>
      <c r="BA368" s="85"/>
      <c r="BB368" s="85"/>
      <c r="BC368" s="85"/>
    </row>
    <row r="369" spans="1:55" s="83" customFormat="1" hidden="1" x14ac:dyDescent="0.3">
      <c r="A369" s="41"/>
      <c r="B369" s="41"/>
      <c r="C369" s="114"/>
      <c r="D369" s="41"/>
      <c r="E369" s="41"/>
      <c r="F369" s="41"/>
      <c r="G369" s="41"/>
      <c r="H369" s="41"/>
      <c r="I369" s="23"/>
      <c r="J369" s="41"/>
      <c r="K369" s="23"/>
      <c r="L369" s="41"/>
      <c r="M369" s="186">
        <f t="shared" si="60"/>
        <v>0</v>
      </c>
      <c r="N369" s="41"/>
      <c r="O369" s="41"/>
      <c r="P369" s="41"/>
      <c r="Q369" s="86"/>
      <c r="R369" s="86"/>
      <c r="S369" s="86"/>
      <c r="T369" s="86"/>
      <c r="U369" s="86"/>
      <c r="V369" s="86"/>
      <c r="W369" s="86"/>
      <c r="X369" s="86"/>
      <c r="Y369" s="86"/>
      <c r="Z369" s="86"/>
      <c r="AA369" s="86"/>
      <c r="AB369" s="86"/>
      <c r="AC369" s="179">
        <f t="shared" si="52"/>
        <v>0</v>
      </c>
      <c r="AD369" s="41">
        <f t="shared" si="53"/>
        <v>0</v>
      </c>
      <c r="AE369" s="107" t="e">
        <f t="shared" si="54"/>
        <v>#DIV/0!</v>
      </c>
      <c r="AF369" s="41">
        <f>AD369*'Hypothése des ventes'!$G$18</f>
        <v>0</v>
      </c>
      <c r="AG369" s="41">
        <f>(AD369-(AD369*'Hypothése des ventes'!$H$17))*'Hypothése des ventes'!$H$18</f>
        <v>0</v>
      </c>
      <c r="AH369" s="41">
        <f>(AD369-(AD369*'Hypothése des ventes'!$I$17))*'Hypothése des ventes'!$I$18</f>
        <v>0</v>
      </c>
      <c r="AI369" s="41">
        <f>(AD369-(AD369*'Hypothése des ventes'!$J$17))*'Hypothése des ventes'!$J$18</f>
        <v>0</v>
      </c>
      <c r="AJ369" s="41">
        <f>(AD369-(AD369*'Hypothése des ventes'!$K$17))*'Hypothése des ventes'!$K$18</f>
        <v>0</v>
      </c>
      <c r="AK369" s="41">
        <f>-(AC369*'Hypothése des ventes'!$L$18)</f>
        <v>0</v>
      </c>
      <c r="AL369" s="41">
        <f t="shared" si="55"/>
        <v>0</v>
      </c>
      <c r="AM369" s="41">
        <f t="shared" si="56"/>
        <v>0</v>
      </c>
      <c r="AN369" s="107" t="e">
        <f t="shared" si="57"/>
        <v>#DIV/0!</v>
      </c>
      <c r="AO369" s="107">
        <f t="shared" si="58"/>
        <v>0</v>
      </c>
      <c r="AP369" s="108" t="e">
        <f t="shared" si="59"/>
        <v>#DIV/0!</v>
      </c>
      <c r="AQ369" s="85"/>
      <c r="AR369" s="85"/>
      <c r="AS369" s="85"/>
      <c r="AT369" s="85"/>
      <c r="AU369" s="85"/>
      <c r="AV369" s="85"/>
      <c r="AW369" s="85"/>
      <c r="AX369" s="85"/>
      <c r="AY369" s="85"/>
      <c r="AZ369" s="85"/>
      <c r="BA369" s="85"/>
      <c r="BB369" s="85"/>
      <c r="BC369" s="85"/>
    </row>
    <row r="370" spans="1:55" s="83" customFormat="1" hidden="1" x14ac:dyDescent="0.3">
      <c r="A370" s="41"/>
      <c r="B370" s="41"/>
      <c r="C370" s="114"/>
      <c r="D370" s="41"/>
      <c r="E370" s="41"/>
      <c r="F370" s="41"/>
      <c r="G370" s="41"/>
      <c r="H370" s="41"/>
      <c r="I370" s="23"/>
      <c r="J370" s="41"/>
      <c r="K370" s="23"/>
      <c r="L370" s="41"/>
      <c r="M370" s="186">
        <f t="shared" si="60"/>
        <v>0</v>
      </c>
      <c r="N370" s="41"/>
      <c r="O370" s="41"/>
      <c r="P370" s="41"/>
      <c r="Q370" s="86"/>
      <c r="R370" s="86"/>
      <c r="S370" s="86"/>
      <c r="T370" s="86"/>
      <c r="U370" s="86"/>
      <c r="V370" s="86"/>
      <c r="W370" s="86"/>
      <c r="X370" s="86"/>
      <c r="Y370" s="86"/>
      <c r="Z370" s="86"/>
      <c r="AA370" s="86"/>
      <c r="AB370" s="86"/>
      <c r="AC370" s="179">
        <f t="shared" si="52"/>
        <v>0</v>
      </c>
      <c r="AD370" s="41">
        <f t="shared" si="53"/>
        <v>0</v>
      </c>
      <c r="AE370" s="107" t="e">
        <f t="shared" si="54"/>
        <v>#DIV/0!</v>
      </c>
      <c r="AF370" s="41">
        <f>AD370*'Hypothése des ventes'!$G$18</f>
        <v>0</v>
      </c>
      <c r="AG370" s="41">
        <f>(AD370-(AD370*'Hypothése des ventes'!$H$17))*'Hypothése des ventes'!$H$18</f>
        <v>0</v>
      </c>
      <c r="AH370" s="41">
        <f>(AD370-(AD370*'Hypothése des ventes'!$I$17))*'Hypothése des ventes'!$I$18</f>
        <v>0</v>
      </c>
      <c r="AI370" s="41">
        <f>(AD370-(AD370*'Hypothése des ventes'!$J$17))*'Hypothése des ventes'!$J$18</f>
        <v>0</v>
      </c>
      <c r="AJ370" s="41">
        <f>(AD370-(AD370*'Hypothése des ventes'!$K$17))*'Hypothése des ventes'!$K$18</f>
        <v>0</v>
      </c>
      <c r="AK370" s="41">
        <f>-(AC370*'Hypothése des ventes'!$L$18)</f>
        <v>0</v>
      </c>
      <c r="AL370" s="41">
        <f t="shared" si="55"/>
        <v>0</v>
      </c>
      <c r="AM370" s="41">
        <f t="shared" si="56"/>
        <v>0</v>
      </c>
      <c r="AN370" s="107" t="e">
        <f t="shared" si="57"/>
        <v>#DIV/0!</v>
      </c>
      <c r="AO370" s="107">
        <f t="shared" si="58"/>
        <v>0</v>
      </c>
      <c r="AP370" s="108" t="e">
        <f t="shared" si="59"/>
        <v>#DIV/0!</v>
      </c>
      <c r="AQ370" s="85"/>
      <c r="AR370" s="85"/>
      <c r="AS370" s="85"/>
      <c r="AT370" s="85"/>
      <c r="AU370" s="85"/>
      <c r="AV370" s="85"/>
      <c r="AW370" s="85"/>
      <c r="AX370" s="85"/>
      <c r="AY370" s="85"/>
      <c r="AZ370" s="85"/>
      <c r="BA370" s="85"/>
      <c r="BB370" s="85"/>
      <c r="BC370" s="85"/>
    </row>
    <row r="371" spans="1:55" s="83" customFormat="1" hidden="1" x14ac:dyDescent="0.3">
      <c r="A371" s="41"/>
      <c r="B371" s="41"/>
      <c r="C371" s="114"/>
      <c r="D371" s="41"/>
      <c r="E371" s="41"/>
      <c r="F371" s="41"/>
      <c r="G371" s="41"/>
      <c r="H371" s="41"/>
      <c r="I371" s="23"/>
      <c r="J371" s="41"/>
      <c r="K371" s="23"/>
      <c r="L371" s="41"/>
      <c r="M371" s="186">
        <f t="shared" si="60"/>
        <v>0</v>
      </c>
      <c r="N371" s="41"/>
      <c r="O371" s="41"/>
      <c r="P371" s="41"/>
      <c r="Q371" s="86"/>
      <c r="R371" s="86"/>
      <c r="S371" s="86"/>
      <c r="T371" s="86"/>
      <c r="U371" s="86"/>
      <c r="V371" s="86"/>
      <c r="W371" s="86"/>
      <c r="X371" s="86"/>
      <c r="Y371" s="86"/>
      <c r="Z371" s="86"/>
      <c r="AA371" s="86"/>
      <c r="AB371" s="86"/>
      <c r="AC371" s="179">
        <f t="shared" si="52"/>
        <v>0</v>
      </c>
      <c r="AD371" s="41">
        <f t="shared" si="53"/>
        <v>0</v>
      </c>
      <c r="AE371" s="107" t="e">
        <f t="shared" si="54"/>
        <v>#DIV/0!</v>
      </c>
      <c r="AF371" s="41">
        <f>AD371*'Hypothése des ventes'!$G$18</f>
        <v>0</v>
      </c>
      <c r="AG371" s="41">
        <f>(AD371-(AD371*'Hypothése des ventes'!$H$17))*'Hypothése des ventes'!$H$18</f>
        <v>0</v>
      </c>
      <c r="AH371" s="41">
        <f>(AD371-(AD371*'Hypothése des ventes'!$I$17))*'Hypothése des ventes'!$I$18</f>
        <v>0</v>
      </c>
      <c r="AI371" s="41">
        <f>(AD371-(AD371*'Hypothése des ventes'!$J$17))*'Hypothése des ventes'!$J$18</f>
        <v>0</v>
      </c>
      <c r="AJ371" s="41">
        <f>(AD371-(AD371*'Hypothése des ventes'!$K$17))*'Hypothése des ventes'!$K$18</f>
        <v>0</v>
      </c>
      <c r="AK371" s="41">
        <f>-(AC371*'Hypothése des ventes'!$L$18)</f>
        <v>0</v>
      </c>
      <c r="AL371" s="41">
        <f t="shared" si="55"/>
        <v>0</v>
      </c>
      <c r="AM371" s="41">
        <f t="shared" si="56"/>
        <v>0</v>
      </c>
      <c r="AN371" s="107" t="e">
        <f t="shared" si="57"/>
        <v>#DIV/0!</v>
      </c>
      <c r="AO371" s="107">
        <f t="shared" si="58"/>
        <v>0</v>
      </c>
      <c r="AP371" s="108" t="e">
        <f t="shared" si="59"/>
        <v>#DIV/0!</v>
      </c>
      <c r="AQ371" s="85"/>
      <c r="AR371" s="85"/>
      <c r="AS371" s="85"/>
      <c r="AT371" s="85"/>
      <c r="AU371" s="85"/>
      <c r="AV371" s="85"/>
      <c r="AW371" s="85"/>
      <c r="AX371" s="85"/>
      <c r="AY371" s="85"/>
      <c r="AZ371" s="85"/>
      <c r="BA371" s="85"/>
      <c r="BB371" s="85"/>
      <c r="BC371" s="85"/>
    </row>
    <row r="372" spans="1:55" s="83" customFormat="1" hidden="1" x14ac:dyDescent="0.3">
      <c r="A372" s="41"/>
      <c r="B372" s="41"/>
      <c r="C372" s="114"/>
      <c r="D372" s="41"/>
      <c r="E372" s="41"/>
      <c r="F372" s="41"/>
      <c r="G372" s="41"/>
      <c r="H372" s="41"/>
      <c r="I372" s="23"/>
      <c r="J372" s="41"/>
      <c r="K372" s="23"/>
      <c r="L372" s="41"/>
      <c r="M372" s="186">
        <f t="shared" si="60"/>
        <v>0</v>
      </c>
      <c r="N372" s="41"/>
      <c r="O372" s="41"/>
      <c r="P372" s="41"/>
      <c r="Q372" s="86"/>
      <c r="R372" s="86"/>
      <c r="S372" s="86"/>
      <c r="T372" s="86"/>
      <c r="U372" s="86"/>
      <c r="V372" s="86"/>
      <c r="W372" s="86"/>
      <c r="X372" s="86"/>
      <c r="Y372" s="86"/>
      <c r="Z372" s="86"/>
      <c r="AA372" s="86"/>
      <c r="AB372" s="86"/>
      <c r="AC372" s="179">
        <f t="shared" si="52"/>
        <v>0</v>
      </c>
      <c r="AD372" s="41">
        <f t="shared" si="53"/>
        <v>0</v>
      </c>
      <c r="AE372" s="107" t="e">
        <f t="shared" si="54"/>
        <v>#DIV/0!</v>
      </c>
      <c r="AF372" s="41">
        <f>AD372*'Hypothése des ventes'!$G$18</f>
        <v>0</v>
      </c>
      <c r="AG372" s="41">
        <f>(AD372-(AD372*'Hypothése des ventes'!$H$17))*'Hypothése des ventes'!$H$18</f>
        <v>0</v>
      </c>
      <c r="AH372" s="41">
        <f>(AD372-(AD372*'Hypothése des ventes'!$I$17))*'Hypothése des ventes'!$I$18</f>
        <v>0</v>
      </c>
      <c r="AI372" s="41">
        <f>(AD372-(AD372*'Hypothése des ventes'!$J$17))*'Hypothése des ventes'!$J$18</f>
        <v>0</v>
      </c>
      <c r="AJ372" s="41">
        <f>(AD372-(AD372*'Hypothése des ventes'!$K$17))*'Hypothése des ventes'!$K$18</f>
        <v>0</v>
      </c>
      <c r="AK372" s="41">
        <f>-(AC372*'Hypothése des ventes'!$L$18)</f>
        <v>0</v>
      </c>
      <c r="AL372" s="41">
        <f t="shared" si="55"/>
        <v>0</v>
      </c>
      <c r="AM372" s="41">
        <f t="shared" si="56"/>
        <v>0</v>
      </c>
      <c r="AN372" s="107" t="e">
        <f t="shared" si="57"/>
        <v>#DIV/0!</v>
      </c>
      <c r="AO372" s="107">
        <f t="shared" si="58"/>
        <v>0</v>
      </c>
      <c r="AP372" s="108" t="e">
        <f t="shared" si="59"/>
        <v>#DIV/0!</v>
      </c>
      <c r="AQ372" s="85"/>
      <c r="AR372" s="85"/>
      <c r="AS372" s="85"/>
      <c r="AT372" s="85"/>
      <c r="AU372" s="85"/>
      <c r="AV372" s="85"/>
      <c r="AW372" s="85"/>
      <c r="AX372" s="85"/>
      <c r="AY372" s="85"/>
      <c r="AZ372" s="85"/>
      <c r="BA372" s="85"/>
      <c r="BB372" s="85"/>
      <c r="BC372" s="85"/>
    </row>
    <row r="373" spans="1:55" s="83" customFormat="1" hidden="1" x14ac:dyDescent="0.3">
      <c r="A373" s="41"/>
      <c r="B373" s="41"/>
      <c r="C373" s="114"/>
      <c r="D373" s="41"/>
      <c r="E373" s="41"/>
      <c r="F373" s="41"/>
      <c r="G373" s="41"/>
      <c r="H373" s="41"/>
      <c r="I373" s="23"/>
      <c r="J373" s="41"/>
      <c r="K373" s="23"/>
      <c r="L373" s="41"/>
      <c r="M373" s="186">
        <f t="shared" si="60"/>
        <v>0</v>
      </c>
      <c r="N373" s="41"/>
      <c r="O373" s="41"/>
      <c r="P373" s="41"/>
      <c r="Q373" s="86"/>
      <c r="R373" s="86"/>
      <c r="S373" s="86"/>
      <c r="T373" s="86"/>
      <c r="U373" s="86"/>
      <c r="V373" s="86"/>
      <c r="W373" s="86"/>
      <c r="X373" s="86"/>
      <c r="Y373" s="86"/>
      <c r="Z373" s="86"/>
      <c r="AA373" s="86"/>
      <c r="AB373" s="86"/>
      <c r="AC373" s="179">
        <f t="shared" si="52"/>
        <v>0</v>
      </c>
      <c r="AD373" s="41">
        <f t="shared" si="53"/>
        <v>0</v>
      </c>
      <c r="AE373" s="107" t="e">
        <f t="shared" si="54"/>
        <v>#DIV/0!</v>
      </c>
      <c r="AF373" s="41">
        <f>AD373*'Hypothése des ventes'!$G$18</f>
        <v>0</v>
      </c>
      <c r="AG373" s="41">
        <f>(AD373-(AD373*'Hypothése des ventes'!$H$17))*'Hypothése des ventes'!$H$18</f>
        <v>0</v>
      </c>
      <c r="AH373" s="41">
        <f>(AD373-(AD373*'Hypothése des ventes'!$I$17))*'Hypothése des ventes'!$I$18</f>
        <v>0</v>
      </c>
      <c r="AI373" s="41">
        <f>(AD373-(AD373*'Hypothése des ventes'!$J$17))*'Hypothése des ventes'!$J$18</f>
        <v>0</v>
      </c>
      <c r="AJ373" s="41">
        <f>(AD373-(AD373*'Hypothése des ventes'!$K$17))*'Hypothése des ventes'!$K$18</f>
        <v>0</v>
      </c>
      <c r="AK373" s="41">
        <f>-(AC373*'Hypothése des ventes'!$L$18)</f>
        <v>0</v>
      </c>
      <c r="AL373" s="41">
        <f t="shared" si="55"/>
        <v>0</v>
      </c>
      <c r="AM373" s="41">
        <f t="shared" si="56"/>
        <v>0</v>
      </c>
      <c r="AN373" s="107" t="e">
        <f t="shared" si="57"/>
        <v>#DIV/0!</v>
      </c>
      <c r="AO373" s="107">
        <f t="shared" si="58"/>
        <v>0</v>
      </c>
      <c r="AP373" s="108" t="e">
        <f t="shared" si="59"/>
        <v>#DIV/0!</v>
      </c>
      <c r="AQ373" s="85"/>
      <c r="AR373" s="85"/>
      <c r="AS373" s="85"/>
      <c r="AT373" s="85"/>
      <c r="AU373" s="85"/>
      <c r="AV373" s="85"/>
      <c r="AW373" s="85"/>
      <c r="AX373" s="85"/>
      <c r="AY373" s="85"/>
      <c r="AZ373" s="85"/>
      <c r="BA373" s="85"/>
      <c r="BB373" s="85"/>
      <c r="BC373" s="85"/>
    </row>
    <row r="374" spans="1:55" s="83" customFormat="1" hidden="1" x14ac:dyDescent="0.3">
      <c r="A374" s="41"/>
      <c r="B374" s="41"/>
      <c r="C374" s="114"/>
      <c r="D374" s="41"/>
      <c r="E374" s="41"/>
      <c r="F374" s="41"/>
      <c r="G374" s="41"/>
      <c r="H374" s="41"/>
      <c r="I374" s="23"/>
      <c r="J374" s="41"/>
      <c r="K374" s="23"/>
      <c r="L374" s="41"/>
      <c r="M374" s="186">
        <f t="shared" si="60"/>
        <v>0</v>
      </c>
      <c r="N374" s="41"/>
      <c r="O374" s="41"/>
      <c r="P374" s="41"/>
      <c r="Q374" s="86"/>
      <c r="R374" s="86"/>
      <c r="S374" s="86"/>
      <c r="T374" s="86"/>
      <c r="U374" s="86"/>
      <c r="V374" s="86"/>
      <c r="W374" s="86"/>
      <c r="X374" s="86"/>
      <c r="Y374" s="86"/>
      <c r="Z374" s="86"/>
      <c r="AA374" s="86"/>
      <c r="AB374" s="86"/>
      <c r="AC374" s="179">
        <f t="shared" si="52"/>
        <v>0</v>
      </c>
      <c r="AD374" s="41">
        <f t="shared" si="53"/>
        <v>0</v>
      </c>
      <c r="AE374" s="107" t="e">
        <f t="shared" si="54"/>
        <v>#DIV/0!</v>
      </c>
      <c r="AF374" s="41">
        <f>AD374*'Hypothése des ventes'!$G$18</f>
        <v>0</v>
      </c>
      <c r="AG374" s="41">
        <f>(AD374-(AD374*'Hypothése des ventes'!$H$17))*'Hypothése des ventes'!$H$18</f>
        <v>0</v>
      </c>
      <c r="AH374" s="41">
        <f>(AD374-(AD374*'Hypothése des ventes'!$I$17))*'Hypothése des ventes'!$I$18</f>
        <v>0</v>
      </c>
      <c r="AI374" s="41">
        <f>(AD374-(AD374*'Hypothése des ventes'!$J$17))*'Hypothése des ventes'!$J$18</f>
        <v>0</v>
      </c>
      <c r="AJ374" s="41">
        <f>(AD374-(AD374*'Hypothése des ventes'!$K$17))*'Hypothése des ventes'!$K$18</f>
        <v>0</v>
      </c>
      <c r="AK374" s="41">
        <f>-(AC374*'Hypothése des ventes'!$L$18)</f>
        <v>0</v>
      </c>
      <c r="AL374" s="41">
        <f t="shared" si="55"/>
        <v>0</v>
      </c>
      <c r="AM374" s="41">
        <f t="shared" si="56"/>
        <v>0</v>
      </c>
      <c r="AN374" s="107" t="e">
        <f t="shared" si="57"/>
        <v>#DIV/0!</v>
      </c>
      <c r="AO374" s="107">
        <f t="shared" si="58"/>
        <v>0</v>
      </c>
      <c r="AP374" s="108" t="e">
        <f t="shared" si="59"/>
        <v>#DIV/0!</v>
      </c>
      <c r="AQ374" s="85"/>
      <c r="AR374" s="85"/>
      <c r="AS374" s="85"/>
      <c r="AT374" s="85"/>
      <c r="AU374" s="85"/>
      <c r="AV374" s="85"/>
      <c r="AW374" s="85"/>
      <c r="AX374" s="85"/>
      <c r="AY374" s="85"/>
      <c r="AZ374" s="85"/>
      <c r="BA374" s="85"/>
      <c r="BB374" s="85"/>
      <c r="BC374" s="85"/>
    </row>
    <row r="375" spans="1:55" s="83" customFormat="1" hidden="1" x14ac:dyDescent="0.3">
      <c r="A375" s="41"/>
      <c r="B375" s="41"/>
      <c r="C375" s="114"/>
      <c r="D375" s="41"/>
      <c r="E375" s="41"/>
      <c r="F375" s="41"/>
      <c r="G375" s="41"/>
      <c r="H375" s="41"/>
      <c r="I375" s="23"/>
      <c r="J375" s="41"/>
      <c r="K375" s="23"/>
      <c r="L375" s="41"/>
      <c r="M375" s="186">
        <f t="shared" si="60"/>
        <v>0</v>
      </c>
      <c r="N375" s="41"/>
      <c r="O375" s="41"/>
      <c r="P375" s="41"/>
      <c r="Q375" s="86"/>
      <c r="R375" s="86"/>
      <c r="S375" s="86"/>
      <c r="T375" s="86"/>
      <c r="U375" s="86"/>
      <c r="V375" s="86"/>
      <c r="W375" s="86"/>
      <c r="X375" s="86"/>
      <c r="Y375" s="86"/>
      <c r="Z375" s="86"/>
      <c r="AA375" s="86"/>
      <c r="AB375" s="86"/>
      <c r="AC375" s="179">
        <f t="shared" si="52"/>
        <v>0</v>
      </c>
      <c r="AD375" s="41">
        <f t="shared" si="53"/>
        <v>0</v>
      </c>
      <c r="AE375" s="107" t="e">
        <f t="shared" si="54"/>
        <v>#DIV/0!</v>
      </c>
      <c r="AF375" s="41">
        <f>AD375*'Hypothése des ventes'!$G$18</f>
        <v>0</v>
      </c>
      <c r="AG375" s="41">
        <f>(AD375-(AD375*'Hypothése des ventes'!$H$17))*'Hypothése des ventes'!$H$18</f>
        <v>0</v>
      </c>
      <c r="AH375" s="41">
        <f>(AD375-(AD375*'Hypothése des ventes'!$I$17))*'Hypothése des ventes'!$I$18</f>
        <v>0</v>
      </c>
      <c r="AI375" s="41">
        <f>(AD375-(AD375*'Hypothése des ventes'!$J$17))*'Hypothése des ventes'!$J$18</f>
        <v>0</v>
      </c>
      <c r="AJ375" s="41">
        <f>(AD375-(AD375*'Hypothése des ventes'!$K$17))*'Hypothése des ventes'!$K$18</f>
        <v>0</v>
      </c>
      <c r="AK375" s="41">
        <f>-(AC375*'Hypothése des ventes'!$L$18)</f>
        <v>0</v>
      </c>
      <c r="AL375" s="41">
        <f t="shared" si="55"/>
        <v>0</v>
      </c>
      <c r="AM375" s="41">
        <f t="shared" si="56"/>
        <v>0</v>
      </c>
      <c r="AN375" s="107" t="e">
        <f t="shared" si="57"/>
        <v>#DIV/0!</v>
      </c>
      <c r="AO375" s="107">
        <f t="shared" si="58"/>
        <v>0</v>
      </c>
      <c r="AP375" s="108" t="e">
        <f t="shared" si="59"/>
        <v>#DIV/0!</v>
      </c>
      <c r="AQ375" s="85"/>
      <c r="AR375" s="85"/>
      <c r="AS375" s="85"/>
      <c r="AT375" s="85"/>
      <c r="AU375" s="85"/>
      <c r="AV375" s="85"/>
      <c r="AW375" s="85"/>
      <c r="AX375" s="85"/>
      <c r="AY375" s="85"/>
      <c r="AZ375" s="85"/>
      <c r="BA375" s="85"/>
      <c r="BB375" s="85"/>
      <c r="BC375" s="85"/>
    </row>
    <row r="376" spans="1:55" s="83" customFormat="1" hidden="1" x14ac:dyDescent="0.3">
      <c r="A376" s="41"/>
      <c r="B376" s="41"/>
      <c r="C376" s="114"/>
      <c r="D376" s="41"/>
      <c r="E376" s="41"/>
      <c r="F376" s="41"/>
      <c r="G376" s="41"/>
      <c r="H376" s="41"/>
      <c r="I376" s="23"/>
      <c r="J376" s="41"/>
      <c r="K376" s="23"/>
      <c r="L376" s="41"/>
      <c r="M376" s="186">
        <f t="shared" si="60"/>
        <v>0</v>
      </c>
      <c r="N376" s="41"/>
      <c r="O376" s="41"/>
      <c r="P376" s="41"/>
      <c r="Q376" s="86"/>
      <c r="R376" s="86"/>
      <c r="S376" s="86"/>
      <c r="T376" s="86"/>
      <c r="U376" s="86"/>
      <c r="V376" s="86"/>
      <c r="W376" s="86"/>
      <c r="X376" s="86"/>
      <c r="Y376" s="86"/>
      <c r="Z376" s="86"/>
      <c r="AA376" s="86"/>
      <c r="AB376" s="86"/>
      <c r="AC376" s="179">
        <f t="shared" si="52"/>
        <v>0</v>
      </c>
      <c r="AD376" s="41">
        <f t="shared" si="53"/>
        <v>0</v>
      </c>
      <c r="AE376" s="107" t="e">
        <f t="shared" si="54"/>
        <v>#DIV/0!</v>
      </c>
      <c r="AF376" s="41">
        <f>AD376*'Hypothése des ventes'!$G$18</f>
        <v>0</v>
      </c>
      <c r="AG376" s="41">
        <f>(AD376-(AD376*'Hypothése des ventes'!$H$17))*'Hypothése des ventes'!$H$18</f>
        <v>0</v>
      </c>
      <c r="AH376" s="41">
        <f>(AD376-(AD376*'Hypothése des ventes'!$I$17))*'Hypothése des ventes'!$I$18</f>
        <v>0</v>
      </c>
      <c r="AI376" s="41">
        <f>(AD376-(AD376*'Hypothése des ventes'!$J$17))*'Hypothése des ventes'!$J$18</f>
        <v>0</v>
      </c>
      <c r="AJ376" s="41">
        <f>(AD376-(AD376*'Hypothése des ventes'!$K$17))*'Hypothése des ventes'!$K$18</f>
        <v>0</v>
      </c>
      <c r="AK376" s="41">
        <f>-(AC376*'Hypothése des ventes'!$L$18)</f>
        <v>0</v>
      </c>
      <c r="AL376" s="41">
        <f t="shared" si="55"/>
        <v>0</v>
      </c>
      <c r="AM376" s="41">
        <f t="shared" si="56"/>
        <v>0</v>
      </c>
      <c r="AN376" s="107" t="e">
        <f t="shared" si="57"/>
        <v>#DIV/0!</v>
      </c>
      <c r="AO376" s="107">
        <f t="shared" si="58"/>
        <v>0</v>
      </c>
      <c r="AP376" s="108" t="e">
        <f t="shared" si="59"/>
        <v>#DIV/0!</v>
      </c>
      <c r="AQ376" s="85"/>
      <c r="AR376" s="85"/>
      <c r="AS376" s="85"/>
      <c r="AT376" s="85"/>
      <c r="AU376" s="85"/>
      <c r="AV376" s="85"/>
      <c r="AW376" s="85"/>
      <c r="AX376" s="85"/>
      <c r="AY376" s="85"/>
      <c r="AZ376" s="85"/>
      <c r="BA376" s="85"/>
      <c r="BB376" s="85"/>
      <c r="BC376" s="85"/>
    </row>
    <row r="377" spans="1:55" s="83" customFormat="1" hidden="1" x14ac:dyDescent="0.3">
      <c r="A377" s="41"/>
      <c r="B377" s="41"/>
      <c r="C377" s="114"/>
      <c r="D377" s="41"/>
      <c r="E377" s="41"/>
      <c r="F377" s="41"/>
      <c r="G377" s="41"/>
      <c r="H377" s="41"/>
      <c r="I377" s="23"/>
      <c r="J377" s="41"/>
      <c r="K377" s="23"/>
      <c r="L377" s="41"/>
      <c r="M377" s="186">
        <f t="shared" si="60"/>
        <v>0</v>
      </c>
      <c r="N377" s="41"/>
      <c r="O377" s="41"/>
      <c r="P377" s="41"/>
      <c r="Q377" s="86"/>
      <c r="R377" s="86"/>
      <c r="S377" s="86"/>
      <c r="T377" s="86"/>
      <c r="U377" s="86"/>
      <c r="V377" s="86"/>
      <c r="W377" s="86"/>
      <c r="X377" s="86"/>
      <c r="Y377" s="86"/>
      <c r="Z377" s="86"/>
      <c r="AA377" s="86"/>
      <c r="AB377" s="86"/>
      <c r="AC377" s="179">
        <f t="shared" si="52"/>
        <v>0</v>
      </c>
      <c r="AD377" s="41">
        <f t="shared" si="53"/>
        <v>0</v>
      </c>
      <c r="AE377" s="107" t="e">
        <f t="shared" si="54"/>
        <v>#DIV/0!</v>
      </c>
      <c r="AF377" s="41">
        <f>AD377*'Hypothése des ventes'!$G$18</f>
        <v>0</v>
      </c>
      <c r="AG377" s="41">
        <f>(AD377-(AD377*'Hypothése des ventes'!$H$17))*'Hypothése des ventes'!$H$18</f>
        <v>0</v>
      </c>
      <c r="AH377" s="41">
        <f>(AD377-(AD377*'Hypothése des ventes'!$I$17))*'Hypothése des ventes'!$I$18</f>
        <v>0</v>
      </c>
      <c r="AI377" s="41">
        <f>(AD377-(AD377*'Hypothése des ventes'!$J$17))*'Hypothése des ventes'!$J$18</f>
        <v>0</v>
      </c>
      <c r="AJ377" s="41">
        <f>(AD377-(AD377*'Hypothése des ventes'!$K$17))*'Hypothése des ventes'!$K$18</f>
        <v>0</v>
      </c>
      <c r="AK377" s="41">
        <f>-(AC377*'Hypothése des ventes'!$L$18)</f>
        <v>0</v>
      </c>
      <c r="AL377" s="41">
        <f t="shared" si="55"/>
        <v>0</v>
      </c>
      <c r="AM377" s="41">
        <f t="shared" si="56"/>
        <v>0</v>
      </c>
      <c r="AN377" s="107" t="e">
        <f t="shared" si="57"/>
        <v>#DIV/0!</v>
      </c>
      <c r="AO377" s="107">
        <f t="shared" si="58"/>
        <v>0</v>
      </c>
      <c r="AP377" s="108" t="e">
        <f t="shared" si="59"/>
        <v>#DIV/0!</v>
      </c>
      <c r="AQ377" s="85"/>
      <c r="AR377" s="85"/>
      <c r="AS377" s="85"/>
      <c r="AT377" s="85"/>
      <c r="AU377" s="85"/>
      <c r="AV377" s="85"/>
      <c r="AW377" s="85"/>
      <c r="AX377" s="85"/>
      <c r="AY377" s="85"/>
      <c r="AZ377" s="85"/>
      <c r="BA377" s="85"/>
      <c r="BB377" s="85"/>
      <c r="BC377" s="85"/>
    </row>
    <row r="378" spans="1:55" s="83" customFormat="1" hidden="1" x14ac:dyDescent="0.3">
      <c r="A378" s="41"/>
      <c r="B378" s="41"/>
      <c r="C378" s="114"/>
      <c r="D378" s="41"/>
      <c r="E378" s="41"/>
      <c r="F378" s="41"/>
      <c r="G378" s="41"/>
      <c r="H378" s="41"/>
      <c r="I378" s="23"/>
      <c r="J378" s="41"/>
      <c r="K378" s="23"/>
      <c r="L378" s="41"/>
      <c r="M378" s="186">
        <f t="shared" si="60"/>
        <v>0</v>
      </c>
      <c r="N378" s="41"/>
      <c r="O378" s="41"/>
      <c r="P378" s="41"/>
      <c r="Q378" s="86"/>
      <c r="R378" s="86"/>
      <c r="S378" s="86"/>
      <c r="T378" s="86"/>
      <c r="U378" s="86"/>
      <c r="V378" s="86"/>
      <c r="W378" s="86"/>
      <c r="X378" s="86"/>
      <c r="Y378" s="86"/>
      <c r="Z378" s="86"/>
      <c r="AA378" s="86"/>
      <c r="AB378" s="86"/>
      <c r="AC378" s="179">
        <f t="shared" si="52"/>
        <v>0</v>
      </c>
      <c r="AD378" s="41">
        <f t="shared" si="53"/>
        <v>0</v>
      </c>
      <c r="AE378" s="107" t="e">
        <f t="shared" si="54"/>
        <v>#DIV/0!</v>
      </c>
      <c r="AF378" s="41">
        <f>AD378*'Hypothése des ventes'!$G$18</f>
        <v>0</v>
      </c>
      <c r="AG378" s="41">
        <f>(AD378-(AD378*'Hypothése des ventes'!$H$17))*'Hypothése des ventes'!$H$18</f>
        <v>0</v>
      </c>
      <c r="AH378" s="41">
        <f>(AD378-(AD378*'Hypothése des ventes'!$I$17))*'Hypothése des ventes'!$I$18</f>
        <v>0</v>
      </c>
      <c r="AI378" s="41">
        <f>(AD378-(AD378*'Hypothése des ventes'!$J$17))*'Hypothése des ventes'!$J$18</f>
        <v>0</v>
      </c>
      <c r="AJ378" s="41">
        <f>(AD378-(AD378*'Hypothése des ventes'!$K$17))*'Hypothése des ventes'!$K$18</f>
        <v>0</v>
      </c>
      <c r="AK378" s="41">
        <f>-(AC378*'Hypothése des ventes'!$L$18)</f>
        <v>0</v>
      </c>
      <c r="AL378" s="41">
        <f t="shared" si="55"/>
        <v>0</v>
      </c>
      <c r="AM378" s="41">
        <f t="shared" si="56"/>
        <v>0</v>
      </c>
      <c r="AN378" s="107" t="e">
        <f t="shared" si="57"/>
        <v>#DIV/0!</v>
      </c>
      <c r="AO378" s="107">
        <f t="shared" si="58"/>
        <v>0</v>
      </c>
      <c r="AP378" s="108" t="e">
        <f t="shared" si="59"/>
        <v>#DIV/0!</v>
      </c>
      <c r="AQ378" s="85"/>
      <c r="AR378" s="85"/>
      <c r="AS378" s="85"/>
      <c r="AT378" s="85"/>
      <c r="AU378" s="85"/>
      <c r="AV378" s="85"/>
      <c r="AW378" s="85"/>
      <c r="AX378" s="85"/>
      <c r="AY378" s="85"/>
      <c r="AZ378" s="85"/>
      <c r="BA378" s="85"/>
      <c r="BB378" s="85"/>
      <c r="BC378" s="85"/>
    </row>
    <row r="379" spans="1:55" s="83" customFormat="1" hidden="1" x14ac:dyDescent="0.3">
      <c r="A379" s="41"/>
      <c r="B379" s="41"/>
      <c r="C379" s="114"/>
      <c r="D379" s="41"/>
      <c r="E379" s="41"/>
      <c r="F379" s="41"/>
      <c r="G379" s="41"/>
      <c r="H379" s="41"/>
      <c r="I379" s="23"/>
      <c r="J379" s="41"/>
      <c r="K379" s="23"/>
      <c r="L379" s="41"/>
      <c r="M379" s="186">
        <f t="shared" si="60"/>
        <v>0</v>
      </c>
      <c r="N379" s="41"/>
      <c r="O379" s="41"/>
      <c r="P379" s="41"/>
      <c r="Q379" s="86"/>
      <c r="R379" s="86"/>
      <c r="S379" s="86"/>
      <c r="T379" s="86"/>
      <c r="U379" s="86"/>
      <c r="V379" s="86"/>
      <c r="W379" s="86"/>
      <c r="X379" s="86"/>
      <c r="Y379" s="86"/>
      <c r="Z379" s="86"/>
      <c r="AA379" s="86"/>
      <c r="AB379" s="86"/>
      <c r="AC379" s="179">
        <f t="shared" si="52"/>
        <v>0</v>
      </c>
      <c r="AD379" s="41">
        <f t="shared" si="53"/>
        <v>0</v>
      </c>
      <c r="AE379" s="107" t="e">
        <f t="shared" si="54"/>
        <v>#DIV/0!</v>
      </c>
      <c r="AF379" s="41">
        <f>AD379*'Hypothése des ventes'!$G$18</f>
        <v>0</v>
      </c>
      <c r="AG379" s="41">
        <f>(AD379-(AD379*'Hypothése des ventes'!$H$17))*'Hypothése des ventes'!$H$18</f>
        <v>0</v>
      </c>
      <c r="AH379" s="41">
        <f>(AD379-(AD379*'Hypothése des ventes'!$I$17))*'Hypothése des ventes'!$I$18</f>
        <v>0</v>
      </c>
      <c r="AI379" s="41">
        <f>(AD379-(AD379*'Hypothése des ventes'!$J$17))*'Hypothése des ventes'!$J$18</f>
        <v>0</v>
      </c>
      <c r="AJ379" s="41">
        <f>(AD379-(AD379*'Hypothése des ventes'!$K$17))*'Hypothése des ventes'!$K$18</f>
        <v>0</v>
      </c>
      <c r="AK379" s="41">
        <f>-(AC379*'Hypothése des ventes'!$L$18)</f>
        <v>0</v>
      </c>
      <c r="AL379" s="41">
        <f t="shared" si="55"/>
        <v>0</v>
      </c>
      <c r="AM379" s="41">
        <f t="shared" si="56"/>
        <v>0</v>
      </c>
      <c r="AN379" s="107" t="e">
        <f t="shared" si="57"/>
        <v>#DIV/0!</v>
      </c>
      <c r="AO379" s="107">
        <f t="shared" si="58"/>
        <v>0</v>
      </c>
      <c r="AP379" s="108" t="e">
        <f t="shared" si="59"/>
        <v>#DIV/0!</v>
      </c>
      <c r="AQ379" s="85"/>
      <c r="AR379" s="85"/>
      <c r="AS379" s="85"/>
      <c r="AT379" s="85"/>
      <c r="AU379" s="85"/>
      <c r="AV379" s="85"/>
      <c r="AW379" s="85"/>
      <c r="AX379" s="85"/>
      <c r="AY379" s="85"/>
      <c r="AZ379" s="85"/>
      <c r="BA379" s="85"/>
      <c r="BB379" s="85"/>
      <c r="BC379" s="85"/>
    </row>
    <row r="380" spans="1:55" s="83" customFormat="1" hidden="1" x14ac:dyDescent="0.3">
      <c r="A380" s="41"/>
      <c r="B380" s="41"/>
      <c r="C380" s="114"/>
      <c r="D380" s="41"/>
      <c r="E380" s="41"/>
      <c r="F380" s="41"/>
      <c r="G380" s="41"/>
      <c r="H380" s="41"/>
      <c r="I380" s="23"/>
      <c r="J380" s="41"/>
      <c r="K380" s="23"/>
      <c r="L380" s="41"/>
      <c r="M380" s="186">
        <f t="shared" si="60"/>
        <v>0</v>
      </c>
      <c r="N380" s="41"/>
      <c r="O380" s="41"/>
      <c r="P380" s="41"/>
      <c r="Q380" s="86"/>
      <c r="R380" s="86"/>
      <c r="S380" s="86"/>
      <c r="T380" s="86"/>
      <c r="U380" s="86"/>
      <c r="V380" s="86"/>
      <c r="W380" s="86"/>
      <c r="X380" s="86"/>
      <c r="Y380" s="86"/>
      <c r="Z380" s="86"/>
      <c r="AA380" s="86"/>
      <c r="AB380" s="86"/>
      <c r="AC380" s="179">
        <f t="shared" si="52"/>
        <v>0</v>
      </c>
      <c r="AD380" s="41">
        <f t="shared" si="53"/>
        <v>0</v>
      </c>
      <c r="AE380" s="107" t="e">
        <f t="shared" si="54"/>
        <v>#DIV/0!</v>
      </c>
      <c r="AF380" s="41">
        <f>AD380*'Hypothése des ventes'!$G$18</f>
        <v>0</v>
      </c>
      <c r="AG380" s="41">
        <f>(AD380-(AD380*'Hypothése des ventes'!$H$17))*'Hypothése des ventes'!$H$18</f>
        <v>0</v>
      </c>
      <c r="AH380" s="41">
        <f>(AD380-(AD380*'Hypothése des ventes'!$I$17))*'Hypothése des ventes'!$I$18</f>
        <v>0</v>
      </c>
      <c r="AI380" s="41">
        <f>(AD380-(AD380*'Hypothése des ventes'!$J$17))*'Hypothése des ventes'!$J$18</f>
        <v>0</v>
      </c>
      <c r="AJ380" s="41">
        <f>(AD380-(AD380*'Hypothése des ventes'!$K$17))*'Hypothése des ventes'!$K$18</f>
        <v>0</v>
      </c>
      <c r="AK380" s="41">
        <f>-(AC380*'Hypothése des ventes'!$L$18)</f>
        <v>0</v>
      </c>
      <c r="AL380" s="41">
        <f t="shared" si="55"/>
        <v>0</v>
      </c>
      <c r="AM380" s="41">
        <f t="shared" si="56"/>
        <v>0</v>
      </c>
      <c r="AN380" s="107" t="e">
        <f t="shared" si="57"/>
        <v>#DIV/0!</v>
      </c>
      <c r="AO380" s="107">
        <f t="shared" si="58"/>
        <v>0</v>
      </c>
      <c r="AP380" s="108" t="e">
        <f t="shared" si="59"/>
        <v>#DIV/0!</v>
      </c>
      <c r="AQ380" s="85"/>
      <c r="AR380" s="85"/>
      <c r="AS380" s="85"/>
      <c r="AT380" s="85"/>
      <c r="AU380" s="85"/>
      <c r="AV380" s="85"/>
      <c r="AW380" s="85"/>
      <c r="AX380" s="85"/>
      <c r="AY380" s="85"/>
      <c r="AZ380" s="85"/>
      <c r="BA380" s="85"/>
      <c r="BB380" s="85"/>
      <c r="BC380" s="85"/>
    </row>
    <row r="381" spans="1:55" s="83" customFormat="1" hidden="1" x14ac:dyDescent="0.3">
      <c r="A381" s="41"/>
      <c r="B381" s="41"/>
      <c r="C381" s="114"/>
      <c r="D381" s="41"/>
      <c r="E381" s="41"/>
      <c r="F381" s="41"/>
      <c r="G381" s="41"/>
      <c r="H381" s="41"/>
      <c r="I381" s="23"/>
      <c r="J381" s="41"/>
      <c r="K381" s="23"/>
      <c r="L381" s="41"/>
      <c r="M381" s="186">
        <f t="shared" si="60"/>
        <v>0</v>
      </c>
      <c r="N381" s="41"/>
      <c r="O381" s="41"/>
      <c r="P381" s="41"/>
      <c r="Q381" s="86"/>
      <c r="R381" s="86"/>
      <c r="S381" s="86"/>
      <c r="T381" s="86"/>
      <c r="U381" s="86"/>
      <c r="V381" s="86"/>
      <c r="W381" s="86"/>
      <c r="X381" s="86"/>
      <c r="Y381" s="86"/>
      <c r="Z381" s="86"/>
      <c r="AA381" s="86"/>
      <c r="AB381" s="86"/>
      <c r="AC381" s="179">
        <f t="shared" si="52"/>
        <v>0</v>
      </c>
      <c r="AD381" s="41">
        <f t="shared" si="53"/>
        <v>0</v>
      </c>
      <c r="AE381" s="107" t="e">
        <f t="shared" si="54"/>
        <v>#DIV/0!</v>
      </c>
      <c r="AF381" s="41">
        <f>AD381*'Hypothése des ventes'!$G$18</f>
        <v>0</v>
      </c>
      <c r="AG381" s="41">
        <f>(AD381-(AD381*'Hypothése des ventes'!$H$17))*'Hypothése des ventes'!$H$18</f>
        <v>0</v>
      </c>
      <c r="AH381" s="41">
        <f>(AD381-(AD381*'Hypothése des ventes'!$I$17))*'Hypothése des ventes'!$I$18</f>
        <v>0</v>
      </c>
      <c r="AI381" s="41">
        <f>(AD381-(AD381*'Hypothése des ventes'!$J$17))*'Hypothése des ventes'!$J$18</f>
        <v>0</v>
      </c>
      <c r="AJ381" s="41">
        <f>(AD381-(AD381*'Hypothése des ventes'!$K$17))*'Hypothése des ventes'!$K$18</f>
        <v>0</v>
      </c>
      <c r="AK381" s="41">
        <f>-(AC381*'Hypothése des ventes'!$L$18)</f>
        <v>0</v>
      </c>
      <c r="AL381" s="41">
        <f t="shared" si="55"/>
        <v>0</v>
      </c>
      <c r="AM381" s="41">
        <f t="shared" si="56"/>
        <v>0</v>
      </c>
      <c r="AN381" s="107" t="e">
        <f t="shared" si="57"/>
        <v>#DIV/0!</v>
      </c>
      <c r="AO381" s="107">
        <f t="shared" si="58"/>
        <v>0</v>
      </c>
      <c r="AP381" s="108" t="e">
        <f t="shared" si="59"/>
        <v>#DIV/0!</v>
      </c>
      <c r="AQ381" s="85"/>
      <c r="AR381" s="85"/>
      <c r="AS381" s="85"/>
      <c r="AT381" s="85"/>
      <c r="AU381" s="85"/>
      <c r="AV381" s="85"/>
      <c r="AW381" s="85"/>
      <c r="AX381" s="85"/>
      <c r="AY381" s="85"/>
      <c r="AZ381" s="85"/>
      <c r="BA381" s="85"/>
      <c r="BB381" s="85"/>
      <c r="BC381" s="85"/>
    </row>
    <row r="382" spans="1:55" s="83" customFormat="1" hidden="1" x14ac:dyDescent="0.3">
      <c r="A382" s="41"/>
      <c r="B382" s="41"/>
      <c r="C382" s="114"/>
      <c r="D382" s="41"/>
      <c r="E382" s="41"/>
      <c r="F382" s="41"/>
      <c r="G382" s="41"/>
      <c r="H382" s="41"/>
      <c r="I382" s="23"/>
      <c r="J382" s="41"/>
      <c r="K382" s="23"/>
      <c r="L382" s="41"/>
      <c r="M382" s="186">
        <f t="shared" si="60"/>
        <v>0</v>
      </c>
      <c r="N382" s="41"/>
      <c r="O382" s="41"/>
      <c r="P382" s="41"/>
      <c r="Q382" s="86"/>
      <c r="R382" s="86"/>
      <c r="S382" s="86"/>
      <c r="T382" s="86"/>
      <c r="U382" s="86"/>
      <c r="V382" s="86"/>
      <c r="W382" s="86"/>
      <c r="X382" s="86"/>
      <c r="Y382" s="86"/>
      <c r="Z382" s="86"/>
      <c r="AA382" s="86"/>
      <c r="AB382" s="86"/>
      <c r="AC382" s="179">
        <f t="shared" si="52"/>
        <v>0</v>
      </c>
      <c r="AD382" s="41">
        <f t="shared" si="53"/>
        <v>0</v>
      </c>
      <c r="AE382" s="107" t="e">
        <f t="shared" si="54"/>
        <v>#DIV/0!</v>
      </c>
      <c r="AF382" s="41">
        <f>AD382*'Hypothése des ventes'!$G$18</f>
        <v>0</v>
      </c>
      <c r="AG382" s="41">
        <f>(AD382-(AD382*'Hypothése des ventes'!$H$17))*'Hypothése des ventes'!$H$18</f>
        <v>0</v>
      </c>
      <c r="AH382" s="41">
        <f>(AD382-(AD382*'Hypothése des ventes'!$I$17))*'Hypothése des ventes'!$I$18</f>
        <v>0</v>
      </c>
      <c r="AI382" s="41">
        <f>(AD382-(AD382*'Hypothése des ventes'!$J$17))*'Hypothése des ventes'!$J$18</f>
        <v>0</v>
      </c>
      <c r="AJ382" s="41">
        <f>(AD382-(AD382*'Hypothése des ventes'!$K$17))*'Hypothése des ventes'!$K$18</f>
        <v>0</v>
      </c>
      <c r="AK382" s="41">
        <f>-(AC382*'Hypothése des ventes'!$L$18)</f>
        <v>0</v>
      </c>
      <c r="AL382" s="41">
        <f t="shared" si="55"/>
        <v>0</v>
      </c>
      <c r="AM382" s="41">
        <f t="shared" si="56"/>
        <v>0</v>
      </c>
      <c r="AN382" s="107" t="e">
        <f t="shared" si="57"/>
        <v>#DIV/0!</v>
      </c>
      <c r="AO382" s="107">
        <f t="shared" si="58"/>
        <v>0</v>
      </c>
      <c r="AP382" s="108" t="e">
        <f t="shared" si="59"/>
        <v>#DIV/0!</v>
      </c>
      <c r="AQ382" s="85"/>
      <c r="AR382" s="85"/>
      <c r="AS382" s="85"/>
      <c r="AT382" s="85"/>
      <c r="AU382" s="85"/>
      <c r="AV382" s="85"/>
      <c r="AW382" s="85"/>
      <c r="AX382" s="85"/>
      <c r="AY382" s="85"/>
      <c r="AZ382" s="85"/>
      <c r="BA382" s="85"/>
      <c r="BB382" s="85"/>
      <c r="BC382" s="85"/>
    </row>
    <row r="383" spans="1:55" s="83" customFormat="1" hidden="1" x14ac:dyDescent="0.3">
      <c r="A383" s="41"/>
      <c r="B383" s="41"/>
      <c r="C383" s="114"/>
      <c r="D383" s="41"/>
      <c r="E383" s="41"/>
      <c r="F383" s="41"/>
      <c r="G383" s="41"/>
      <c r="H383" s="41"/>
      <c r="I383" s="23"/>
      <c r="J383" s="41"/>
      <c r="K383" s="23"/>
      <c r="L383" s="41"/>
      <c r="M383" s="186">
        <f t="shared" si="60"/>
        <v>0</v>
      </c>
      <c r="N383" s="41"/>
      <c r="O383" s="41"/>
      <c r="P383" s="41"/>
      <c r="Q383" s="86"/>
      <c r="R383" s="86"/>
      <c r="S383" s="86"/>
      <c r="T383" s="86"/>
      <c r="U383" s="86"/>
      <c r="V383" s="86"/>
      <c r="W383" s="86"/>
      <c r="X383" s="86"/>
      <c r="Y383" s="86"/>
      <c r="Z383" s="86"/>
      <c r="AA383" s="86"/>
      <c r="AB383" s="86"/>
      <c r="AC383" s="179">
        <f t="shared" si="52"/>
        <v>0</v>
      </c>
      <c r="AD383" s="41">
        <f t="shared" si="53"/>
        <v>0</v>
      </c>
      <c r="AE383" s="107" t="e">
        <f t="shared" si="54"/>
        <v>#DIV/0!</v>
      </c>
      <c r="AF383" s="41">
        <f>AD383*'Hypothése des ventes'!$G$18</f>
        <v>0</v>
      </c>
      <c r="AG383" s="41">
        <f>(AD383-(AD383*'Hypothése des ventes'!$H$17))*'Hypothése des ventes'!$H$18</f>
        <v>0</v>
      </c>
      <c r="AH383" s="41">
        <f>(AD383-(AD383*'Hypothése des ventes'!$I$17))*'Hypothése des ventes'!$I$18</f>
        <v>0</v>
      </c>
      <c r="AI383" s="41">
        <f>(AD383-(AD383*'Hypothése des ventes'!$J$17))*'Hypothése des ventes'!$J$18</f>
        <v>0</v>
      </c>
      <c r="AJ383" s="41">
        <f>(AD383-(AD383*'Hypothése des ventes'!$K$17))*'Hypothése des ventes'!$K$18</f>
        <v>0</v>
      </c>
      <c r="AK383" s="41">
        <f>-(AC383*'Hypothése des ventes'!$L$18)</f>
        <v>0</v>
      </c>
      <c r="AL383" s="41">
        <f t="shared" si="55"/>
        <v>0</v>
      </c>
      <c r="AM383" s="41">
        <f t="shared" si="56"/>
        <v>0</v>
      </c>
      <c r="AN383" s="107" t="e">
        <f t="shared" si="57"/>
        <v>#DIV/0!</v>
      </c>
      <c r="AO383" s="107">
        <f t="shared" si="58"/>
        <v>0</v>
      </c>
      <c r="AP383" s="108" t="e">
        <f t="shared" si="59"/>
        <v>#DIV/0!</v>
      </c>
      <c r="AQ383" s="85"/>
      <c r="AR383" s="85"/>
      <c r="AS383" s="85"/>
      <c r="AT383" s="85"/>
      <c r="AU383" s="85"/>
      <c r="AV383" s="85"/>
      <c r="AW383" s="85"/>
      <c r="AX383" s="85"/>
      <c r="AY383" s="85"/>
      <c r="AZ383" s="85"/>
      <c r="BA383" s="85"/>
      <c r="BB383" s="85"/>
      <c r="BC383" s="85"/>
    </row>
    <row r="384" spans="1:55" s="83" customFormat="1" hidden="1" x14ac:dyDescent="0.3">
      <c r="A384" s="41"/>
      <c r="B384" s="41"/>
      <c r="C384" s="114"/>
      <c r="D384" s="41"/>
      <c r="E384" s="41"/>
      <c r="F384" s="41"/>
      <c r="G384" s="41"/>
      <c r="H384" s="41"/>
      <c r="I384" s="23"/>
      <c r="J384" s="41"/>
      <c r="K384" s="23"/>
      <c r="L384" s="41"/>
      <c r="M384" s="186">
        <f t="shared" si="60"/>
        <v>0</v>
      </c>
      <c r="N384" s="41"/>
      <c r="O384" s="41"/>
      <c r="P384" s="41"/>
      <c r="Q384" s="86"/>
      <c r="R384" s="86"/>
      <c r="S384" s="86"/>
      <c r="T384" s="86"/>
      <c r="U384" s="86"/>
      <c r="V384" s="86"/>
      <c r="W384" s="86"/>
      <c r="X384" s="86"/>
      <c r="Y384" s="86"/>
      <c r="Z384" s="86"/>
      <c r="AA384" s="86"/>
      <c r="AB384" s="86"/>
      <c r="AC384" s="179">
        <f t="shared" ref="AC384:AC400" si="61">((H384-(H384*I384))*G384)-(((H384-(H384*I384))*G384)*K384)</f>
        <v>0</v>
      </c>
      <c r="AD384" s="41">
        <f t="shared" ref="AD384:AD400" si="62">G384*J384</f>
        <v>0</v>
      </c>
      <c r="AE384" s="107" t="e">
        <f t="shared" ref="AE384:AE400" si="63">AD384/AC384</f>
        <v>#DIV/0!</v>
      </c>
      <c r="AF384" s="41">
        <f>AD384*'Hypothése des ventes'!$G$18</f>
        <v>0</v>
      </c>
      <c r="AG384" s="41">
        <f>(AD384-(AD384*'Hypothése des ventes'!$H$17))*'Hypothése des ventes'!$H$18</f>
        <v>0</v>
      </c>
      <c r="AH384" s="41">
        <f>(AD384-(AD384*'Hypothése des ventes'!$I$17))*'Hypothése des ventes'!$I$18</f>
        <v>0</v>
      </c>
      <c r="AI384" s="41">
        <f>(AD384-(AD384*'Hypothése des ventes'!$J$17))*'Hypothése des ventes'!$J$18</f>
        <v>0</v>
      </c>
      <c r="AJ384" s="41">
        <f>(AD384-(AD384*'Hypothése des ventes'!$K$17))*'Hypothése des ventes'!$K$18</f>
        <v>0</v>
      </c>
      <c r="AK384" s="41">
        <f>-(AC384*'Hypothése des ventes'!$L$18)</f>
        <v>0</v>
      </c>
      <c r="AL384" s="41">
        <f t="shared" ref="AL384:AL400" si="64">AC384*L384</f>
        <v>0</v>
      </c>
      <c r="AM384" s="41">
        <f t="shared" ref="AM384:AM400" si="65">((AF384+AG384+AH384+AI384+AJ384+AK384)*0.8)+AL384</f>
        <v>0</v>
      </c>
      <c r="AN384" s="107" t="e">
        <f t="shared" ref="AN384:AN400" si="66">AM384/AC384</f>
        <v>#DIV/0!</v>
      </c>
      <c r="AO384" s="107">
        <f t="shared" ref="AO384:AO400" si="67">AM384-AC384</f>
        <v>0</v>
      </c>
      <c r="AP384" s="108" t="e">
        <f t="shared" ref="AP384:AP400" si="68">AO384/AM384</f>
        <v>#DIV/0!</v>
      </c>
      <c r="AQ384" s="85"/>
      <c r="AR384" s="85"/>
      <c r="AS384" s="85"/>
      <c r="AT384" s="85"/>
      <c r="AU384" s="85"/>
      <c r="AV384" s="85"/>
      <c r="AW384" s="85"/>
      <c r="AX384" s="85"/>
      <c r="AY384" s="85"/>
      <c r="AZ384" s="85"/>
      <c r="BA384" s="85"/>
      <c r="BB384" s="85"/>
      <c r="BC384" s="85"/>
    </row>
    <row r="385" spans="1:55" s="83" customFormat="1" hidden="1" x14ac:dyDescent="0.3">
      <c r="A385" s="41"/>
      <c r="B385" s="41"/>
      <c r="C385" s="114"/>
      <c r="D385" s="41"/>
      <c r="E385" s="41"/>
      <c r="F385" s="41"/>
      <c r="G385" s="41"/>
      <c r="H385" s="41"/>
      <c r="I385" s="23"/>
      <c r="J385" s="41"/>
      <c r="K385" s="23"/>
      <c r="L385" s="41"/>
      <c r="M385" s="186">
        <f t="shared" si="60"/>
        <v>0</v>
      </c>
      <c r="N385" s="41"/>
      <c r="O385" s="41"/>
      <c r="P385" s="41"/>
      <c r="Q385" s="86"/>
      <c r="R385" s="86"/>
      <c r="S385" s="86"/>
      <c r="T385" s="86"/>
      <c r="U385" s="86"/>
      <c r="V385" s="86"/>
      <c r="W385" s="86"/>
      <c r="X385" s="86"/>
      <c r="Y385" s="86"/>
      <c r="Z385" s="86"/>
      <c r="AA385" s="86"/>
      <c r="AB385" s="86"/>
      <c r="AC385" s="179">
        <f t="shared" si="61"/>
        <v>0</v>
      </c>
      <c r="AD385" s="41">
        <f t="shared" si="62"/>
        <v>0</v>
      </c>
      <c r="AE385" s="107" t="e">
        <f t="shared" si="63"/>
        <v>#DIV/0!</v>
      </c>
      <c r="AF385" s="41">
        <f>AD385*'Hypothése des ventes'!$G$18</f>
        <v>0</v>
      </c>
      <c r="AG385" s="41">
        <f>(AD385-(AD385*'Hypothése des ventes'!$H$17))*'Hypothése des ventes'!$H$18</f>
        <v>0</v>
      </c>
      <c r="AH385" s="41">
        <f>(AD385-(AD385*'Hypothése des ventes'!$I$17))*'Hypothése des ventes'!$I$18</f>
        <v>0</v>
      </c>
      <c r="AI385" s="41">
        <f>(AD385-(AD385*'Hypothése des ventes'!$J$17))*'Hypothése des ventes'!$J$18</f>
        <v>0</v>
      </c>
      <c r="AJ385" s="41">
        <f>(AD385-(AD385*'Hypothése des ventes'!$K$17))*'Hypothése des ventes'!$K$18</f>
        <v>0</v>
      </c>
      <c r="AK385" s="41">
        <f>-(AC385*'Hypothése des ventes'!$L$18)</f>
        <v>0</v>
      </c>
      <c r="AL385" s="41">
        <f t="shared" si="64"/>
        <v>0</v>
      </c>
      <c r="AM385" s="41">
        <f t="shared" si="65"/>
        <v>0</v>
      </c>
      <c r="AN385" s="107" t="e">
        <f t="shared" si="66"/>
        <v>#DIV/0!</v>
      </c>
      <c r="AO385" s="107">
        <f t="shared" si="67"/>
        <v>0</v>
      </c>
      <c r="AP385" s="108" t="e">
        <f t="shared" si="68"/>
        <v>#DIV/0!</v>
      </c>
      <c r="AQ385" s="85"/>
      <c r="AR385" s="85"/>
      <c r="AS385" s="85"/>
      <c r="AT385" s="85"/>
      <c r="AU385" s="85"/>
      <c r="AV385" s="85"/>
      <c r="AW385" s="85"/>
      <c r="AX385" s="85"/>
      <c r="AY385" s="85"/>
      <c r="AZ385" s="85"/>
      <c r="BA385" s="85"/>
      <c r="BB385" s="85"/>
      <c r="BC385" s="85"/>
    </row>
    <row r="386" spans="1:55" s="83" customFormat="1" hidden="1" x14ac:dyDescent="0.3">
      <c r="A386" s="41"/>
      <c r="B386" s="41"/>
      <c r="C386" s="114"/>
      <c r="D386" s="41"/>
      <c r="E386" s="41"/>
      <c r="F386" s="41"/>
      <c r="G386" s="41"/>
      <c r="H386" s="41"/>
      <c r="I386" s="23"/>
      <c r="J386" s="41"/>
      <c r="K386" s="23"/>
      <c r="L386" s="41"/>
      <c r="M386" s="186">
        <f t="shared" si="60"/>
        <v>0</v>
      </c>
      <c r="N386" s="41"/>
      <c r="O386" s="41"/>
      <c r="P386" s="41"/>
      <c r="Q386" s="86"/>
      <c r="R386" s="86"/>
      <c r="S386" s="86"/>
      <c r="T386" s="86"/>
      <c r="U386" s="86"/>
      <c r="V386" s="86"/>
      <c r="W386" s="86"/>
      <c r="X386" s="86"/>
      <c r="Y386" s="86"/>
      <c r="Z386" s="86"/>
      <c r="AA386" s="86"/>
      <c r="AB386" s="86"/>
      <c r="AC386" s="179">
        <f t="shared" si="61"/>
        <v>0</v>
      </c>
      <c r="AD386" s="41">
        <f t="shared" si="62"/>
        <v>0</v>
      </c>
      <c r="AE386" s="107" t="e">
        <f t="shared" si="63"/>
        <v>#DIV/0!</v>
      </c>
      <c r="AF386" s="41">
        <f>AD386*'Hypothése des ventes'!$G$18</f>
        <v>0</v>
      </c>
      <c r="AG386" s="41">
        <f>(AD386-(AD386*'Hypothése des ventes'!$H$17))*'Hypothése des ventes'!$H$18</f>
        <v>0</v>
      </c>
      <c r="AH386" s="41">
        <f>(AD386-(AD386*'Hypothése des ventes'!$I$17))*'Hypothése des ventes'!$I$18</f>
        <v>0</v>
      </c>
      <c r="AI386" s="41">
        <f>(AD386-(AD386*'Hypothése des ventes'!$J$17))*'Hypothése des ventes'!$J$18</f>
        <v>0</v>
      </c>
      <c r="AJ386" s="41">
        <f>(AD386-(AD386*'Hypothése des ventes'!$K$17))*'Hypothése des ventes'!$K$18</f>
        <v>0</v>
      </c>
      <c r="AK386" s="41">
        <f>-(AC386*'Hypothése des ventes'!$L$18)</f>
        <v>0</v>
      </c>
      <c r="AL386" s="41">
        <f t="shared" si="64"/>
        <v>0</v>
      </c>
      <c r="AM386" s="41">
        <f t="shared" si="65"/>
        <v>0</v>
      </c>
      <c r="AN386" s="107" t="e">
        <f t="shared" si="66"/>
        <v>#DIV/0!</v>
      </c>
      <c r="AO386" s="107">
        <f t="shared" si="67"/>
        <v>0</v>
      </c>
      <c r="AP386" s="108" t="e">
        <f t="shared" si="68"/>
        <v>#DIV/0!</v>
      </c>
      <c r="AQ386" s="85"/>
      <c r="AR386" s="85"/>
      <c r="AS386" s="85"/>
      <c r="AT386" s="85"/>
      <c r="AU386" s="85"/>
      <c r="AV386" s="85"/>
      <c r="AW386" s="85"/>
      <c r="AX386" s="85"/>
      <c r="AY386" s="85"/>
      <c r="AZ386" s="85"/>
      <c r="BA386" s="85"/>
      <c r="BB386" s="85"/>
      <c r="BC386" s="85"/>
    </row>
    <row r="387" spans="1:55" s="83" customFormat="1" hidden="1" x14ac:dyDescent="0.3">
      <c r="A387" s="41"/>
      <c r="B387" s="41"/>
      <c r="C387" s="114"/>
      <c r="D387" s="41"/>
      <c r="E387" s="41"/>
      <c r="F387" s="41"/>
      <c r="G387" s="41"/>
      <c r="H387" s="41"/>
      <c r="I387" s="23"/>
      <c r="J387" s="41"/>
      <c r="K387" s="23"/>
      <c r="L387" s="41"/>
      <c r="M387" s="186">
        <f t="shared" ref="M387:M450" si="69">G387*H387</f>
        <v>0</v>
      </c>
      <c r="N387" s="41"/>
      <c r="O387" s="41"/>
      <c r="P387" s="41"/>
      <c r="Q387" s="86"/>
      <c r="R387" s="86"/>
      <c r="S387" s="86"/>
      <c r="T387" s="86"/>
      <c r="U387" s="86"/>
      <c r="V387" s="86"/>
      <c r="W387" s="86"/>
      <c r="X387" s="86"/>
      <c r="Y387" s="86"/>
      <c r="Z387" s="86"/>
      <c r="AA387" s="86"/>
      <c r="AB387" s="86"/>
      <c r="AC387" s="179">
        <f t="shared" si="61"/>
        <v>0</v>
      </c>
      <c r="AD387" s="41">
        <f t="shared" si="62"/>
        <v>0</v>
      </c>
      <c r="AE387" s="107" t="e">
        <f t="shared" si="63"/>
        <v>#DIV/0!</v>
      </c>
      <c r="AF387" s="41">
        <f>AD387*'Hypothése des ventes'!$G$18</f>
        <v>0</v>
      </c>
      <c r="AG387" s="41">
        <f>(AD387-(AD387*'Hypothése des ventes'!$H$17))*'Hypothése des ventes'!$H$18</f>
        <v>0</v>
      </c>
      <c r="AH387" s="41">
        <f>(AD387-(AD387*'Hypothése des ventes'!$I$17))*'Hypothése des ventes'!$I$18</f>
        <v>0</v>
      </c>
      <c r="AI387" s="41">
        <f>(AD387-(AD387*'Hypothése des ventes'!$J$17))*'Hypothése des ventes'!$J$18</f>
        <v>0</v>
      </c>
      <c r="AJ387" s="41">
        <f>(AD387-(AD387*'Hypothése des ventes'!$K$17))*'Hypothése des ventes'!$K$18</f>
        <v>0</v>
      </c>
      <c r="AK387" s="41">
        <f>-(AC387*'Hypothése des ventes'!$L$18)</f>
        <v>0</v>
      </c>
      <c r="AL387" s="41">
        <f t="shared" si="64"/>
        <v>0</v>
      </c>
      <c r="AM387" s="41">
        <f t="shared" si="65"/>
        <v>0</v>
      </c>
      <c r="AN387" s="107" t="e">
        <f t="shared" si="66"/>
        <v>#DIV/0!</v>
      </c>
      <c r="AO387" s="107">
        <f t="shared" si="67"/>
        <v>0</v>
      </c>
      <c r="AP387" s="108" t="e">
        <f t="shared" si="68"/>
        <v>#DIV/0!</v>
      </c>
      <c r="AQ387" s="85"/>
      <c r="AR387" s="85"/>
      <c r="AS387" s="85"/>
      <c r="AT387" s="85"/>
      <c r="AU387" s="85"/>
      <c r="AV387" s="85"/>
      <c r="AW387" s="85"/>
      <c r="AX387" s="85"/>
      <c r="AY387" s="85"/>
      <c r="AZ387" s="85"/>
      <c r="BA387" s="85"/>
      <c r="BB387" s="85"/>
      <c r="BC387" s="85"/>
    </row>
    <row r="388" spans="1:55" s="83" customFormat="1" hidden="1" x14ac:dyDescent="0.3">
      <c r="A388" s="41"/>
      <c r="B388" s="41"/>
      <c r="C388" s="114"/>
      <c r="D388" s="41"/>
      <c r="E388" s="41"/>
      <c r="F388" s="41"/>
      <c r="G388" s="41"/>
      <c r="H388" s="41"/>
      <c r="I388" s="23"/>
      <c r="J388" s="41"/>
      <c r="K388" s="23"/>
      <c r="L388" s="41"/>
      <c r="M388" s="186">
        <f t="shared" si="69"/>
        <v>0</v>
      </c>
      <c r="N388" s="41"/>
      <c r="O388" s="41"/>
      <c r="P388" s="41"/>
      <c r="Q388" s="86"/>
      <c r="R388" s="86"/>
      <c r="S388" s="86"/>
      <c r="T388" s="86"/>
      <c r="U388" s="86"/>
      <c r="V388" s="86"/>
      <c r="W388" s="86"/>
      <c r="X388" s="86"/>
      <c r="Y388" s="86"/>
      <c r="Z388" s="86"/>
      <c r="AA388" s="86"/>
      <c r="AB388" s="86"/>
      <c r="AC388" s="179">
        <f t="shared" si="61"/>
        <v>0</v>
      </c>
      <c r="AD388" s="41">
        <f t="shared" si="62"/>
        <v>0</v>
      </c>
      <c r="AE388" s="107" t="e">
        <f t="shared" si="63"/>
        <v>#DIV/0!</v>
      </c>
      <c r="AF388" s="41">
        <f>AD388*'Hypothése des ventes'!$G$18</f>
        <v>0</v>
      </c>
      <c r="AG388" s="41">
        <f>(AD388-(AD388*'Hypothése des ventes'!$H$17))*'Hypothése des ventes'!$H$18</f>
        <v>0</v>
      </c>
      <c r="AH388" s="41">
        <f>(AD388-(AD388*'Hypothése des ventes'!$I$17))*'Hypothése des ventes'!$I$18</f>
        <v>0</v>
      </c>
      <c r="AI388" s="41">
        <f>(AD388-(AD388*'Hypothése des ventes'!$J$17))*'Hypothése des ventes'!$J$18</f>
        <v>0</v>
      </c>
      <c r="AJ388" s="41">
        <f>(AD388-(AD388*'Hypothése des ventes'!$K$17))*'Hypothése des ventes'!$K$18</f>
        <v>0</v>
      </c>
      <c r="AK388" s="41">
        <f>-(AC388*'Hypothése des ventes'!$L$18)</f>
        <v>0</v>
      </c>
      <c r="AL388" s="41">
        <f t="shared" si="64"/>
        <v>0</v>
      </c>
      <c r="AM388" s="41">
        <f t="shared" si="65"/>
        <v>0</v>
      </c>
      <c r="AN388" s="107" t="e">
        <f t="shared" si="66"/>
        <v>#DIV/0!</v>
      </c>
      <c r="AO388" s="107">
        <f t="shared" si="67"/>
        <v>0</v>
      </c>
      <c r="AP388" s="108" t="e">
        <f t="shared" si="68"/>
        <v>#DIV/0!</v>
      </c>
      <c r="AQ388" s="85"/>
      <c r="AR388" s="85"/>
      <c r="AS388" s="85"/>
      <c r="AT388" s="85"/>
      <c r="AU388" s="85"/>
      <c r="AV388" s="85"/>
      <c r="AW388" s="85"/>
      <c r="AX388" s="85"/>
      <c r="AY388" s="85"/>
      <c r="AZ388" s="85"/>
      <c r="BA388" s="85"/>
      <c r="BB388" s="85"/>
      <c r="BC388" s="85"/>
    </row>
    <row r="389" spans="1:55" s="83" customFormat="1" hidden="1" x14ac:dyDescent="0.3">
      <c r="A389" s="41"/>
      <c r="B389" s="41"/>
      <c r="C389" s="114"/>
      <c r="D389" s="41"/>
      <c r="E389" s="41"/>
      <c r="F389" s="41"/>
      <c r="G389" s="41"/>
      <c r="H389" s="41"/>
      <c r="I389" s="23"/>
      <c r="J389" s="41"/>
      <c r="K389" s="23"/>
      <c r="L389" s="41"/>
      <c r="M389" s="186">
        <f t="shared" si="69"/>
        <v>0</v>
      </c>
      <c r="N389" s="41"/>
      <c r="O389" s="41"/>
      <c r="P389" s="41"/>
      <c r="Q389" s="86"/>
      <c r="R389" s="86"/>
      <c r="S389" s="86"/>
      <c r="T389" s="86"/>
      <c r="U389" s="86"/>
      <c r="V389" s="86"/>
      <c r="W389" s="86"/>
      <c r="X389" s="86"/>
      <c r="Y389" s="86"/>
      <c r="Z389" s="86"/>
      <c r="AA389" s="86"/>
      <c r="AB389" s="86"/>
      <c r="AC389" s="179">
        <f t="shared" si="61"/>
        <v>0</v>
      </c>
      <c r="AD389" s="41">
        <f t="shared" si="62"/>
        <v>0</v>
      </c>
      <c r="AE389" s="107" t="e">
        <f t="shared" si="63"/>
        <v>#DIV/0!</v>
      </c>
      <c r="AF389" s="41">
        <f>AD389*'Hypothése des ventes'!$G$18</f>
        <v>0</v>
      </c>
      <c r="AG389" s="41">
        <f>(AD389-(AD389*'Hypothése des ventes'!$H$17))*'Hypothése des ventes'!$H$18</f>
        <v>0</v>
      </c>
      <c r="AH389" s="41">
        <f>(AD389-(AD389*'Hypothése des ventes'!$I$17))*'Hypothése des ventes'!$I$18</f>
        <v>0</v>
      </c>
      <c r="AI389" s="41">
        <f>(AD389-(AD389*'Hypothése des ventes'!$J$17))*'Hypothése des ventes'!$J$18</f>
        <v>0</v>
      </c>
      <c r="AJ389" s="41">
        <f>(AD389-(AD389*'Hypothése des ventes'!$K$17))*'Hypothése des ventes'!$K$18</f>
        <v>0</v>
      </c>
      <c r="AK389" s="41">
        <f>-(AC389*'Hypothése des ventes'!$L$18)</f>
        <v>0</v>
      </c>
      <c r="AL389" s="41">
        <f t="shared" si="64"/>
        <v>0</v>
      </c>
      <c r="AM389" s="41">
        <f t="shared" si="65"/>
        <v>0</v>
      </c>
      <c r="AN389" s="107" t="e">
        <f t="shared" si="66"/>
        <v>#DIV/0!</v>
      </c>
      <c r="AO389" s="107">
        <f t="shared" si="67"/>
        <v>0</v>
      </c>
      <c r="AP389" s="108" t="e">
        <f t="shared" si="68"/>
        <v>#DIV/0!</v>
      </c>
      <c r="AQ389" s="85"/>
      <c r="AR389" s="85"/>
      <c r="AS389" s="85"/>
      <c r="AT389" s="85"/>
      <c r="AU389" s="85"/>
      <c r="AV389" s="85"/>
      <c r="AW389" s="85"/>
      <c r="AX389" s="85"/>
      <c r="AY389" s="85"/>
      <c r="AZ389" s="85"/>
      <c r="BA389" s="85"/>
      <c r="BB389" s="85"/>
      <c r="BC389" s="85"/>
    </row>
    <row r="390" spans="1:55" s="83" customFormat="1" hidden="1" x14ac:dyDescent="0.3">
      <c r="A390" s="41"/>
      <c r="B390" s="41"/>
      <c r="C390" s="114"/>
      <c r="D390" s="41"/>
      <c r="E390" s="41"/>
      <c r="F390" s="41"/>
      <c r="G390" s="41"/>
      <c r="H390" s="41"/>
      <c r="I390" s="23"/>
      <c r="J390" s="41"/>
      <c r="K390" s="23"/>
      <c r="L390" s="41"/>
      <c r="M390" s="186">
        <f t="shared" si="69"/>
        <v>0</v>
      </c>
      <c r="N390" s="41"/>
      <c r="O390" s="41"/>
      <c r="P390" s="41"/>
      <c r="Q390" s="86"/>
      <c r="R390" s="86"/>
      <c r="S390" s="86"/>
      <c r="T390" s="86"/>
      <c r="U390" s="86"/>
      <c r="V390" s="86"/>
      <c r="W390" s="86"/>
      <c r="X390" s="86"/>
      <c r="Y390" s="86"/>
      <c r="Z390" s="86"/>
      <c r="AA390" s="86"/>
      <c r="AB390" s="86"/>
      <c r="AC390" s="179">
        <f t="shared" si="61"/>
        <v>0</v>
      </c>
      <c r="AD390" s="41">
        <f t="shared" si="62"/>
        <v>0</v>
      </c>
      <c r="AE390" s="107" t="e">
        <f t="shared" si="63"/>
        <v>#DIV/0!</v>
      </c>
      <c r="AF390" s="41">
        <f>AD390*'Hypothése des ventes'!$G$18</f>
        <v>0</v>
      </c>
      <c r="AG390" s="41">
        <f>(AD390-(AD390*'Hypothése des ventes'!$H$17))*'Hypothése des ventes'!$H$18</f>
        <v>0</v>
      </c>
      <c r="AH390" s="41">
        <f>(AD390-(AD390*'Hypothése des ventes'!$I$17))*'Hypothése des ventes'!$I$18</f>
        <v>0</v>
      </c>
      <c r="AI390" s="41">
        <f>(AD390-(AD390*'Hypothése des ventes'!$J$17))*'Hypothése des ventes'!$J$18</f>
        <v>0</v>
      </c>
      <c r="AJ390" s="41">
        <f>(AD390-(AD390*'Hypothése des ventes'!$K$17))*'Hypothése des ventes'!$K$18</f>
        <v>0</v>
      </c>
      <c r="AK390" s="41">
        <f>-(AC390*'Hypothése des ventes'!$L$18)</f>
        <v>0</v>
      </c>
      <c r="AL390" s="41">
        <f t="shared" si="64"/>
        <v>0</v>
      </c>
      <c r="AM390" s="41">
        <f t="shared" si="65"/>
        <v>0</v>
      </c>
      <c r="AN390" s="107" t="e">
        <f t="shared" si="66"/>
        <v>#DIV/0!</v>
      </c>
      <c r="AO390" s="107">
        <f t="shared" si="67"/>
        <v>0</v>
      </c>
      <c r="AP390" s="108" t="e">
        <f t="shared" si="68"/>
        <v>#DIV/0!</v>
      </c>
      <c r="AQ390" s="85"/>
      <c r="AR390" s="85"/>
      <c r="AS390" s="85"/>
      <c r="AT390" s="85"/>
      <c r="AU390" s="85"/>
      <c r="AV390" s="85"/>
      <c r="AW390" s="85"/>
      <c r="AX390" s="85"/>
      <c r="AY390" s="85"/>
      <c r="AZ390" s="85"/>
      <c r="BA390" s="85"/>
      <c r="BB390" s="85"/>
      <c r="BC390" s="85"/>
    </row>
    <row r="391" spans="1:55" s="83" customFormat="1" hidden="1" x14ac:dyDescent="0.3">
      <c r="A391" s="41"/>
      <c r="B391" s="41"/>
      <c r="C391" s="114"/>
      <c r="D391" s="41"/>
      <c r="E391" s="41"/>
      <c r="F391" s="41"/>
      <c r="G391" s="41"/>
      <c r="H391" s="41"/>
      <c r="I391" s="23"/>
      <c r="J391" s="41"/>
      <c r="K391" s="23"/>
      <c r="L391" s="41"/>
      <c r="M391" s="186">
        <f t="shared" si="69"/>
        <v>0</v>
      </c>
      <c r="N391" s="41"/>
      <c r="O391" s="41"/>
      <c r="P391" s="41"/>
      <c r="Q391" s="86"/>
      <c r="R391" s="86"/>
      <c r="S391" s="86"/>
      <c r="T391" s="86"/>
      <c r="U391" s="86"/>
      <c r="V391" s="86"/>
      <c r="W391" s="86"/>
      <c r="X391" s="86"/>
      <c r="Y391" s="86"/>
      <c r="Z391" s="86"/>
      <c r="AA391" s="86"/>
      <c r="AB391" s="86"/>
      <c r="AC391" s="179">
        <f t="shared" si="61"/>
        <v>0</v>
      </c>
      <c r="AD391" s="41">
        <f t="shared" si="62"/>
        <v>0</v>
      </c>
      <c r="AE391" s="107" t="e">
        <f t="shared" si="63"/>
        <v>#DIV/0!</v>
      </c>
      <c r="AF391" s="41">
        <f>AD391*'Hypothése des ventes'!$G$18</f>
        <v>0</v>
      </c>
      <c r="AG391" s="41">
        <f>(AD391-(AD391*'Hypothése des ventes'!$H$17))*'Hypothése des ventes'!$H$18</f>
        <v>0</v>
      </c>
      <c r="AH391" s="41">
        <f>(AD391-(AD391*'Hypothése des ventes'!$I$17))*'Hypothése des ventes'!$I$18</f>
        <v>0</v>
      </c>
      <c r="AI391" s="41">
        <f>(AD391-(AD391*'Hypothése des ventes'!$J$17))*'Hypothése des ventes'!$J$18</f>
        <v>0</v>
      </c>
      <c r="AJ391" s="41">
        <f>(AD391-(AD391*'Hypothése des ventes'!$K$17))*'Hypothése des ventes'!$K$18</f>
        <v>0</v>
      </c>
      <c r="AK391" s="41">
        <f>-(AC391*'Hypothése des ventes'!$L$18)</f>
        <v>0</v>
      </c>
      <c r="AL391" s="41">
        <f t="shared" si="64"/>
        <v>0</v>
      </c>
      <c r="AM391" s="41">
        <f t="shared" si="65"/>
        <v>0</v>
      </c>
      <c r="AN391" s="107" t="e">
        <f t="shared" si="66"/>
        <v>#DIV/0!</v>
      </c>
      <c r="AO391" s="107">
        <f t="shared" si="67"/>
        <v>0</v>
      </c>
      <c r="AP391" s="108" t="e">
        <f t="shared" si="68"/>
        <v>#DIV/0!</v>
      </c>
      <c r="AQ391" s="85"/>
      <c r="AR391" s="85"/>
      <c r="AS391" s="85"/>
      <c r="AT391" s="85"/>
      <c r="AU391" s="85"/>
      <c r="AV391" s="85"/>
      <c r="AW391" s="85"/>
      <c r="AX391" s="85"/>
      <c r="AY391" s="85"/>
      <c r="AZ391" s="85"/>
      <c r="BA391" s="85"/>
      <c r="BB391" s="85"/>
      <c r="BC391" s="85"/>
    </row>
    <row r="392" spans="1:55" s="83" customFormat="1" hidden="1" x14ac:dyDescent="0.3">
      <c r="A392" s="41"/>
      <c r="B392" s="41"/>
      <c r="C392" s="114"/>
      <c r="D392" s="41"/>
      <c r="E392" s="41"/>
      <c r="F392" s="41"/>
      <c r="G392" s="41"/>
      <c r="H392" s="41"/>
      <c r="I392" s="23"/>
      <c r="J392" s="41"/>
      <c r="K392" s="23"/>
      <c r="L392" s="41"/>
      <c r="M392" s="186">
        <f t="shared" si="69"/>
        <v>0</v>
      </c>
      <c r="N392" s="41"/>
      <c r="O392" s="41"/>
      <c r="P392" s="41"/>
      <c r="Q392" s="86"/>
      <c r="R392" s="86"/>
      <c r="S392" s="86"/>
      <c r="T392" s="86"/>
      <c r="U392" s="86"/>
      <c r="V392" s="86"/>
      <c r="W392" s="86"/>
      <c r="X392" s="86"/>
      <c r="Y392" s="86"/>
      <c r="Z392" s="86"/>
      <c r="AA392" s="86"/>
      <c r="AB392" s="86"/>
      <c r="AC392" s="179">
        <f t="shared" si="61"/>
        <v>0</v>
      </c>
      <c r="AD392" s="41">
        <f t="shared" si="62"/>
        <v>0</v>
      </c>
      <c r="AE392" s="107" t="e">
        <f t="shared" si="63"/>
        <v>#DIV/0!</v>
      </c>
      <c r="AF392" s="41">
        <f>AD392*'Hypothése des ventes'!$G$18</f>
        <v>0</v>
      </c>
      <c r="AG392" s="41">
        <f>(AD392-(AD392*'Hypothése des ventes'!$H$17))*'Hypothése des ventes'!$H$18</f>
        <v>0</v>
      </c>
      <c r="AH392" s="41">
        <f>(AD392-(AD392*'Hypothése des ventes'!$I$17))*'Hypothése des ventes'!$I$18</f>
        <v>0</v>
      </c>
      <c r="AI392" s="41">
        <f>(AD392-(AD392*'Hypothése des ventes'!$J$17))*'Hypothése des ventes'!$J$18</f>
        <v>0</v>
      </c>
      <c r="AJ392" s="41">
        <f>(AD392-(AD392*'Hypothése des ventes'!$K$17))*'Hypothése des ventes'!$K$18</f>
        <v>0</v>
      </c>
      <c r="AK392" s="41">
        <f>-(AC392*'Hypothése des ventes'!$L$18)</f>
        <v>0</v>
      </c>
      <c r="AL392" s="41">
        <f t="shared" si="64"/>
        <v>0</v>
      </c>
      <c r="AM392" s="41">
        <f t="shared" si="65"/>
        <v>0</v>
      </c>
      <c r="AN392" s="107" t="e">
        <f t="shared" si="66"/>
        <v>#DIV/0!</v>
      </c>
      <c r="AO392" s="107">
        <f t="shared" si="67"/>
        <v>0</v>
      </c>
      <c r="AP392" s="108" t="e">
        <f t="shared" si="68"/>
        <v>#DIV/0!</v>
      </c>
      <c r="AQ392" s="85"/>
      <c r="AR392" s="85"/>
      <c r="AS392" s="85"/>
      <c r="AT392" s="85"/>
      <c r="AU392" s="85"/>
      <c r="AV392" s="85"/>
      <c r="AW392" s="85"/>
      <c r="AX392" s="85"/>
      <c r="AY392" s="85"/>
      <c r="AZ392" s="85"/>
      <c r="BA392" s="85"/>
      <c r="BB392" s="85"/>
      <c r="BC392" s="85"/>
    </row>
    <row r="393" spans="1:55" s="83" customFormat="1" hidden="1" x14ac:dyDescent="0.3">
      <c r="A393" s="41"/>
      <c r="B393" s="41"/>
      <c r="C393" s="114"/>
      <c r="D393" s="41"/>
      <c r="E393" s="41"/>
      <c r="F393" s="41"/>
      <c r="G393" s="41"/>
      <c r="H393" s="41"/>
      <c r="I393" s="23"/>
      <c r="J393" s="41"/>
      <c r="K393" s="23"/>
      <c r="L393" s="41"/>
      <c r="M393" s="186">
        <f t="shared" si="69"/>
        <v>0</v>
      </c>
      <c r="N393" s="41"/>
      <c r="O393" s="41"/>
      <c r="P393" s="41"/>
      <c r="Q393" s="86"/>
      <c r="R393" s="86"/>
      <c r="S393" s="86"/>
      <c r="T393" s="86"/>
      <c r="U393" s="86"/>
      <c r="V393" s="86"/>
      <c r="W393" s="86"/>
      <c r="X393" s="86"/>
      <c r="Y393" s="86"/>
      <c r="Z393" s="86"/>
      <c r="AA393" s="86"/>
      <c r="AB393" s="86"/>
      <c r="AC393" s="179">
        <f t="shared" si="61"/>
        <v>0</v>
      </c>
      <c r="AD393" s="41">
        <f t="shared" si="62"/>
        <v>0</v>
      </c>
      <c r="AE393" s="107" t="e">
        <f t="shared" si="63"/>
        <v>#DIV/0!</v>
      </c>
      <c r="AF393" s="41">
        <f>AD393*'Hypothése des ventes'!$G$18</f>
        <v>0</v>
      </c>
      <c r="AG393" s="41">
        <f>(AD393-(AD393*'Hypothése des ventes'!$H$17))*'Hypothése des ventes'!$H$18</f>
        <v>0</v>
      </c>
      <c r="AH393" s="41">
        <f>(AD393-(AD393*'Hypothése des ventes'!$I$17))*'Hypothése des ventes'!$I$18</f>
        <v>0</v>
      </c>
      <c r="AI393" s="41">
        <f>(AD393-(AD393*'Hypothése des ventes'!$J$17))*'Hypothése des ventes'!$J$18</f>
        <v>0</v>
      </c>
      <c r="AJ393" s="41">
        <f>(AD393-(AD393*'Hypothése des ventes'!$K$17))*'Hypothése des ventes'!$K$18</f>
        <v>0</v>
      </c>
      <c r="AK393" s="41">
        <f>-(AC393*'Hypothése des ventes'!$L$18)</f>
        <v>0</v>
      </c>
      <c r="AL393" s="41">
        <f t="shared" si="64"/>
        <v>0</v>
      </c>
      <c r="AM393" s="41">
        <f t="shared" si="65"/>
        <v>0</v>
      </c>
      <c r="AN393" s="107" t="e">
        <f t="shared" si="66"/>
        <v>#DIV/0!</v>
      </c>
      <c r="AO393" s="107">
        <f t="shared" si="67"/>
        <v>0</v>
      </c>
      <c r="AP393" s="108" t="e">
        <f t="shared" si="68"/>
        <v>#DIV/0!</v>
      </c>
      <c r="AQ393" s="85"/>
      <c r="AR393" s="85"/>
      <c r="AS393" s="85"/>
      <c r="AT393" s="85"/>
      <c r="AU393" s="85"/>
      <c r="AV393" s="85"/>
      <c r="AW393" s="85"/>
      <c r="AX393" s="85"/>
      <c r="AY393" s="85"/>
      <c r="AZ393" s="85"/>
      <c r="BA393" s="85"/>
      <c r="BB393" s="85"/>
      <c r="BC393" s="85"/>
    </row>
    <row r="394" spans="1:55" s="83" customFormat="1" hidden="1" x14ac:dyDescent="0.3">
      <c r="A394" s="41"/>
      <c r="B394" s="41"/>
      <c r="C394" s="114"/>
      <c r="D394" s="41"/>
      <c r="E394" s="41"/>
      <c r="F394" s="41"/>
      <c r="G394" s="41"/>
      <c r="H394" s="41"/>
      <c r="I394" s="23"/>
      <c r="J394" s="41"/>
      <c r="K394" s="23"/>
      <c r="L394" s="41"/>
      <c r="M394" s="186">
        <f t="shared" si="69"/>
        <v>0</v>
      </c>
      <c r="N394" s="41"/>
      <c r="O394" s="41"/>
      <c r="P394" s="41"/>
      <c r="Q394" s="86"/>
      <c r="R394" s="86"/>
      <c r="S394" s="86"/>
      <c r="T394" s="86"/>
      <c r="U394" s="86"/>
      <c r="V394" s="86"/>
      <c r="W394" s="86"/>
      <c r="X394" s="86"/>
      <c r="Y394" s="86"/>
      <c r="Z394" s="86"/>
      <c r="AA394" s="86"/>
      <c r="AB394" s="86"/>
      <c r="AC394" s="179">
        <f t="shared" si="61"/>
        <v>0</v>
      </c>
      <c r="AD394" s="41">
        <f t="shared" si="62"/>
        <v>0</v>
      </c>
      <c r="AE394" s="107" t="e">
        <f t="shared" si="63"/>
        <v>#DIV/0!</v>
      </c>
      <c r="AF394" s="41">
        <f>AD394*'Hypothése des ventes'!$G$18</f>
        <v>0</v>
      </c>
      <c r="AG394" s="41">
        <f>(AD394-(AD394*'Hypothése des ventes'!$H$17))*'Hypothése des ventes'!$H$18</f>
        <v>0</v>
      </c>
      <c r="AH394" s="41">
        <f>(AD394-(AD394*'Hypothése des ventes'!$I$17))*'Hypothése des ventes'!$I$18</f>
        <v>0</v>
      </c>
      <c r="AI394" s="41">
        <f>(AD394-(AD394*'Hypothése des ventes'!$J$17))*'Hypothése des ventes'!$J$18</f>
        <v>0</v>
      </c>
      <c r="AJ394" s="41">
        <f>(AD394-(AD394*'Hypothése des ventes'!$K$17))*'Hypothése des ventes'!$K$18</f>
        <v>0</v>
      </c>
      <c r="AK394" s="41">
        <f>-(AC394*'Hypothése des ventes'!$L$18)</f>
        <v>0</v>
      </c>
      <c r="AL394" s="41">
        <f t="shared" si="64"/>
        <v>0</v>
      </c>
      <c r="AM394" s="41">
        <f t="shared" si="65"/>
        <v>0</v>
      </c>
      <c r="AN394" s="107" t="e">
        <f t="shared" si="66"/>
        <v>#DIV/0!</v>
      </c>
      <c r="AO394" s="107">
        <f t="shared" si="67"/>
        <v>0</v>
      </c>
      <c r="AP394" s="108" t="e">
        <f t="shared" si="68"/>
        <v>#DIV/0!</v>
      </c>
      <c r="AQ394" s="85"/>
      <c r="AR394" s="85"/>
      <c r="AS394" s="85"/>
      <c r="AT394" s="85"/>
      <c r="AU394" s="85"/>
      <c r="AV394" s="85"/>
      <c r="AW394" s="85"/>
      <c r="AX394" s="85"/>
      <c r="AY394" s="85"/>
      <c r="AZ394" s="85"/>
      <c r="BA394" s="85"/>
      <c r="BB394" s="85"/>
      <c r="BC394" s="85"/>
    </row>
    <row r="395" spans="1:55" s="83" customFormat="1" hidden="1" x14ac:dyDescent="0.3">
      <c r="A395" s="41"/>
      <c r="B395" s="41"/>
      <c r="C395" s="114"/>
      <c r="D395" s="41"/>
      <c r="E395" s="41"/>
      <c r="F395" s="41"/>
      <c r="G395" s="41"/>
      <c r="H395" s="41"/>
      <c r="I395" s="23"/>
      <c r="J395" s="41"/>
      <c r="K395" s="23"/>
      <c r="L395" s="41"/>
      <c r="M395" s="186">
        <f t="shared" si="69"/>
        <v>0</v>
      </c>
      <c r="N395" s="41"/>
      <c r="O395" s="41"/>
      <c r="P395" s="41"/>
      <c r="Q395" s="86"/>
      <c r="R395" s="86"/>
      <c r="S395" s="86"/>
      <c r="T395" s="86"/>
      <c r="U395" s="86"/>
      <c r="V395" s="86"/>
      <c r="W395" s="86"/>
      <c r="X395" s="86"/>
      <c r="Y395" s="86"/>
      <c r="Z395" s="86"/>
      <c r="AA395" s="86"/>
      <c r="AB395" s="86"/>
      <c r="AC395" s="179">
        <f t="shared" si="61"/>
        <v>0</v>
      </c>
      <c r="AD395" s="41">
        <f t="shared" si="62"/>
        <v>0</v>
      </c>
      <c r="AE395" s="107" t="e">
        <f t="shared" si="63"/>
        <v>#DIV/0!</v>
      </c>
      <c r="AF395" s="41">
        <f>AD395*'Hypothése des ventes'!$G$18</f>
        <v>0</v>
      </c>
      <c r="AG395" s="41">
        <f>(AD395-(AD395*'Hypothése des ventes'!$H$17))*'Hypothése des ventes'!$H$18</f>
        <v>0</v>
      </c>
      <c r="AH395" s="41">
        <f>(AD395-(AD395*'Hypothése des ventes'!$I$17))*'Hypothése des ventes'!$I$18</f>
        <v>0</v>
      </c>
      <c r="AI395" s="41">
        <f>(AD395-(AD395*'Hypothése des ventes'!$J$17))*'Hypothése des ventes'!$J$18</f>
        <v>0</v>
      </c>
      <c r="AJ395" s="41">
        <f>(AD395-(AD395*'Hypothése des ventes'!$K$17))*'Hypothése des ventes'!$K$18</f>
        <v>0</v>
      </c>
      <c r="AK395" s="41">
        <f>-(AC395*'Hypothése des ventes'!$L$18)</f>
        <v>0</v>
      </c>
      <c r="AL395" s="41">
        <f t="shared" si="64"/>
        <v>0</v>
      </c>
      <c r="AM395" s="41">
        <f t="shared" si="65"/>
        <v>0</v>
      </c>
      <c r="AN395" s="107" t="e">
        <f t="shared" si="66"/>
        <v>#DIV/0!</v>
      </c>
      <c r="AO395" s="107">
        <f t="shared" si="67"/>
        <v>0</v>
      </c>
      <c r="AP395" s="108" t="e">
        <f t="shared" si="68"/>
        <v>#DIV/0!</v>
      </c>
      <c r="AQ395" s="85"/>
      <c r="AR395" s="85"/>
      <c r="AS395" s="85"/>
      <c r="AT395" s="85"/>
      <c r="AU395" s="85"/>
      <c r="AV395" s="85"/>
      <c r="AW395" s="85"/>
      <c r="AX395" s="85"/>
      <c r="AY395" s="85"/>
      <c r="AZ395" s="85"/>
      <c r="BA395" s="85"/>
      <c r="BB395" s="85"/>
      <c r="BC395" s="85"/>
    </row>
    <row r="396" spans="1:55" s="83" customFormat="1" hidden="1" x14ac:dyDescent="0.3">
      <c r="A396" s="41"/>
      <c r="B396" s="41"/>
      <c r="C396" s="114"/>
      <c r="D396" s="41"/>
      <c r="E396" s="41"/>
      <c r="F396" s="41"/>
      <c r="G396" s="41"/>
      <c r="H396" s="41"/>
      <c r="I396" s="23"/>
      <c r="J396" s="41"/>
      <c r="K396" s="23"/>
      <c r="L396" s="41"/>
      <c r="M396" s="186">
        <f t="shared" si="69"/>
        <v>0</v>
      </c>
      <c r="N396" s="41"/>
      <c r="O396" s="41"/>
      <c r="P396" s="41"/>
      <c r="Q396" s="86"/>
      <c r="R396" s="86"/>
      <c r="S396" s="86"/>
      <c r="T396" s="86"/>
      <c r="U396" s="86"/>
      <c r="V396" s="86"/>
      <c r="W396" s="86"/>
      <c r="X396" s="86"/>
      <c r="Y396" s="86"/>
      <c r="Z396" s="86"/>
      <c r="AA396" s="86"/>
      <c r="AB396" s="86"/>
      <c r="AC396" s="179">
        <f t="shared" si="61"/>
        <v>0</v>
      </c>
      <c r="AD396" s="41">
        <f t="shared" si="62"/>
        <v>0</v>
      </c>
      <c r="AE396" s="107" t="e">
        <f t="shared" si="63"/>
        <v>#DIV/0!</v>
      </c>
      <c r="AF396" s="41">
        <f>AD396*'Hypothése des ventes'!$G$18</f>
        <v>0</v>
      </c>
      <c r="AG396" s="41">
        <f>(AD396-(AD396*'Hypothése des ventes'!$H$17))*'Hypothése des ventes'!$H$18</f>
        <v>0</v>
      </c>
      <c r="AH396" s="41">
        <f>(AD396-(AD396*'Hypothése des ventes'!$I$17))*'Hypothése des ventes'!$I$18</f>
        <v>0</v>
      </c>
      <c r="AI396" s="41">
        <f>(AD396-(AD396*'Hypothése des ventes'!$J$17))*'Hypothése des ventes'!$J$18</f>
        <v>0</v>
      </c>
      <c r="AJ396" s="41">
        <f>(AD396-(AD396*'Hypothése des ventes'!$K$17))*'Hypothése des ventes'!$K$18</f>
        <v>0</v>
      </c>
      <c r="AK396" s="41">
        <f>-(AC396*'Hypothése des ventes'!$L$18)</f>
        <v>0</v>
      </c>
      <c r="AL396" s="41">
        <f t="shared" si="64"/>
        <v>0</v>
      </c>
      <c r="AM396" s="41">
        <f t="shared" si="65"/>
        <v>0</v>
      </c>
      <c r="AN396" s="107" t="e">
        <f t="shared" si="66"/>
        <v>#DIV/0!</v>
      </c>
      <c r="AO396" s="107">
        <f t="shared" si="67"/>
        <v>0</v>
      </c>
      <c r="AP396" s="108" t="e">
        <f t="shared" si="68"/>
        <v>#DIV/0!</v>
      </c>
      <c r="AQ396" s="85"/>
      <c r="AR396" s="85"/>
      <c r="AS396" s="85"/>
      <c r="AT396" s="85"/>
      <c r="AU396" s="85"/>
      <c r="AV396" s="85"/>
      <c r="AW396" s="85"/>
      <c r="AX396" s="85"/>
      <c r="AY396" s="85"/>
      <c r="AZ396" s="85"/>
      <c r="BA396" s="85"/>
      <c r="BB396" s="85"/>
      <c r="BC396" s="85"/>
    </row>
    <row r="397" spans="1:55" s="83" customFormat="1" hidden="1" x14ac:dyDescent="0.3">
      <c r="A397" s="41"/>
      <c r="B397" s="41"/>
      <c r="C397" s="114"/>
      <c r="D397" s="41"/>
      <c r="E397" s="41"/>
      <c r="F397" s="41"/>
      <c r="G397" s="41"/>
      <c r="H397" s="41"/>
      <c r="I397" s="23"/>
      <c r="J397" s="41"/>
      <c r="K397" s="23"/>
      <c r="L397" s="41"/>
      <c r="M397" s="186">
        <f t="shared" si="69"/>
        <v>0</v>
      </c>
      <c r="N397" s="41"/>
      <c r="O397" s="41"/>
      <c r="P397" s="41"/>
      <c r="Q397" s="86"/>
      <c r="R397" s="86"/>
      <c r="S397" s="86"/>
      <c r="T397" s="86"/>
      <c r="U397" s="86"/>
      <c r="V397" s="86"/>
      <c r="W397" s="86"/>
      <c r="X397" s="86"/>
      <c r="Y397" s="86"/>
      <c r="Z397" s="86"/>
      <c r="AA397" s="86"/>
      <c r="AB397" s="86"/>
      <c r="AC397" s="179">
        <f t="shared" si="61"/>
        <v>0</v>
      </c>
      <c r="AD397" s="41">
        <f t="shared" si="62"/>
        <v>0</v>
      </c>
      <c r="AE397" s="107" t="e">
        <f t="shared" si="63"/>
        <v>#DIV/0!</v>
      </c>
      <c r="AF397" s="41">
        <f>AD397*'Hypothése des ventes'!$G$18</f>
        <v>0</v>
      </c>
      <c r="AG397" s="41">
        <f>(AD397-(AD397*'Hypothése des ventes'!$H$17))*'Hypothése des ventes'!$H$18</f>
        <v>0</v>
      </c>
      <c r="AH397" s="41">
        <f>(AD397-(AD397*'Hypothése des ventes'!$I$17))*'Hypothése des ventes'!$I$18</f>
        <v>0</v>
      </c>
      <c r="AI397" s="41">
        <f>(AD397-(AD397*'Hypothése des ventes'!$J$17))*'Hypothése des ventes'!$J$18</f>
        <v>0</v>
      </c>
      <c r="AJ397" s="41">
        <f>(AD397-(AD397*'Hypothése des ventes'!$K$17))*'Hypothése des ventes'!$K$18</f>
        <v>0</v>
      </c>
      <c r="AK397" s="41">
        <f>-(AC397*'Hypothése des ventes'!$L$18)</f>
        <v>0</v>
      </c>
      <c r="AL397" s="41">
        <f t="shared" si="64"/>
        <v>0</v>
      </c>
      <c r="AM397" s="41">
        <f t="shared" si="65"/>
        <v>0</v>
      </c>
      <c r="AN397" s="107" t="e">
        <f t="shared" si="66"/>
        <v>#DIV/0!</v>
      </c>
      <c r="AO397" s="107">
        <f t="shared" si="67"/>
        <v>0</v>
      </c>
      <c r="AP397" s="108" t="e">
        <f t="shared" si="68"/>
        <v>#DIV/0!</v>
      </c>
      <c r="AQ397" s="85"/>
      <c r="AR397" s="85"/>
      <c r="AS397" s="85"/>
      <c r="AT397" s="85"/>
      <c r="AU397" s="85"/>
      <c r="AV397" s="85"/>
      <c r="AW397" s="85"/>
      <c r="AX397" s="85"/>
      <c r="AY397" s="85"/>
      <c r="AZ397" s="85"/>
      <c r="BA397" s="85"/>
      <c r="BB397" s="85"/>
      <c r="BC397" s="85"/>
    </row>
    <row r="398" spans="1:55" s="83" customFormat="1" hidden="1" x14ac:dyDescent="0.3">
      <c r="A398" s="41"/>
      <c r="B398" s="41"/>
      <c r="C398" s="114"/>
      <c r="D398" s="41"/>
      <c r="E398" s="41"/>
      <c r="F398" s="41"/>
      <c r="G398" s="41"/>
      <c r="H398" s="41"/>
      <c r="I398" s="23"/>
      <c r="J398" s="41"/>
      <c r="K398" s="23"/>
      <c r="L398" s="41"/>
      <c r="M398" s="186">
        <f t="shared" si="69"/>
        <v>0</v>
      </c>
      <c r="N398" s="41"/>
      <c r="O398" s="41"/>
      <c r="P398" s="41"/>
      <c r="Q398" s="86"/>
      <c r="R398" s="86"/>
      <c r="S398" s="86"/>
      <c r="T398" s="86"/>
      <c r="U398" s="86"/>
      <c r="V398" s="86"/>
      <c r="W398" s="86"/>
      <c r="X398" s="86"/>
      <c r="Y398" s="86"/>
      <c r="Z398" s="86"/>
      <c r="AA398" s="86"/>
      <c r="AB398" s="86"/>
      <c r="AC398" s="179">
        <f t="shared" si="61"/>
        <v>0</v>
      </c>
      <c r="AD398" s="41">
        <f t="shared" si="62"/>
        <v>0</v>
      </c>
      <c r="AE398" s="107" t="e">
        <f t="shared" si="63"/>
        <v>#DIV/0!</v>
      </c>
      <c r="AF398" s="41">
        <f>AD398*'Hypothése des ventes'!$G$18</f>
        <v>0</v>
      </c>
      <c r="AG398" s="41">
        <f>(AD398-(AD398*'Hypothése des ventes'!$H$17))*'Hypothése des ventes'!$H$18</f>
        <v>0</v>
      </c>
      <c r="AH398" s="41">
        <f>(AD398-(AD398*'Hypothése des ventes'!$I$17))*'Hypothése des ventes'!$I$18</f>
        <v>0</v>
      </c>
      <c r="AI398" s="41">
        <f>(AD398-(AD398*'Hypothése des ventes'!$J$17))*'Hypothése des ventes'!$J$18</f>
        <v>0</v>
      </c>
      <c r="AJ398" s="41">
        <f>(AD398-(AD398*'Hypothése des ventes'!$K$17))*'Hypothése des ventes'!$K$18</f>
        <v>0</v>
      </c>
      <c r="AK398" s="41">
        <f>-(AC398*'Hypothése des ventes'!$L$18)</f>
        <v>0</v>
      </c>
      <c r="AL398" s="41">
        <f t="shared" si="64"/>
        <v>0</v>
      </c>
      <c r="AM398" s="41">
        <f t="shared" si="65"/>
        <v>0</v>
      </c>
      <c r="AN398" s="107" t="e">
        <f t="shared" si="66"/>
        <v>#DIV/0!</v>
      </c>
      <c r="AO398" s="107">
        <f t="shared" si="67"/>
        <v>0</v>
      </c>
      <c r="AP398" s="108" t="e">
        <f t="shared" si="68"/>
        <v>#DIV/0!</v>
      </c>
      <c r="AQ398" s="85"/>
      <c r="AR398" s="85"/>
      <c r="AS398" s="85"/>
      <c r="AT398" s="85"/>
      <c r="AU398" s="85"/>
      <c r="AV398" s="85"/>
      <c r="AW398" s="85"/>
      <c r="AX398" s="85"/>
      <c r="AY398" s="85"/>
      <c r="AZ398" s="85"/>
      <c r="BA398" s="85"/>
      <c r="BB398" s="85"/>
      <c r="BC398" s="85"/>
    </row>
    <row r="399" spans="1:55" s="83" customFormat="1" hidden="1" x14ac:dyDescent="0.3">
      <c r="A399" s="41"/>
      <c r="B399" s="41"/>
      <c r="C399" s="114"/>
      <c r="D399" s="41"/>
      <c r="E399" s="41"/>
      <c r="F399" s="41"/>
      <c r="G399" s="41"/>
      <c r="H399" s="41"/>
      <c r="I399" s="23"/>
      <c r="J399" s="41"/>
      <c r="K399" s="23"/>
      <c r="L399" s="41"/>
      <c r="M399" s="186">
        <f t="shared" si="69"/>
        <v>0</v>
      </c>
      <c r="N399" s="41"/>
      <c r="O399" s="41"/>
      <c r="P399" s="41"/>
      <c r="Q399" s="86"/>
      <c r="R399" s="86"/>
      <c r="S399" s="86"/>
      <c r="T399" s="86"/>
      <c r="U399" s="86"/>
      <c r="V399" s="86"/>
      <c r="W399" s="86"/>
      <c r="X399" s="86"/>
      <c r="Y399" s="86"/>
      <c r="Z399" s="86"/>
      <c r="AA399" s="86"/>
      <c r="AB399" s="86"/>
      <c r="AC399" s="179">
        <f t="shared" si="61"/>
        <v>0</v>
      </c>
      <c r="AD399" s="41">
        <f t="shared" si="62"/>
        <v>0</v>
      </c>
      <c r="AE399" s="107" t="e">
        <f t="shared" si="63"/>
        <v>#DIV/0!</v>
      </c>
      <c r="AF399" s="41">
        <f>AD399*'Hypothése des ventes'!$G$18</f>
        <v>0</v>
      </c>
      <c r="AG399" s="41">
        <f>(AD399-(AD399*'Hypothése des ventes'!$H$17))*'Hypothése des ventes'!$H$18</f>
        <v>0</v>
      </c>
      <c r="AH399" s="41">
        <f>(AD399-(AD399*'Hypothése des ventes'!$I$17))*'Hypothése des ventes'!$I$18</f>
        <v>0</v>
      </c>
      <c r="AI399" s="41">
        <f>(AD399-(AD399*'Hypothése des ventes'!$J$17))*'Hypothése des ventes'!$J$18</f>
        <v>0</v>
      </c>
      <c r="AJ399" s="41">
        <f>(AD399-(AD399*'Hypothése des ventes'!$K$17))*'Hypothése des ventes'!$K$18</f>
        <v>0</v>
      </c>
      <c r="AK399" s="41">
        <f>-(AC399*'Hypothése des ventes'!$L$18)</f>
        <v>0</v>
      </c>
      <c r="AL399" s="41">
        <f t="shared" si="64"/>
        <v>0</v>
      </c>
      <c r="AM399" s="41">
        <f t="shared" si="65"/>
        <v>0</v>
      </c>
      <c r="AN399" s="107" t="e">
        <f t="shared" si="66"/>
        <v>#DIV/0!</v>
      </c>
      <c r="AO399" s="107">
        <f t="shared" si="67"/>
        <v>0</v>
      </c>
      <c r="AP399" s="108" t="e">
        <f t="shared" si="68"/>
        <v>#DIV/0!</v>
      </c>
      <c r="AQ399" s="85"/>
      <c r="AR399" s="85"/>
      <c r="AS399" s="85"/>
      <c r="AT399" s="85"/>
      <c r="AU399" s="85"/>
      <c r="AV399" s="85"/>
      <c r="AW399" s="85"/>
      <c r="AX399" s="85"/>
      <c r="AY399" s="85"/>
      <c r="AZ399" s="85"/>
      <c r="BA399" s="85"/>
      <c r="BB399" s="85"/>
      <c r="BC399" s="85"/>
    </row>
    <row r="400" spans="1:55" s="83" customFormat="1" hidden="1" x14ac:dyDescent="0.3">
      <c r="A400" s="41"/>
      <c r="B400" s="41"/>
      <c r="C400" s="114"/>
      <c r="D400" s="41"/>
      <c r="E400" s="41"/>
      <c r="F400" s="41"/>
      <c r="G400" s="41"/>
      <c r="H400" s="41"/>
      <c r="I400" s="23"/>
      <c r="J400" s="41"/>
      <c r="K400" s="23"/>
      <c r="L400" s="41"/>
      <c r="M400" s="186">
        <f t="shared" si="69"/>
        <v>0</v>
      </c>
      <c r="N400" s="41"/>
      <c r="O400" s="41"/>
      <c r="P400" s="41"/>
      <c r="Q400" s="86"/>
      <c r="R400" s="86"/>
      <c r="S400" s="86"/>
      <c r="T400" s="86"/>
      <c r="U400" s="86"/>
      <c r="V400" s="86"/>
      <c r="W400" s="86"/>
      <c r="X400" s="86"/>
      <c r="Y400" s="86"/>
      <c r="Z400" s="86"/>
      <c r="AA400" s="86"/>
      <c r="AB400" s="86"/>
      <c r="AC400" s="179">
        <f t="shared" si="61"/>
        <v>0</v>
      </c>
      <c r="AD400" s="41">
        <f t="shared" si="62"/>
        <v>0</v>
      </c>
      <c r="AE400" s="107" t="e">
        <f t="shared" si="63"/>
        <v>#DIV/0!</v>
      </c>
      <c r="AF400" s="41">
        <f>AD400*'Hypothése des ventes'!$G$18</f>
        <v>0</v>
      </c>
      <c r="AG400" s="41">
        <f>(AD400-(AD400*'Hypothése des ventes'!$H$17))*'Hypothése des ventes'!$H$18</f>
        <v>0</v>
      </c>
      <c r="AH400" s="41">
        <f>(AD400-(AD400*'Hypothése des ventes'!$I$17))*'Hypothése des ventes'!$I$18</f>
        <v>0</v>
      </c>
      <c r="AI400" s="41">
        <f>(AD400-(AD400*'Hypothése des ventes'!$J$17))*'Hypothése des ventes'!$J$18</f>
        <v>0</v>
      </c>
      <c r="AJ400" s="41">
        <f>(AD400-(AD400*'Hypothése des ventes'!$K$17))*'Hypothése des ventes'!$K$18</f>
        <v>0</v>
      </c>
      <c r="AK400" s="41">
        <f>-(AC400*'Hypothése des ventes'!$L$18)</f>
        <v>0</v>
      </c>
      <c r="AL400" s="41">
        <f t="shared" si="64"/>
        <v>0</v>
      </c>
      <c r="AM400" s="41">
        <f t="shared" si="65"/>
        <v>0</v>
      </c>
      <c r="AN400" s="107" t="e">
        <f t="shared" si="66"/>
        <v>#DIV/0!</v>
      </c>
      <c r="AO400" s="107">
        <f t="shared" si="67"/>
        <v>0</v>
      </c>
      <c r="AP400" s="108" t="e">
        <f t="shared" si="68"/>
        <v>#DIV/0!</v>
      </c>
      <c r="AQ400" s="85"/>
      <c r="AR400" s="85"/>
      <c r="AS400" s="85"/>
      <c r="AT400" s="85"/>
      <c r="AU400" s="85"/>
      <c r="AV400" s="85"/>
      <c r="AW400" s="85"/>
      <c r="AX400" s="85"/>
      <c r="AY400" s="85"/>
      <c r="AZ400" s="85"/>
      <c r="BA400" s="85"/>
      <c r="BB400" s="85"/>
      <c r="BC400" s="85"/>
    </row>
    <row r="401" spans="1:42" hidden="1" x14ac:dyDescent="0.3">
      <c r="A401" s="41"/>
      <c r="B401" s="41"/>
      <c r="C401" s="114"/>
      <c r="D401" s="41"/>
      <c r="E401" s="41"/>
      <c r="F401" s="41"/>
      <c r="G401" s="41"/>
      <c r="H401" s="41"/>
      <c r="I401" s="23"/>
      <c r="J401" s="41"/>
      <c r="K401" s="23"/>
      <c r="L401" s="41"/>
      <c r="M401" s="186">
        <f t="shared" si="69"/>
        <v>0</v>
      </c>
      <c r="N401" s="42"/>
      <c r="O401" s="42"/>
      <c r="P401" s="42"/>
      <c r="Q401" s="36"/>
      <c r="R401" s="36"/>
      <c r="S401" s="36"/>
      <c r="T401" s="36"/>
      <c r="U401" s="36"/>
      <c r="V401" s="36"/>
      <c r="W401" s="36"/>
      <c r="X401" s="36"/>
      <c r="Y401" s="36"/>
      <c r="Z401" s="36"/>
      <c r="AA401" s="36"/>
      <c r="AB401" s="36"/>
      <c r="AC401" s="181">
        <f t="shared" ref="AC401:AC407" si="70">((H401-(H401*I401))*G401)-(((H401-(H401*I401))*G401)*K401)</f>
        <v>0</v>
      </c>
      <c r="AD401" s="42">
        <f t="shared" ref="AD401:AD407" si="71">G401*J401</f>
        <v>0</v>
      </c>
      <c r="AE401" s="181" t="e">
        <f t="shared" ref="AE401:AE407" si="72">AD401/AC401</f>
        <v>#DIV/0!</v>
      </c>
      <c r="AF401" s="41">
        <f>AD401*'Hypothése des ventes'!$G$18</f>
        <v>0</v>
      </c>
      <c r="AG401" s="42">
        <f>(AD401-(AD401*'Hypothése des ventes'!$H$17))*'Hypothése des ventes'!$H$18</f>
        <v>0</v>
      </c>
      <c r="AH401" s="42">
        <f>(AD401-(AD401*'Hypothése des ventes'!$I$17))*'Hypothése des ventes'!$I$18</f>
        <v>0</v>
      </c>
      <c r="AI401" s="42">
        <f>(AD401-(AD401*'Hypothése des ventes'!$J$17))*'Hypothése des ventes'!$J$18</f>
        <v>0</v>
      </c>
      <c r="AJ401" s="42">
        <f>(AD401-(AD401*'Hypothése des ventes'!$K$17))*'Hypothése des ventes'!$K$18</f>
        <v>0</v>
      </c>
      <c r="AK401" s="42">
        <f>-(AC401*'Hypothése des ventes'!$L$18)</f>
        <v>0</v>
      </c>
      <c r="AL401" s="42">
        <f t="shared" ref="AL401:AL407" si="73">AC401*L401</f>
        <v>0</v>
      </c>
      <c r="AM401" s="42">
        <f t="shared" ref="AM401:AM407" si="74">((AF401+AG401+AH401+AI401+AJ401+AK401)*0.8)+AL401</f>
        <v>0</v>
      </c>
      <c r="AN401" s="181" t="e">
        <f t="shared" ref="AN401:AN407" si="75">AM401/AC401</f>
        <v>#DIV/0!</v>
      </c>
      <c r="AO401" s="181">
        <f t="shared" ref="AO401:AO407" si="76">AM401-AC401</f>
        <v>0</v>
      </c>
      <c r="AP401" s="182" t="e">
        <f t="shared" ref="AP401:AP407" si="77">AO401/AM401</f>
        <v>#DIV/0!</v>
      </c>
    </row>
    <row r="402" spans="1:42" hidden="1" x14ac:dyDescent="0.3">
      <c r="A402" s="41"/>
      <c r="B402" s="41"/>
      <c r="C402" s="114"/>
      <c r="D402" s="41"/>
      <c r="E402" s="41"/>
      <c r="F402" s="41"/>
      <c r="G402" s="41"/>
      <c r="H402" s="41"/>
      <c r="I402" s="23"/>
      <c r="J402" s="41"/>
      <c r="K402" s="23"/>
      <c r="L402" s="41"/>
      <c r="M402" s="186">
        <f t="shared" si="69"/>
        <v>0</v>
      </c>
      <c r="N402" s="42"/>
      <c r="O402" s="42"/>
      <c r="P402" s="42"/>
      <c r="Q402" s="36"/>
      <c r="R402" s="36"/>
      <c r="S402" s="36"/>
      <c r="T402" s="36"/>
      <c r="U402" s="36"/>
      <c r="V402" s="36"/>
      <c r="W402" s="36"/>
      <c r="X402" s="36"/>
      <c r="Y402" s="36"/>
      <c r="Z402" s="36"/>
      <c r="AA402" s="36"/>
      <c r="AB402" s="36"/>
      <c r="AC402" s="181">
        <f t="shared" si="70"/>
        <v>0</v>
      </c>
      <c r="AD402" s="42">
        <f t="shared" si="71"/>
        <v>0</v>
      </c>
      <c r="AE402" s="181" t="e">
        <f t="shared" si="72"/>
        <v>#DIV/0!</v>
      </c>
      <c r="AF402" s="41">
        <f>AD402*'Hypothése des ventes'!$G$18</f>
        <v>0</v>
      </c>
      <c r="AG402" s="42">
        <f>(AD402-(AD402*'Hypothése des ventes'!$H$17))*'Hypothése des ventes'!$H$18</f>
        <v>0</v>
      </c>
      <c r="AH402" s="42">
        <f>(AD402-(AD402*'Hypothése des ventes'!$I$17))*'Hypothése des ventes'!$I$18</f>
        <v>0</v>
      </c>
      <c r="AI402" s="42">
        <f>(AD402-(AD402*'Hypothése des ventes'!$J$17))*'Hypothése des ventes'!$J$18</f>
        <v>0</v>
      </c>
      <c r="AJ402" s="42">
        <f>(AD402-(AD402*'Hypothése des ventes'!$K$17))*'Hypothése des ventes'!$K$18</f>
        <v>0</v>
      </c>
      <c r="AK402" s="42">
        <f>-(AC402*'Hypothése des ventes'!$L$18)</f>
        <v>0</v>
      </c>
      <c r="AL402" s="42">
        <f t="shared" si="73"/>
        <v>0</v>
      </c>
      <c r="AM402" s="42">
        <f t="shared" si="74"/>
        <v>0</v>
      </c>
      <c r="AN402" s="181" t="e">
        <f t="shared" si="75"/>
        <v>#DIV/0!</v>
      </c>
      <c r="AO402" s="181">
        <f t="shared" si="76"/>
        <v>0</v>
      </c>
      <c r="AP402" s="182" t="e">
        <f t="shared" si="77"/>
        <v>#DIV/0!</v>
      </c>
    </row>
    <row r="403" spans="1:42" hidden="1" x14ac:dyDescent="0.3">
      <c r="A403" s="41"/>
      <c r="B403" s="41"/>
      <c r="C403" s="114"/>
      <c r="D403" s="41"/>
      <c r="E403" s="41"/>
      <c r="F403" s="41"/>
      <c r="G403" s="41"/>
      <c r="H403" s="41"/>
      <c r="I403" s="23"/>
      <c r="J403" s="41"/>
      <c r="K403" s="23"/>
      <c r="L403" s="41"/>
      <c r="M403" s="186">
        <f t="shared" si="69"/>
        <v>0</v>
      </c>
      <c r="N403" s="42"/>
      <c r="O403" s="42"/>
      <c r="P403" s="42"/>
      <c r="Q403" s="36"/>
      <c r="R403" s="36"/>
      <c r="S403" s="36"/>
      <c r="T403" s="36"/>
      <c r="U403" s="36"/>
      <c r="V403" s="36"/>
      <c r="W403" s="36"/>
      <c r="X403" s="36"/>
      <c r="Y403" s="36"/>
      <c r="Z403" s="36"/>
      <c r="AA403" s="36"/>
      <c r="AB403" s="36"/>
      <c r="AC403" s="181">
        <f t="shared" si="70"/>
        <v>0</v>
      </c>
      <c r="AD403" s="42">
        <f t="shared" si="71"/>
        <v>0</v>
      </c>
      <c r="AE403" s="181" t="e">
        <f t="shared" si="72"/>
        <v>#DIV/0!</v>
      </c>
      <c r="AF403" s="41">
        <f>AD403*'Hypothése des ventes'!$G$18</f>
        <v>0</v>
      </c>
      <c r="AG403" s="42">
        <f>(AD403-(AD403*'Hypothése des ventes'!$H$17))*'Hypothése des ventes'!$H$18</f>
        <v>0</v>
      </c>
      <c r="AH403" s="42">
        <f>(AD403-(AD403*'Hypothése des ventes'!$I$17))*'Hypothése des ventes'!$I$18</f>
        <v>0</v>
      </c>
      <c r="AI403" s="42">
        <f>(AD403-(AD403*'Hypothése des ventes'!$J$17))*'Hypothése des ventes'!$J$18</f>
        <v>0</v>
      </c>
      <c r="AJ403" s="42">
        <f>(AD403-(AD403*'Hypothése des ventes'!$K$17))*'Hypothése des ventes'!$K$18</f>
        <v>0</v>
      </c>
      <c r="AK403" s="42">
        <f>-(AC403*'Hypothése des ventes'!$L$18)</f>
        <v>0</v>
      </c>
      <c r="AL403" s="42">
        <f t="shared" si="73"/>
        <v>0</v>
      </c>
      <c r="AM403" s="42">
        <f t="shared" si="74"/>
        <v>0</v>
      </c>
      <c r="AN403" s="181" t="e">
        <f t="shared" si="75"/>
        <v>#DIV/0!</v>
      </c>
      <c r="AO403" s="181">
        <f t="shared" si="76"/>
        <v>0</v>
      </c>
      <c r="AP403" s="182" t="e">
        <f t="shared" si="77"/>
        <v>#DIV/0!</v>
      </c>
    </row>
    <row r="404" spans="1:42" hidden="1" x14ac:dyDescent="0.3">
      <c r="A404" s="41"/>
      <c r="B404" s="41"/>
      <c r="C404" s="114"/>
      <c r="D404" s="41"/>
      <c r="E404" s="41"/>
      <c r="F404" s="41"/>
      <c r="G404" s="41"/>
      <c r="H404" s="41"/>
      <c r="I404" s="23"/>
      <c r="J404" s="41"/>
      <c r="K404" s="23"/>
      <c r="L404" s="41"/>
      <c r="M404" s="186">
        <f t="shared" si="69"/>
        <v>0</v>
      </c>
      <c r="N404" s="42"/>
      <c r="O404" s="42"/>
      <c r="P404" s="42"/>
      <c r="Q404" s="36"/>
      <c r="R404" s="36"/>
      <c r="S404" s="36"/>
      <c r="T404" s="36"/>
      <c r="U404" s="36"/>
      <c r="V404" s="36"/>
      <c r="W404" s="36"/>
      <c r="X404" s="36"/>
      <c r="Y404" s="36"/>
      <c r="Z404" s="36"/>
      <c r="AA404" s="36"/>
      <c r="AB404" s="36"/>
      <c r="AC404" s="181">
        <f t="shared" si="70"/>
        <v>0</v>
      </c>
      <c r="AD404" s="42">
        <f t="shared" si="71"/>
        <v>0</v>
      </c>
      <c r="AE404" s="181" t="e">
        <f t="shared" si="72"/>
        <v>#DIV/0!</v>
      </c>
      <c r="AF404" s="41">
        <f>AD404*'Hypothése des ventes'!$G$18</f>
        <v>0</v>
      </c>
      <c r="AG404" s="42">
        <f>(AD404-(AD404*'Hypothése des ventes'!$H$17))*'Hypothése des ventes'!$H$18</f>
        <v>0</v>
      </c>
      <c r="AH404" s="42">
        <f>(AD404-(AD404*'Hypothése des ventes'!$I$17))*'Hypothése des ventes'!$I$18</f>
        <v>0</v>
      </c>
      <c r="AI404" s="42">
        <f>(AD404-(AD404*'Hypothése des ventes'!$J$17))*'Hypothése des ventes'!$J$18</f>
        <v>0</v>
      </c>
      <c r="AJ404" s="42">
        <f>(AD404-(AD404*'Hypothése des ventes'!$K$17))*'Hypothése des ventes'!$K$18</f>
        <v>0</v>
      </c>
      <c r="AK404" s="42">
        <f>-(AC404*'Hypothése des ventes'!$L$18)</f>
        <v>0</v>
      </c>
      <c r="AL404" s="42">
        <f t="shared" si="73"/>
        <v>0</v>
      </c>
      <c r="AM404" s="42">
        <f t="shared" si="74"/>
        <v>0</v>
      </c>
      <c r="AN404" s="181" t="e">
        <f t="shared" si="75"/>
        <v>#DIV/0!</v>
      </c>
      <c r="AO404" s="181">
        <f t="shared" si="76"/>
        <v>0</v>
      </c>
      <c r="AP404" s="182" t="e">
        <f t="shared" si="77"/>
        <v>#DIV/0!</v>
      </c>
    </row>
    <row r="405" spans="1:42" hidden="1" x14ac:dyDescent="0.3">
      <c r="A405" s="41"/>
      <c r="B405" s="41"/>
      <c r="C405" s="114"/>
      <c r="D405" s="41"/>
      <c r="E405" s="41"/>
      <c r="F405" s="41"/>
      <c r="G405" s="41"/>
      <c r="H405" s="41"/>
      <c r="I405" s="23"/>
      <c r="J405" s="41"/>
      <c r="K405" s="23"/>
      <c r="L405" s="41"/>
      <c r="M405" s="186">
        <f t="shared" si="69"/>
        <v>0</v>
      </c>
      <c r="N405" s="42"/>
      <c r="O405" s="42"/>
      <c r="P405" s="42"/>
      <c r="Q405" s="36"/>
      <c r="R405" s="36"/>
      <c r="S405" s="36"/>
      <c r="T405" s="36"/>
      <c r="U405" s="36"/>
      <c r="V405" s="36"/>
      <c r="W405" s="36"/>
      <c r="X405" s="36"/>
      <c r="Y405" s="36"/>
      <c r="Z405" s="36"/>
      <c r="AA405" s="36"/>
      <c r="AB405" s="36"/>
      <c r="AC405" s="181">
        <f t="shared" si="70"/>
        <v>0</v>
      </c>
      <c r="AD405" s="42">
        <f t="shared" si="71"/>
        <v>0</v>
      </c>
      <c r="AE405" s="181" t="e">
        <f t="shared" si="72"/>
        <v>#DIV/0!</v>
      </c>
      <c r="AF405" s="41">
        <f>AD405*'Hypothése des ventes'!$G$18</f>
        <v>0</v>
      </c>
      <c r="AG405" s="42">
        <f>(AD405-(AD405*'Hypothése des ventes'!$H$17))*'Hypothése des ventes'!$H$18</f>
        <v>0</v>
      </c>
      <c r="AH405" s="42">
        <f>(AD405-(AD405*'Hypothése des ventes'!$I$17))*'Hypothése des ventes'!$I$18</f>
        <v>0</v>
      </c>
      <c r="AI405" s="42">
        <f>(AD405-(AD405*'Hypothése des ventes'!$J$17))*'Hypothése des ventes'!$J$18</f>
        <v>0</v>
      </c>
      <c r="AJ405" s="42">
        <f>(AD405-(AD405*'Hypothése des ventes'!$K$17))*'Hypothése des ventes'!$K$18</f>
        <v>0</v>
      </c>
      <c r="AK405" s="42">
        <f>-(AC405*'Hypothése des ventes'!$L$18)</f>
        <v>0</v>
      </c>
      <c r="AL405" s="42">
        <f t="shared" si="73"/>
        <v>0</v>
      </c>
      <c r="AM405" s="42">
        <f t="shared" si="74"/>
        <v>0</v>
      </c>
      <c r="AN405" s="181" t="e">
        <f t="shared" si="75"/>
        <v>#DIV/0!</v>
      </c>
      <c r="AO405" s="181">
        <f t="shared" si="76"/>
        <v>0</v>
      </c>
      <c r="AP405" s="182" t="e">
        <f t="shared" si="77"/>
        <v>#DIV/0!</v>
      </c>
    </row>
    <row r="406" spans="1:42" hidden="1" x14ac:dyDescent="0.3">
      <c r="A406" s="41"/>
      <c r="B406" s="41"/>
      <c r="C406" s="114"/>
      <c r="D406" s="41"/>
      <c r="E406" s="41"/>
      <c r="F406" s="41"/>
      <c r="G406" s="41"/>
      <c r="H406" s="41"/>
      <c r="I406" s="23"/>
      <c r="J406" s="41"/>
      <c r="K406" s="23"/>
      <c r="L406" s="41"/>
      <c r="M406" s="186">
        <f t="shared" si="69"/>
        <v>0</v>
      </c>
      <c r="N406" s="42"/>
      <c r="O406" s="42"/>
      <c r="P406" s="42"/>
      <c r="Q406" s="36"/>
      <c r="R406" s="36"/>
      <c r="S406" s="36"/>
      <c r="T406" s="36"/>
      <c r="U406" s="36"/>
      <c r="V406" s="36"/>
      <c r="W406" s="36"/>
      <c r="X406" s="36"/>
      <c r="Y406" s="36"/>
      <c r="Z406" s="36"/>
      <c r="AA406" s="36"/>
      <c r="AB406" s="36"/>
      <c r="AC406" s="181">
        <f t="shared" si="70"/>
        <v>0</v>
      </c>
      <c r="AD406" s="42">
        <f t="shared" si="71"/>
        <v>0</v>
      </c>
      <c r="AE406" s="181" t="e">
        <f t="shared" si="72"/>
        <v>#DIV/0!</v>
      </c>
      <c r="AF406" s="41">
        <f>AD406*'Hypothése des ventes'!$G$18</f>
        <v>0</v>
      </c>
      <c r="AG406" s="42">
        <f>(AD406-(AD406*'Hypothése des ventes'!$H$17))*'Hypothése des ventes'!$H$18</f>
        <v>0</v>
      </c>
      <c r="AH406" s="42">
        <f>(AD406-(AD406*'Hypothése des ventes'!$I$17))*'Hypothése des ventes'!$I$18</f>
        <v>0</v>
      </c>
      <c r="AI406" s="42">
        <f>(AD406-(AD406*'Hypothése des ventes'!$J$17))*'Hypothése des ventes'!$J$18</f>
        <v>0</v>
      </c>
      <c r="AJ406" s="42">
        <f>(AD406-(AD406*'Hypothése des ventes'!$K$17))*'Hypothése des ventes'!$K$18</f>
        <v>0</v>
      </c>
      <c r="AK406" s="42">
        <f>-(AC406*'Hypothése des ventes'!$L$18)</f>
        <v>0</v>
      </c>
      <c r="AL406" s="42">
        <f t="shared" si="73"/>
        <v>0</v>
      </c>
      <c r="AM406" s="42">
        <f t="shared" si="74"/>
        <v>0</v>
      </c>
      <c r="AN406" s="181" t="e">
        <f t="shared" si="75"/>
        <v>#DIV/0!</v>
      </c>
      <c r="AO406" s="181">
        <f t="shared" si="76"/>
        <v>0</v>
      </c>
      <c r="AP406" s="182" t="e">
        <f t="shared" si="77"/>
        <v>#DIV/0!</v>
      </c>
    </row>
    <row r="407" spans="1:42" hidden="1" x14ac:dyDescent="0.3">
      <c r="A407" s="41"/>
      <c r="B407" s="41"/>
      <c r="C407" s="114"/>
      <c r="D407" s="41"/>
      <c r="E407" s="41"/>
      <c r="F407" s="41"/>
      <c r="G407" s="41"/>
      <c r="H407" s="41"/>
      <c r="I407" s="23"/>
      <c r="J407" s="41"/>
      <c r="K407" s="23"/>
      <c r="L407" s="41"/>
      <c r="M407" s="186">
        <f t="shared" si="69"/>
        <v>0</v>
      </c>
      <c r="N407" s="42"/>
      <c r="O407" s="42"/>
      <c r="P407" s="42"/>
      <c r="Q407" s="36"/>
      <c r="R407" s="36"/>
      <c r="S407" s="36"/>
      <c r="T407" s="36"/>
      <c r="U407" s="36"/>
      <c r="V407" s="36"/>
      <c r="W407" s="36"/>
      <c r="X407" s="36"/>
      <c r="Y407" s="36"/>
      <c r="Z407" s="36"/>
      <c r="AA407" s="36"/>
      <c r="AB407" s="36"/>
      <c r="AC407" s="181">
        <f t="shared" si="70"/>
        <v>0</v>
      </c>
      <c r="AD407" s="42">
        <f t="shared" si="71"/>
        <v>0</v>
      </c>
      <c r="AE407" s="181" t="e">
        <f t="shared" si="72"/>
        <v>#DIV/0!</v>
      </c>
      <c r="AF407" s="41">
        <f>AD407*'Hypothése des ventes'!$G$18</f>
        <v>0</v>
      </c>
      <c r="AG407" s="42">
        <f>(AD407-(AD407*'Hypothése des ventes'!$H$17))*'Hypothése des ventes'!$H$18</f>
        <v>0</v>
      </c>
      <c r="AH407" s="42">
        <f>(AD407-(AD407*'Hypothése des ventes'!$I$17))*'Hypothése des ventes'!$I$18</f>
        <v>0</v>
      </c>
      <c r="AI407" s="42">
        <f>(AD407-(AD407*'Hypothése des ventes'!$J$17))*'Hypothése des ventes'!$J$18</f>
        <v>0</v>
      </c>
      <c r="AJ407" s="42">
        <f>(AD407-(AD407*'Hypothése des ventes'!$K$17))*'Hypothése des ventes'!$K$18</f>
        <v>0</v>
      </c>
      <c r="AK407" s="42">
        <f>-(AC407*'Hypothése des ventes'!$L$18)</f>
        <v>0</v>
      </c>
      <c r="AL407" s="42">
        <f t="shared" si="73"/>
        <v>0</v>
      </c>
      <c r="AM407" s="42">
        <f t="shared" si="74"/>
        <v>0</v>
      </c>
      <c r="AN407" s="181" t="e">
        <f t="shared" si="75"/>
        <v>#DIV/0!</v>
      </c>
      <c r="AO407" s="181">
        <f t="shared" si="76"/>
        <v>0</v>
      </c>
      <c r="AP407" s="182" t="e">
        <f t="shared" si="77"/>
        <v>#DIV/0!</v>
      </c>
    </row>
    <row r="408" spans="1:42" hidden="1" x14ac:dyDescent="0.3">
      <c r="A408" s="41"/>
      <c r="B408" s="41"/>
      <c r="C408" s="114"/>
      <c r="D408" s="41"/>
      <c r="E408" s="41"/>
      <c r="F408" s="41"/>
      <c r="G408" s="41"/>
      <c r="H408" s="41"/>
      <c r="I408" s="23"/>
      <c r="J408" s="41"/>
      <c r="K408" s="23"/>
      <c r="L408" s="41"/>
      <c r="M408" s="186">
        <f t="shared" si="69"/>
        <v>0</v>
      </c>
      <c r="N408" s="42"/>
      <c r="O408" s="42"/>
      <c r="P408" s="42"/>
      <c r="Q408" s="36"/>
      <c r="R408" s="36"/>
      <c r="S408" s="36"/>
      <c r="T408" s="36"/>
      <c r="U408" s="36"/>
      <c r="V408" s="36"/>
      <c r="W408" s="36"/>
      <c r="X408" s="36"/>
      <c r="Y408" s="36"/>
      <c r="Z408" s="36"/>
      <c r="AA408" s="36"/>
      <c r="AB408" s="36"/>
      <c r="AC408" s="181">
        <f t="shared" ref="AC408:AC439" si="78">((H408-(H408*I408))*G408)-(((H408-(H408*I408))*G408)*K408)</f>
        <v>0</v>
      </c>
      <c r="AD408" s="42">
        <f t="shared" ref="AD408:AD439" si="79">G408*J408</f>
        <v>0</v>
      </c>
      <c r="AE408" s="181" t="e">
        <f t="shared" ref="AE408:AE439" si="80">AD408/AC408</f>
        <v>#DIV/0!</v>
      </c>
      <c r="AF408" s="41">
        <f>AD408*'Hypothése des ventes'!$G$18</f>
        <v>0</v>
      </c>
      <c r="AG408" s="42">
        <f>(AD408-(AD408*'Hypothése des ventes'!$H$17))*'Hypothése des ventes'!$H$18</f>
        <v>0</v>
      </c>
      <c r="AH408" s="42">
        <f>(AD408-(AD408*'Hypothése des ventes'!$I$17))*'Hypothése des ventes'!$I$18</f>
        <v>0</v>
      </c>
      <c r="AI408" s="42">
        <f>(AD408-(AD408*'Hypothése des ventes'!$J$17))*'Hypothése des ventes'!$J$18</f>
        <v>0</v>
      </c>
      <c r="AJ408" s="42">
        <f>(AD408-(AD408*'Hypothése des ventes'!$K$17))*'Hypothése des ventes'!$K$18</f>
        <v>0</v>
      </c>
      <c r="AK408" s="42">
        <f>-(AC408*'Hypothése des ventes'!$L$18)</f>
        <v>0</v>
      </c>
      <c r="AL408" s="42">
        <f t="shared" ref="AL408:AL439" si="81">AC408*L408</f>
        <v>0</v>
      </c>
      <c r="AM408" s="42">
        <f t="shared" ref="AM408:AM439" si="82">((AF408+AG408+AH408+AI408+AJ408+AK408)*0.8)+AL408</f>
        <v>0</v>
      </c>
      <c r="AN408" s="181" t="e">
        <f t="shared" ref="AN408:AN439" si="83">AM408/AC408</f>
        <v>#DIV/0!</v>
      </c>
      <c r="AO408" s="181">
        <f t="shared" ref="AO408:AO439" si="84">AM408-AC408</f>
        <v>0</v>
      </c>
      <c r="AP408" s="182" t="e">
        <f t="shared" ref="AP408:AP439" si="85">AO408/AM408</f>
        <v>#DIV/0!</v>
      </c>
    </row>
    <row r="409" spans="1:42" hidden="1" x14ac:dyDescent="0.3">
      <c r="A409" s="41"/>
      <c r="B409" s="41"/>
      <c r="C409" s="114"/>
      <c r="D409" s="41"/>
      <c r="E409" s="41"/>
      <c r="F409" s="41"/>
      <c r="G409" s="41"/>
      <c r="H409" s="41"/>
      <c r="I409" s="23"/>
      <c r="J409" s="41"/>
      <c r="K409" s="23"/>
      <c r="L409" s="41"/>
      <c r="M409" s="186">
        <f t="shared" si="69"/>
        <v>0</v>
      </c>
      <c r="N409" s="42"/>
      <c r="O409" s="42"/>
      <c r="P409" s="42"/>
      <c r="Q409" s="36"/>
      <c r="R409" s="36"/>
      <c r="S409" s="36"/>
      <c r="T409" s="36"/>
      <c r="U409" s="36"/>
      <c r="V409" s="36"/>
      <c r="W409" s="36"/>
      <c r="X409" s="36"/>
      <c r="Y409" s="36"/>
      <c r="Z409" s="36"/>
      <c r="AA409" s="36"/>
      <c r="AB409" s="36"/>
      <c r="AC409" s="181">
        <f t="shared" si="78"/>
        <v>0</v>
      </c>
      <c r="AD409" s="42">
        <f t="shared" si="79"/>
        <v>0</v>
      </c>
      <c r="AE409" s="181" t="e">
        <f t="shared" si="80"/>
        <v>#DIV/0!</v>
      </c>
      <c r="AF409" s="41">
        <f>AD409*'Hypothése des ventes'!$G$18</f>
        <v>0</v>
      </c>
      <c r="AG409" s="42">
        <f>(AD409-(AD409*'Hypothése des ventes'!$H$17))*'Hypothése des ventes'!$H$18</f>
        <v>0</v>
      </c>
      <c r="AH409" s="42">
        <f>(AD409-(AD409*'Hypothése des ventes'!$I$17))*'Hypothése des ventes'!$I$18</f>
        <v>0</v>
      </c>
      <c r="AI409" s="42">
        <f>(AD409-(AD409*'Hypothése des ventes'!$J$17))*'Hypothése des ventes'!$J$18</f>
        <v>0</v>
      </c>
      <c r="AJ409" s="42">
        <f>(AD409-(AD409*'Hypothése des ventes'!$K$17))*'Hypothése des ventes'!$K$18</f>
        <v>0</v>
      </c>
      <c r="AK409" s="42">
        <f>-(AC409*'Hypothése des ventes'!$L$18)</f>
        <v>0</v>
      </c>
      <c r="AL409" s="42">
        <f t="shared" si="81"/>
        <v>0</v>
      </c>
      <c r="AM409" s="42">
        <f t="shared" si="82"/>
        <v>0</v>
      </c>
      <c r="AN409" s="181" t="e">
        <f t="shared" si="83"/>
        <v>#DIV/0!</v>
      </c>
      <c r="AO409" s="181">
        <f t="shared" si="84"/>
        <v>0</v>
      </c>
      <c r="AP409" s="182" t="e">
        <f t="shared" si="85"/>
        <v>#DIV/0!</v>
      </c>
    </row>
    <row r="410" spans="1:42" hidden="1" x14ac:dyDescent="0.3">
      <c r="A410" s="41"/>
      <c r="B410" s="41"/>
      <c r="C410" s="114"/>
      <c r="D410" s="41"/>
      <c r="E410" s="41"/>
      <c r="F410" s="41"/>
      <c r="G410" s="41"/>
      <c r="H410" s="41"/>
      <c r="I410" s="23"/>
      <c r="J410" s="41"/>
      <c r="K410" s="23"/>
      <c r="L410" s="41"/>
      <c r="M410" s="186">
        <f t="shared" si="69"/>
        <v>0</v>
      </c>
      <c r="N410" s="42"/>
      <c r="O410" s="42"/>
      <c r="P410" s="42"/>
      <c r="Q410" s="36"/>
      <c r="R410" s="36"/>
      <c r="S410" s="36"/>
      <c r="T410" s="36"/>
      <c r="U410" s="36"/>
      <c r="V410" s="36"/>
      <c r="W410" s="36"/>
      <c r="X410" s="36"/>
      <c r="Y410" s="36"/>
      <c r="Z410" s="36"/>
      <c r="AA410" s="36"/>
      <c r="AB410" s="36"/>
      <c r="AC410" s="181">
        <f t="shared" si="78"/>
        <v>0</v>
      </c>
      <c r="AD410" s="42">
        <f t="shared" si="79"/>
        <v>0</v>
      </c>
      <c r="AE410" s="181" t="e">
        <f t="shared" si="80"/>
        <v>#DIV/0!</v>
      </c>
      <c r="AF410" s="41">
        <f>AD410*'Hypothése des ventes'!$G$18</f>
        <v>0</v>
      </c>
      <c r="AG410" s="42">
        <f>(AD410-(AD410*'Hypothése des ventes'!$H$17))*'Hypothése des ventes'!$H$18</f>
        <v>0</v>
      </c>
      <c r="AH410" s="42">
        <f>(AD410-(AD410*'Hypothése des ventes'!$I$17))*'Hypothése des ventes'!$I$18</f>
        <v>0</v>
      </c>
      <c r="AI410" s="42">
        <f>(AD410-(AD410*'Hypothése des ventes'!$J$17))*'Hypothése des ventes'!$J$18</f>
        <v>0</v>
      </c>
      <c r="AJ410" s="42">
        <f>(AD410-(AD410*'Hypothése des ventes'!$K$17))*'Hypothése des ventes'!$K$18</f>
        <v>0</v>
      </c>
      <c r="AK410" s="42">
        <f>-(AC410*'Hypothése des ventes'!$L$18)</f>
        <v>0</v>
      </c>
      <c r="AL410" s="42">
        <f t="shared" si="81"/>
        <v>0</v>
      </c>
      <c r="AM410" s="42">
        <f t="shared" si="82"/>
        <v>0</v>
      </c>
      <c r="AN410" s="181" t="e">
        <f t="shared" si="83"/>
        <v>#DIV/0!</v>
      </c>
      <c r="AO410" s="181">
        <f t="shared" si="84"/>
        <v>0</v>
      </c>
      <c r="AP410" s="182" t="e">
        <f t="shared" si="85"/>
        <v>#DIV/0!</v>
      </c>
    </row>
    <row r="411" spans="1:42" hidden="1" x14ac:dyDescent="0.3">
      <c r="A411" s="41"/>
      <c r="B411" s="41"/>
      <c r="C411" s="114"/>
      <c r="D411" s="41"/>
      <c r="E411" s="41"/>
      <c r="F411" s="41"/>
      <c r="G411" s="41"/>
      <c r="H411" s="41"/>
      <c r="I411" s="23"/>
      <c r="J411" s="41"/>
      <c r="K411" s="23"/>
      <c r="L411" s="41"/>
      <c r="M411" s="186">
        <f t="shared" si="69"/>
        <v>0</v>
      </c>
      <c r="N411" s="42"/>
      <c r="O411" s="42"/>
      <c r="P411" s="42"/>
      <c r="Q411" s="36"/>
      <c r="R411" s="36"/>
      <c r="S411" s="36"/>
      <c r="T411" s="36"/>
      <c r="U411" s="36"/>
      <c r="V411" s="36"/>
      <c r="W411" s="36"/>
      <c r="X411" s="36"/>
      <c r="Y411" s="36"/>
      <c r="Z411" s="36"/>
      <c r="AA411" s="36"/>
      <c r="AB411" s="36"/>
      <c r="AC411" s="181">
        <f t="shared" si="78"/>
        <v>0</v>
      </c>
      <c r="AD411" s="42">
        <f t="shared" si="79"/>
        <v>0</v>
      </c>
      <c r="AE411" s="181" t="e">
        <f t="shared" si="80"/>
        <v>#DIV/0!</v>
      </c>
      <c r="AF411" s="41">
        <f>AD411*'Hypothése des ventes'!$G$18</f>
        <v>0</v>
      </c>
      <c r="AG411" s="42">
        <f>(AD411-(AD411*'Hypothése des ventes'!$H$17))*'Hypothése des ventes'!$H$18</f>
        <v>0</v>
      </c>
      <c r="AH411" s="42">
        <f>(AD411-(AD411*'Hypothése des ventes'!$I$17))*'Hypothése des ventes'!$I$18</f>
        <v>0</v>
      </c>
      <c r="AI411" s="42">
        <f>(AD411-(AD411*'Hypothése des ventes'!$J$17))*'Hypothése des ventes'!$J$18</f>
        <v>0</v>
      </c>
      <c r="AJ411" s="42">
        <f>(AD411-(AD411*'Hypothése des ventes'!$K$17))*'Hypothése des ventes'!$K$18</f>
        <v>0</v>
      </c>
      <c r="AK411" s="42">
        <f>-(AC411*'Hypothése des ventes'!$L$18)</f>
        <v>0</v>
      </c>
      <c r="AL411" s="42">
        <f t="shared" si="81"/>
        <v>0</v>
      </c>
      <c r="AM411" s="42">
        <f t="shared" si="82"/>
        <v>0</v>
      </c>
      <c r="AN411" s="181" t="e">
        <f t="shared" si="83"/>
        <v>#DIV/0!</v>
      </c>
      <c r="AO411" s="181">
        <f t="shared" si="84"/>
        <v>0</v>
      </c>
      <c r="AP411" s="182" t="e">
        <f t="shared" si="85"/>
        <v>#DIV/0!</v>
      </c>
    </row>
    <row r="412" spans="1:42" hidden="1" x14ac:dyDescent="0.3">
      <c r="A412" s="41"/>
      <c r="B412" s="41"/>
      <c r="C412" s="114"/>
      <c r="D412" s="41"/>
      <c r="E412" s="41"/>
      <c r="F412" s="41"/>
      <c r="G412" s="41"/>
      <c r="H412" s="41"/>
      <c r="I412" s="23"/>
      <c r="J412" s="41"/>
      <c r="K412" s="23"/>
      <c r="L412" s="41"/>
      <c r="M412" s="186">
        <f t="shared" si="69"/>
        <v>0</v>
      </c>
      <c r="N412" s="42"/>
      <c r="O412" s="42"/>
      <c r="P412" s="42"/>
      <c r="Q412" s="36"/>
      <c r="R412" s="36"/>
      <c r="S412" s="36"/>
      <c r="T412" s="36"/>
      <c r="U412" s="36"/>
      <c r="V412" s="36"/>
      <c r="W412" s="36"/>
      <c r="X412" s="36"/>
      <c r="Y412" s="36"/>
      <c r="Z412" s="36"/>
      <c r="AA412" s="36"/>
      <c r="AB412" s="36"/>
      <c r="AC412" s="181">
        <f t="shared" si="78"/>
        <v>0</v>
      </c>
      <c r="AD412" s="42">
        <f t="shared" si="79"/>
        <v>0</v>
      </c>
      <c r="AE412" s="181" t="e">
        <f t="shared" si="80"/>
        <v>#DIV/0!</v>
      </c>
      <c r="AF412" s="41">
        <f>AD412*'Hypothése des ventes'!$G$18</f>
        <v>0</v>
      </c>
      <c r="AG412" s="42">
        <f>(AD412-(AD412*'Hypothése des ventes'!$H$17))*'Hypothése des ventes'!$H$18</f>
        <v>0</v>
      </c>
      <c r="AH412" s="42">
        <f>(AD412-(AD412*'Hypothése des ventes'!$I$17))*'Hypothése des ventes'!$I$18</f>
        <v>0</v>
      </c>
      <c r="AI412" s="42">
        <f>(AD412-(AD412*'Hypothése des ventes'!$J$17))*'Hypothése des ventes'!$J$18</f>
        <v>0</v>
      </c>
      <c r="AJ412" s="42">
        <f>(AD412-(AD412*'Hypothése des ventes'!$K$17))*'Hypothése des ventes'!$K$18</f>
        <v>0</v>
      </c>
      <c r="AK412" s="42">
        <f>-(AC412*'Hypothése des ventes'!$L$18)</f>
        <v>0</v>
      </c>
      <c r="AL412" s="42">
        <f t="shared" si="81"/>
        <v>0</v>
      </c>
      <c r="AM412" s="42">
        <f t="shared" si="82"/>
        <v>0</v>
      </c>
      <c r="AN412" s="181" t="e">
        <f t="shared" si="83"/>
        <v>#DIV/0!</v>
      </c>
      <c r="AO412" s="181">
        <f t="shared" si="84"/>
        <v>0</v>
      </c>
      <c r="AP412" s="182" t="e">
        <f t="shared" si="85"/>
        <v>#DIV/0!</v>
      </c>
    </row>
    <row r="413" spans="1:42" hidden="1" x14ac:dyDescent="0.3">
      <c r="A413" s="41"/>
      <c r="B413" s="41"/>
      <c r="C413" s="114"/>
      <c r="D413" s="41"/>
      <c r="E413" s="41"/>
      <c r="F413" s="41"/>
      <c r="G413" s="41"/>
      <c r="H413" s="41"/>
      <c r="I413" s="23"/>
      <c r="J413" s="41"/>
      <c r="K413" s="23"/>
      <c r="L413" s="41"/>
      <c r="M413" s="186">
        <f t="shared" si="69"/>
        <v>0</v>
      </c>
      <c r="N413" s="42"/>
      <c r="O413" s="42"/>
      <c r="P413" s="42"/>
      <c r="Q413" s="36"/>
      <c r="R413" s="36"/>
      <c r="S413" s="36"/>
      <c r="T413" s="36"/>
      <c r="U413" s="36"/>
      <c r="V413" s="36"/>
      <c r="W413" s="36"/>
      <c r="X413" s="36"/>
      <c r="Y413" s="36"/>
      <c r="Z413" s="36"/>
      <c r="AA413" s="36"/>
      <c r="AB413" s="36"/>
      <c r="AC413" s="181">
        <f t="shared" si="78"/>
        <v>0</v>
      </c>
      <c r="AD413" s="42">
        <f t="shared" si="79"/>
        <v>0</v>
      </c>
      <c r="AE413" s="181" t="e">
        <f t="shared" si="80"/>
        <v>#DIV/0!</v>
      </c>
      <c r="AF413" s="41">
        <f>AD413*'Hypothése des ventes'!$G$18</f>
        <v>0</v>
      </c>
      <c r="AG413" s="42">
        <f>(AD413-(AD413*'Hypothése des ventes'!$H$17))*'Hypothése des ventes'!$H$18</f>
        <v>0</v>
      </c>
      <c r="AH413" s="42">
        <f>(AD413-(AD413*'Hypothése des ventes'!$I$17))*'Hypothése des ventes'!$I$18</f>
        <v>0</v>
      </c>
      <c r="AI413" s="42">
        <f>(AD413-(AD413*'Hypothése des ventes'!$J$17))*'Hypothése des ventes'!$J$18</f>
        <v>0</v>
      </c>
      <c r="AJ413" s="42">
        <f>(AD413-(AD413*'Hypothése des ventes'!$K$17))*'Hypothése des ventes'!$K$18</f>
        <v>0</v>
      </c>
      <c r="AK413" s="42">
        <f>-(AC413*'Hypothése des ventes'!$L$18)</f>
        <v>0</v>
      </c>
      <c r="AL413" s="42">
        <f t="shared" si="81"/>
        <v>0</v>
      </c>
      <c r="AM413" s="42">
        <f t="shared" si="82"/>
        <v>0</v>
      </c>
      <c r="AN413" s="181" t="e">
        <f t="shared" si="83"/>
        <v>#DIV/0!</v>
      </c>
      <c r="AO413" s="181">
        <f t="shared" si="84"/>
        <v>0</v>
      </c>
      <c r="AP413" s="182" t="e">
        <f t="shared" si="85"/>
        <v>#DIV/0!</v>
      </c>
    </row>
    <row r="414" spans="1:42" hidden="1" x14ac:dyDescent="0.3">
      <c r="A414" s="41"/>
      <c r="B414" s="41"/>
      <c r="C414" s="114"/>
      <c r="D414" s="41"/>
      <c r="E414" s="41"/>
      <c r="F414" s="41"/>
      <c r="G414" s="41"/>
      <c r="H414" s="41"/>
      <c r="I414" s="23"/>
      <c r="J414" s="41"/>
      <c r="K414" s="23"/>
      <c r="L414" s="41"/>
      <c r="M414" s="186">
        <f t="shared" si="69"/>
        <v>0</v>
      </c>
      <c r="N414" s="42"/>
      <c r="O414" s="42"/>
      <c r="P414" s="42"/>
      <c r="Q414" s="36"/>
      <c r="R414" s="36"/>
      <c r="S414" s="36"/>
      <c r="T414" s="36"/>
      <c r="U414" s="36"/>
      <c r="V414" s="36"/>
      <c r="W414" s="36"/>
      <c r="X414" s="36"/>
      <c r="Y414" s="36"/>
      <c r="Z414" s="36"/>
      <c r="AA414" s="36"/>
      <c r="AB414" s="36"/>
      <c r="AC414" s="181">
        <f t="shared" si="78"/>
        <v>0</v>
      </c>
      <c r="AD414" s="42">
        <f t="shared" si="79"/>
        <v>0</v>
      </c>
      <c r="AE414" s="181" t="e">
        <f t="shared" si="80"/>
        <v>#DIV/0!</v>
      </c>
      <c r="AF414" s="41">
        <f>AD414*'Hypothése des ventes'!$G$18</f>
        <v>0</v>
      </c>
      <c r="AG414" s="42">
        <f>(AD414-(AD414*'Hypothése des ventes'!$H$17))*'Hypothése des ventes'!$H$18</f>
        <v>0</v>
      </c>
      <c r="AH414" s="42">
        <f>(AD414-(AD414*'Hypothése des ventes'!$I$17))*'Hypothése des ventes'!$I$18</f>
        <v>0</v>
      </c>
      <c r="AI414" s="42">
        <f>(AD414-(AD414*'Hypothése des ventes'!$J$17))*'Hypothése des ventes'!$J$18</f>
        <v>0</v>
      </c>
      <c r="AJ414" s="42">
        <f>(AD414-(AD414*'Hypothése des ventes'!$K$17))*'Hypothése des ventes'!$K$18</f>
        <v>0</v>
      </c>
      <c r="AK414" s="42">
        <f>-(AC414*'Hypothése des ventes'!$L$18)</f>
        <v>0</v>
      </c>
      <c r="AL414" s="42">
        <f t="shared" si="81"/>
        <v>0</v>
      </c>
      <c r="AM414" s="42">
        <f t="shared" si="82"/>
        <v>0</v>
      </c>
      <c r="AN414" s="181" t="e">
        <f t="shared" si="83"/>
        <v>#DIV/0!</v>
      </c>
      <c r="AO414" s="181">
        <f t="shared" si="84"/>
        <v>0</v>
      </c>
      <c r="AP414" s="182" t="e">
        <f t="shared" si="85"/>
        <v>#DIV/0!</v>
      </c>
    </row>
    <row r="415" spans="1:42" hidden="1" x14ac:dyDescent="0.3">
      <c r="A415" s="41"/>
      <c r="B415" s="41"/>
      <c r="C415" s="114"/>
      <c r="D415" s="41"/>
      <c r="E415" s="41"/>
      <c r="F415" s="41"/>
      <c r="G415" s="41"/>
      <c r="H415" s="41"/>
      <c r="I415" s="23"/>
      <c r="J415" s="41"/>
      <c r="K415" s="23"/>
      <c r="L415" s="41"/>
      <c r="M415" s="186">
        <f t="shared" si="69"/>
        <v>0</v>
      </c>
      <c r="N415" s="42"/>
      <c r="O415" s="42"/>
      <c r="P415" s="42"/>
      <c r="Q415" s="36"/>
      <c r="R415" s="36"/>
      <c r="S415" s="36"/>
      <c r="T415" s="36"/>
      <c r="U415" s="36"/>
      <c r="V415" s="36"/>
      <c r="W415" s="36"/>
      <c r="X415" s="36"/>
      <c r="Y415" s="36"/>
      <c r="Z415" s="36"/>
      <c r="AA415" s="36"/>
      <c r="AB415" s="36"/>
      <c r="AC415" s="181">
        <f t="shared" si="78"/>
        <v>0</v>
      </c>
      <c r="AD415" s="42">
        <f t="shared" si="79"/>
        <v>0</v>
      </c>
      <c r="AE415" s="181" t="e">
        <f t="shared" si="80"/>
        <v>#DIV/0!</v>
      </c>
      <c r="AF415" s="41">
        <f>AD415*'Hypothése des ventes'!$G$18</f>
        <v>0</v>
      </c>
      <c r="AG415" s="42">
        <f>(AD415-(AD415*'Hypothése des ventes'!$H$17))*'Hypothése des ventes'!$H$18</f>
        <v>0</v>
      </c>
      <c r="AH415" s="42">
        <f>(AD415-(AD415*'Hypothése des ventes'!$I$17))*'Hypothése des ventes'!$I$18</f>
        <v>0</v>
      </c>
      <c r="AI415" s="42">
        <f>(AD415-(AD415*'Hypothése des ventes'!$J$17))*'Hypothése des ventes'!$J$18</f>
        <v>0</v>
      </c>
      <c r="AJ415" s="42">
        <f>(AD415-(AD415*'Hypothése des ventes'!$K$17))*'Hypothése des ventes'!$K$18</f>
        <v>0</v>
      </c>
      <c r="AK415" s="42">
        <f>-(AC415*'Hypothése des ventes'!$L$18)</f>
        <v>0</v>
      </c>
      <c r="AL415" s="42">
        <f t="shared" si="81"/>
        <v>0</v>
      </c>
      <c r="AM415" s="42">
        <f t="shared" si="82"/>
        <v>0</v>
      </c>
      <c r="AN415" s="181" t="e">
        <f t="shared" si="83"/>
        <v>#DIV/0!</v>
      </c>
      <c r="AO415" s="181">
        <f t="shared" si="84"/>
        <v>0</v>
      </c>
      <c r="AP415" s="182" t="e">
        <f t="shared" si="85"/>
        <v>#DIV/0!</v>
      </c>
    </row>
    <row r="416" spans="1:42" hidden="1" x14ac:dyDescent="0.3">
      <c r="A416" s="41"/>
      <c r="B416" s="41"/>
      <c r="C416" s="114"/>
      <c r="D416" s="41"/>
      <c r="E416" s="41"/>
      <c r="F416" s="41"/>
      <c r="G416" s="41"/>
      <c r="H416" s="41"/>
      <c r="I416" s="23"/>
      <c r="J416" s="41"/>
      <c r="K416" s="23"/>
      <c r="L416" s="41"/>
      <c r="M416" s="186">
        <f t="shared" si="69"/>
        <v>0</v>
      </c>
      <c r="N416" s="42"/>
      <c r="O416" s="42"/>
      <c r="P416" s="42"/>
      <c r="Q416" s="36"/>
      <c r="R416" s="36"/>
      <c r="S416" s="36"/>
      <c r="T416" s="36"/>
      <c r="U416" s="36"/>
      <c r="V416" s="36"/>
      <c r="W416" s="36"/>
      <c r="X416" s="36"/>
      <c r="Y416" s="36"/>
      <c r="Z416" s="36"/>
      <c r="AA416" s="36"/>
      <c r="AB416" s="36"/>
      <c r="AC416" s="181">
        <f t="shared" si="78"/>
        <v>0</v>
      </c>
      <c r="AD416" s="42">
        <f t="shared" si="79"/>
        <v>0</v>
      </c>
      <c r="AE416" s="181" t="e">
        <f t="shared" si="80"/>
        <v>#DIV/0!</v>
      </c>
      <c r="AF416" s="41">
        <f>AD416*'Hypothése des ventes'!$G$18</f>
        <v>0</v>
      </c>
      <c r="AG416" s="42">
        <f>(AD416-(AD416*'Hypothése des ventes'!$H$17))*'Hypothése des ventes'!$H$18</f>
        <v>0</v>
      </c>
      <c r="AH416" s="42">
        <f>(AD416-(AD416*'Hypothése des ventes'!$I$17))*'Hypothése des ventes'!$I$18</f>
        <v>0</v>
      </c>
      <c r="AI416" s="42">
        <f>(AD416-(AD416*'Hypothése des ventes'!$J$17))*'Hypothése des ventes'!$J$18</f>
        <v>0</v>
      </c>
      <c r="AJ416" s="42">
        <f>(AD416-(AD416*'Hypothése des ventes'!$K$17))*'Hypothése des ventes'!$K$18</f>
        <v>0</v>
      </c>
      <c r="AK416" s="42">
        <f>-(AC416*'Hypothése des ventes'!$L$18)</f>
        <v>0</v>
      </c>
      <c r="AL416" s="42">
        <f t="shared" si="81"/>
        <v>0</v>
      </c>
      <c r="AM416" s="42">
        <f t="shared" si="82"/>
        <v>0</v>
      </c>
      <c r="AN416" s="181" t="e">
        <f t="shared" si="83"/>
        <v>#DIV/0!</v>
      </c>
      <c r="AO416" s="181">
        <f t="shared" si="84"/>
        <v>0</v>
      </c>
      <c r="AP416" s="182" t="e">
        <f t="shared" si="85"/>
        <v>#DIV/0!</v>
      </c>
    </row>
    <row r="417" spans="1:42" hidden="1" x14ac:dyDescent="0.3">
      <c r="A417" s="41"/>
      <c r="B417" s="41"/>
      <c r="C417" s="114"/>
      <c r="D417" s="41"/>
      <c r="E417" s="41"/>
      <c r="F417" s="41"/>
      <c r="G417" s="41"/>
      <c r="H417" s="41"/>
      <c r="I417" s="23"/>
      <c r="J417" s="41"/>
      <c r="K417" s="23"/>
      <c r="L417" s="41"/>
      <c r="M417" s="186">
        <f t="shared" si="69"/>
        <v>0</v>
      </c>
      <c r="N417" s="42"/>
      <c r="O417" s="42"/>
      <c r="P417" s="42"/>
      <c r="Q417" s="36"/>
      <c r="R417" s="36"/>
      <c r="S417" s="36"/>
      <c r="T417" s="36"/>
      <c r="U417" s="36"/>
      <c r="V417" s="36"/>
      <c r="W417" s="36"/>
      <c r="X417" s="36"/>
      <c r="Y417" s="36"/>
      <c r="Z417" s="36"/>
      <c r="AA417" s="36"/>
      <c r="AB417" s="36"/>
      <c r="AC417" s="181">
        <f t="shared" si="78"/>
        <v>0</v>
      </c>
      <c r="AD417" s="42">
        <f t="shared" si="79"/>
        <v>0</v>
      </c>
      <c r="AE417" s="181" t="e">
        <f t="shared" si="80"/>
        <v>#DIV/0!</v>
      </c>
      <c r="AF417" s="41">
        <f>AD417*'Hypothése des ventes'!$G$18</f>
        <v>0</v>
      </c>
      <c r="AG417" s="42">
        <f>(AD417-(AD417*'Hypothése des ventes'!$H$17))*'Hypothése des ventes'!$H$18</f>
        <v>0</v>
      </c>
      <c r="AH417" s="42">
        <f>(AD417-(AD417*'Hypothése des ventes'!$I$17))*'Hypothése des ventes'!$I$18</f>
        <v>0</v>
      </c>
      <c r="AI417" s="42">
        <f>(AD417-(AD417*'Hypothése des ventes'!$J$17))*'Hypothése des ventes'!$J$18</f>
        <v>0</v>
      </c>
      <c r="AJ417" s="42">
        <f>(AD417-(AD417*'Hypothése des ventes'!$K$17))*'Hypothése des ventes'!$K$18</f>
        <v>0</v>
      </c>
      <c r="AK417" s="42">
        <f>-(AC417*'Hypothése des ventes'!$L$18)</f>
        <v>0</v>
      </c>
      <c r="AL417" s="42">
        <f t="shared" si="81"/>
        <v>0</v>
      </c>
      <c r="AM417" s="42">
        <f t="shared" si="82"/>
        <v>0</v>
      </c>
      <c r="AN417" s="181" t="e">
        <f t="shared" si="83"/>
        <v>#DIV/0!</v>
      </c>
      <c r="AO417" s="181">
        <f t="shared" si="84"/>
        <v>0</v>
      </c>
      <c r="AP417" s="182" t="e">
        <f t="shared" si="85"/>
        <v>#DIV/0!</v>
      </c>
    </row>
    <row r="418" spans="1:42" hidden="1" x14ac:dyDescent="0.3">
      <c r="A418" s="41"/>
      <c r="B418" s="41"/>
      <c r="C418" s="114"/>
      <c r="D418" s="41"/>
      <c r="E418" s="41"/>
      <c r="F418" s="41"/>
      <c r="G418" s="41"/>
      <c r="H418" s="41"/>
      <c r="I418" s="23"/>
      <c r="J418" s="41"/>
      <c r="K418" s="23"/>
      <c r="L418" s="41"/>
      <c r="M418" s="186">
        <f t="shared" si="69"/>
        <v>0</v>
      </c>
      <c r="N418" s="42"/>
      <c r="O418" s="42"/>
      <c r="P418" s="42"/>
      <c r="Q418" s="36"/>
      <c r="R418" s="36"/>
      <c r="S418" s="36"/>
      <c r="T418" s="36"/>
      <c r="U418" s="36"/>
      <c r="V418" s="36"/>
      <c r="W418" s="36"/>
      <c r="X418" s="36"/>
      <c r="Y418" s="36"/>
      <c r="Z418" s="36"/>
      <c r="AA418" s="36"/>
      <c r="AB418" s="36"/>
      <c r="AC418" s="181">
        <f t="shared" si="78"/>
        <v>0</v>
      </c>
      <c r="AD418" s="42">
        <f t="shared" si="79"/>
        <v>0</v>
      </c>
      <c r="AE418" s="181" t="e">
        <f t="shared" si="80"/>
        <v>#DIV/0!</v>
      </c>
      <c r="AF418" s="41">
        <f>AD418*'Hypothése des ventes'!$G$18</f>
        <v>0</v>
      </c>
      <c r="AG418" s="42">
        <f>(AD418-(AD418*'Hypothése des ventes'!$H$17))*'Hypothése des ventes'!$H$18</f>
        <v>0</v>
      </c>
      <c r="AH418" s="42">
        <f>(AD418-(AD418*'Hypothése des ventes'!$I$17))*'Hypothése des ventes'!$I$18</f>
        <v>0</v>
      </c>
      <c r="AI418" s="42">
        <f>(AD418-(AD418*'Hypothése des ventes'!$J$17))*'Hypothése des ventes'!$J$18</f>
        <v>0</v>
      </c>
      <c r="AJ418" s="42">
        <f>(AD418-(AD418*'Hypothése des ventes'!$K$17))*'Hypothése des ventes'!$K$18</f>
        <v>0</v>
      </c>
      <c r="AK418" s="42">
        <f>-(AC418*'Hypothése des ventes'!$L$18)</f>
        <v>0</v>
      </c>
      <c r="AL418" s="42">
        <f t="shared" si="81"/>
        <v>0</v>
      </c>
      <c r="AM418" s="42">
        <f t="shared" si="82"/>
        <v>0</v>
      </c>
      <c r="AN418" s="181" t="e">
        <f t="shared" si="83"/>
        <v>#DIV/0!</v>
      </c>
      <c r="AO418" s="181">
        <f t="shared" si="84"/>
        <v>0</v>
      </c>
      <c r="AP418" s="182" t="e">
        <f t="shared" si="85"/>
        <v>#DIV/0!</v>
      </c>
    </row>
    <row r="419" spans="1:42" hidden="1" x14ac:dyDescent="0.3">
      <c r="A419" s="41"/>
      <c r="B419" s="41"/>
      <c r="C419" s="114"/>
      <c r="D419" s="41"/>
      <c r="E419" s="41"/>
      <c r="F419" s="41"/>
      <c r="G419" s="41"/>
      <c r="H419" s="41"/>
      <c r="I419" s="23"/>
      <c r="J419" s="41"/>
      <c r="K419" s="23"/>
      <c r="L419" s="41"/>
      <c r="M419" s="186">
        <f t="shared" si="69"/>
        <v>0</v>
      </c>
      <c r="N419" s="42"/>
      <c r="O419" s="42"/>
      <c r="P419" s="42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181">
        <f t="shared" si="78"/>
        <v>0</v>
      </c>
      <c r="AD419" s="42">
        <f t="shared" si="79"/>
        <v>0</v>
      </c>
      <c r="AE419" s="181" t="e">
        <f t="shared" si="80"/>
        <v>#DIV/0!</v>
      </c>
      <c r="AF419" s="41">
        <f>AD419*'Hypothése des ventes'!$G$18</f>
        <v>0</v>
      </c>
      <c r="AG419" s="42">
        <f>(AD419-(AD419*'Hypothése des ventes'!$H$17))*'Hypothése des ventes'!$H$18</f>
        <v>0</v>
      </c>
      <c r="AH419" s="42">
        <f>(AD419-(AD419*'Hypothése des ventes'!$I$17))*'Hypothése des ventes'!$I$18</f>
        <v>0</v>
      </c>
      <c r="AI419" s="42">
        <f>(AD419-(AD419*'Hypothése des ventes'!$J$17))*'Hypothése des ventes'!$J$18</f>
        <v>0</v>
      </c>
      <c r="AJ419" s="42">
        <f>(AD419-(AD419*'Hypothése des ventes'!$K$17))*'Hypothése des ventes'!$K$18</f>
        <v>0</v>
      </c>
      <c r="AK419" s="42">
        <f>-(AC419*'Hypothése des ventes'!$L$18)</f>
        <v>0</v>
      </c>
      <c r="AL419" s="42">
        <f t="shared" si="81"/>
        <v>0</v>
      </c>
      <c r="AM419" s="42">
        <f t="shared" si="82"/>
        <v>0</v>
      </c>
      <c r="AN419" s="181" t="e">
        <f t="shared" si="83"/>
        <v>#DIV/0!</v>
      </c>
      <c r="AO419" s="181">
        <f t="shared" si="84"/>
        <v>0</v>
      </c>
      <c r="AP419" s="182" t="e">
        <f t="shared" si="85"/>
        <v>#DIV/0!</v>
      </c>
    </row>
    <row r="420" spans="1:42" hidden="1" x14ac:dyDescent="0.3">
      <c r="A420" s="41"/>
      <c r="B420" s="41"/>
      <c r="C420" s="114"/>
      <c r="D420" s="41"/>
      <c r="E420" s="41"/>
      <c r="F420" s="41"/>
      <c r="G420" s="41"/>
      <c r="H420" s="41"/>
      <c r="I420" s="23"/>
      <c r="J420" s="41"/>
      <c r="K420" s="23"/>
      <c r="L420" s="41"/>
      <c r="M420" s="186">
        <f t="shared" si="69"/>
        <v>0</v>
      </c>
      <c r="N420" s="42"/>
      <c r="O420" s="42"/>
      <c r="P420" s="42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181">
        <f t="shared" si="78"/>
        <v>0</v>
      </c>
      <c r="AD420" s="42">
        <f t="shared" si="79"/>
        <v>0</v>
      </c>
      <c r="AE420" s="181" t="e">
        <f t="shared" si="80"/>
        <v>#DIV/0!</v>
      </c>
      <c r="AF420" s="41">
        <f>AD420*'Hypothése des ventes'!$G$18</f>
        <v>0</v>
      </c>
      <c r="AG420" s="42">
        <f>(AD420-(AD420*'Hypothése des ventes'!$H$17))*'Hypothése des ventes'!$H$18</f>
        <v>0</v>
      </c>
      <c r="AH420" s="42">
        <f>(AD420-(AD420*'Hypothése des ventes'!$I$17))*'Hypothése des ventes'!$I$18</f>
        <v>0</v>
      </c>
      <c r="AI420" s="42">
        <f>(AD420-(AD420*'Hypothése des ventes'!$J$17))*'Hypothése des ventes'!$J$18</f>
        <v>0</v>
      </c>
      <c r="AJ420" s="42">
        <f>(AD420-(AD420*'Hypothése des ventes'!$K$17))*'Hypothése des ventes'!$K$18</f>
        <v>0</v>
      </c>
      <c r="AK420" s="42">
        <f>-(AC420*'Hypothése des ventes'!$L$18)</f>
        <v>0</v>
      </c>
      <c r="AL420" s="42">
        <f t="shared" si="81"/>
        <v>0</v>
      </c>
      <c r="AM420" s="42">
        <f t="shared" si="82"/>
        <v>0</v>
      </c>
      <c r="AN420" s="181" t="e">
        <f t="shared" si="83"/>
        <v>#DIV/0!</v>
      </c>
      <c r="AO420" s="181">
        <f t="shared" si="84"/>
        <v>0</v>
      </c>
      <c r="AP420" s="182" t="e">
        <f t="shared" si="85"/>
        <v>#DIV/0!</v>
      </c>
    </row>
    <row r="421" spans="1:42" hidden="1" x14ac:dyDescent="0.3">
      <c r="A421" s="41"/>
      <c r="B421" s="41"/>
      <c r="C421" s="114"/>
      <c r="D421" s="41"/>
      <c r="E421" s="41"/>
      <c r="F421" s="41"/>
      <c r="G421" s="41"/>
      <c r="H421" s="41"/>
      <c r="I421" s="23"/>
      <c r="J421" s="41"/>
      <c r="K421" s="23"/>
      <c r="L421" s="41"/>
      <c r="M421" s="186">
        <f t="shared" si="69"/>
        <v>0</v>
      </c>
      <c r="N421" s="42"/>
      <c r="O421" s="42"/>
      <c r="P421" s="42"/>
      <c r="Q421" s="36"/>
      <c r="R421" s="36"/>
      <c r="S421" s="36"/>
      <c r="T421" s="36"/>
      <c r="U421" s="36"/>
      <c r="V421" s="36"/>
      <c r="W421" s="36"/>
      <c r="X421" s="36"/>
      <c r="Y421" s="36"/>
      <c r="Z421" s="36"/>
      <c r="AA421" s="36"/>
      <c r="AB421" s="36"/>
      <c r="AC421" s="181">
        <f t="shared" si="78"/>
        <v>0</v>
      </c>
      <c r="AD421" s="42">
        <f t="shared" si="79"/>
        <v>0</v>
      </c>
      <c r="AE421" s="181" t="e">
        <f t="shared" si="80"/>
        <v>#DIV/0!</v>
      </c>
      <c r="AF421" s="41">
        <f>AD421*'Hypothése des ventes'!$G$18</f>
        <v>0</v>
      </c>
      <c r="AG421" s="42">
        <f>(AD421-(AD421*'Hypothése des ventes'!$H$17))*'Hypothése des ventes'!$H$18</f>
        <v>0</v>
      </c>
      <c r="AH421" s="42">
        <f>(AD421-(AD421*'Hypothése des ventes'!$I$17))*'Hypothése des ventes'!$I$18</f>
        <v>0</v>
      </c>
      <c r="AI421" s="42">
        <f>(AD421-(AD421*'Hypothése des ventes'!$J$17))*'Hypothése des ventes'!$J$18</f>
        <v>0</v>
      </c>
      <c r="AJ421" s="42">
        <f>(AD421-(AD421*'Hypothése des ventes'!$K$17))*'Hypothése des ventes'!$K$18</f>
        <v>0</v>
      </c>
      <c r="AK421" s="42">
        <f>-(AC421*'Hypothése des ventes'!$L$18)</f>
        <v>0</v>
      </c>
      <c r="AL421" s="42">
        <f t="shared" si="81"/>
        <v>0</v>
      </c>
      <c r="AM421" s="42">
        <f t="shared" si="82"/>
        <v>0</v>
      </c>
      <c r="AN421" s="181" t="e">
        <f t="shared" si="83"/>
        <v>#DIV/0!</v>
      </c>
      <c r="AO421" s="181">
        <f t="shared" si="84"/>
        <v>0</v>
      </c>
      <c r="AP421" s="182" t="e">
        <f t="shared" si="85"/>
        <v>#DIV/0!</v>
      </c>
    </row>
    <row r="422" spans="1:42" hidden="1" x14ac:dyDescent="0.3">
      <c r="A422" s="41"/>
      <c r="B422" s="41"/>
      <c r="C422" s="114"/>
      <c r="D422" s="41"/>
      <c r="E422" s="41"/>
      <c r="F422" s="41"/>
      <c r="G422" s="41"/>
      <c r="H422" s="41"/>
      <c r="I422" s="23"/>
      <c r="J422" s="41"/>
      <c r="K422" s="23"/>
      <c r="L422" s="41"/>
      <c r="M422" s="186">
        <f t="shared" si="69"/>
        <v>0</v>
      </c>
      <c r="N422" s="42"/>
      <c r="O422" s="42"/>
      <c r="P422" s="42"/>
      <c r="Q422" s="36"/>
      <c r="R422" s="36"/>
      <c r="S422" s="36"/>
      <c r="T422" s="36"/>
      <c r="U422" s="36"/>
      <c r="V422" s="36"/>
      <c r="W422" s="36"/>
      <c r="X422" s="36"/>
      <c r="Y422" s="36"/>
      <c r="Z422" s="36"/>
      <c r="AA422" s="36"/>
      <c r="AB422" s="36"/>
      <c r="AC422" s="181">
        <f t="shared" si="78"/>
        <v>0</v>
      </c>
      <c r="AD422" s="42">
        <f t="shared" si="79"/>
        <v>0</v>
      </c>
      <c r="AE422" s="181" t="e">
        <f t="shared" si="80"/>
        <v>#DIV/0!</v>
      </c>
      <c r="AF422" s="41">
        <f>AD422*'Hypothése des ventes'!$G$18</f>
        <v>0</v>
      </c>
      <c r="AG422" s="42">
        <f>(AD422-(AD422*'Hypothése des ventes'!$H$17))*'Hypothése des ventes'!$H$18</f>
        <v>0</v>
      </c>
      <c r="AH422" s="42">
        <f>(AD422-(AD422*'Hypothése des ventes'!$I$17))*'Hypothése des ventes'!$I$18</f>
        <v>0</v>
      </c>
      <c r="AI422" s="42">
        <f>(AD422-(AD422*'Hypothése des ventes'!$J$17))*'Hypothése des ventes'!$J$18</f>
        <v>0</v>
      </c>
      <c r="AJ422" s="42">
        <f>(AD422-(AD422*'Hypothése des ventes'!$K$17))*'Hypothése des ventes'!$K$18</f>
        <v>0</v>
      </c>
      <c r="AK422" s="42">
        <f>-(AC422*'Hypothése des ventes'!$L$18)</f>
        <v>0</v>
      </c>
      <c r="AL422" s="42">
        <f t="shared" si="81"/>
        <v>0</v>
      </c>
      <c r="AM422" s="42">
        <f t="shared" si="82"/>
        <v>0</v>
      </c>
      <c r="AN422" s="181" t="e">
        <f t="shared" si="83"/>
        <v>#DIV/0!</v>
      </c>
      <c r="AO422" s="181">
        <f t="shared" si="84"/>
        <v>0</v>
      </c>
      <c r="AP422" s="182" t="e">
        <f t="shared" si="85"/>
        <v>#DIV/0!</v>
      </c>
    </row>
    <row r="423" spans="1:42" hidden="1" x14ac:dyDescent="0.3">
      <c r="A423" s="41"/>
      <c r="B423" s="41"/>
      <c r="C423" s="114"/>
      <c r="D423" s="41"/>
      <c r="E423" s="41"/>
      <c r="F423" s="41"/>
      <c r="G423" s="41"/>
      <c r="H423" s="41"/>
      <c r="I423" s="23"/>
      <c r="J423" s="41"/>
      <c r="K423" s="23"/>
      <c r="L423" s="41"/>
      <c r="M423" s="186">
        <f t="shared" si="69"/>
        <v>0</v>
      </c>
      <c r="N423" s="42"/>
      <c r="O423" s="42"/>
      <c r="P423" s="42"/>
      <c r="Q423" s="36"/>
      <c r="R423" s="36"/>
      <c r="S423" s="36"/>
      <c r="T423" s="36"/>
      <c r="U423" s="36"/>
      <c r="V423" s="36"/>
      <c r="W423" s="36"/>
      <c r="X423" s="36"/>
      <c r="Y423" s="36"/>
      <c r="Z423" s="36"/>
      <c r="AA423" s="36"/>
      <c r="AB423" s="36"/>
      <c r="AC423" s="181">
        <f t="shared" si="78"/>
        <v>0</v>
      </c>
      <c r="AD423" s="42">
        <f t="shared" si="79"/>
        <v>0</v>
      </c>
      <c r="AE423" s="181" t="e">
        <f t="shared" si="80"/>
        <v>#DIV/0!</v>
      </c>
      <c r="AF423" s="41">
        <f>AD423*'Hypothése des ventes'!$G$18</f>
        <v>0</v>
      </c>
      <c r="AG423" s="42">
        <f>(AD423-(AD423*'Hypothése des ventes'!$H$17))*'Hypothése des ventes'!$H$18</f>
        <v>0</v>
      </c>
      <c r="AH423" s="42">
        <f>(AD423-(AD423*'Hypothése des ventes'!$I$17))*'Hypothése des ventes'!$I$18</f>
        <v>0</v>
      </c>
      <c r="AI423" s="42">
        <f>(AD423-(AD423*'Hypothése des ventes'!$J$17))*'Hypothése des ventes'!$J$18</f>
        <v>0</v>
      </c>
      <c r="AJ423" s="42">
        <f>(AD423-(AD423*'Hypothése des ventes'!$K$17))*'Hypothése des ventes'!$K$18</f>
        <v>0</v>
      </c>
      <c r="AK423" s="42">
        <f>-(AC423*'Hypothése des ventes'!$L$18)</f>
        <v>0</v>
      </c>
      <c r="AL423" s="42">
        <f t="shared" si="81"/>
        <v>0</v>
      </c>
      <c r="AM423" s="42">
        <f t="shared" si="82"/>
        <v>0</v>
      </c>
      <c r="AN423" s="181" t="e">
        <f t="shared" si="83"/>
        <v>#DIV/0!</v>
      </c>
      <c r="AO423" s="181">
        <f t="shared" si="84"/>
        <v>0</v>
      </c>
      <c r="AP423" s="182" t="e">
        <f t="shared" si="85"/>
        <v>#DIV/0!</v>
      </c>
    </row>
    <row r="424" spans="1:42" hidden="1" x14ac:dyDescent="0.3">
      <c r="A424" s="41"/>
      <c r="B424" s="41"/>
      <c r="C424" s="114"/>
      <c r="D424" s="41"/>
      <c r="E424" s="41"/>
      <c r="F424" s="41"/>
      <c r="G424" s="41"/>
      <c r="H424" s="41"/>
      <c r="I424" s="23"/>
      <c r="J424" s="41"/>
      <c r="K424" s="23"/>
      <c r="L424" s="41"/>
      <c r="M424" s="186">
        <f t="shared" si="69"/>
        <v>0</v>
      </c>
      <c r="N424" s="42"/>
      <c r="O424" s="42"/>
      <c r="P424" s="42"/>
      <c r="Q424" s="36"/>
      <c r="R424" s="36"/>
      <c r="S424" s="36"/>
      <c r="T424" s="36"/>
      <c r="U424" s="36"/>
      <c r="V424" s="36"/>
      <c r="W424" s="36"/>
      <c r="X424" s="36"/>
      <c r="Y424" s="36"/>
      <c r="Z424" s="36"/>
      <c r="AA424" s="36"/>
      <c r="AB424" s="36"/>
      <c r="AC424" s="181">
        <f t="shared" si="78"/>
        <v>0</v>
      </c>
      <c r="AD424" s="42">
        <f t="shared" si="79"/>
        <v>0</v>
      </c>
      <c r="AE424" s="181" t="e">
        <f t="shared" si="80"/>
        <v>#DIV/0!</v>
      </c>
      <c r="AF424" s="41">
        <f>AD424*'Hypothése des ventes'!$G$18</f>
        <v>0</v>
      </c>
      <c r="AG424" s="42">
        <f>(AD424-(AD424*'Hypothése des ventes'!$H$17))*'Hypothése des ventes'!$H$18</f>
        <v>0</v>
      </c>
      <c r="AH424" s="42">
        <f>(AD424-(AD424*'Hypothése des ventes'!$I$17))*'Hypothése des ventes'!$I$18</f>
        <v>0</v>
      </c>
      <c r="AI424" s="42">
        <f>(AD424-(AD424*'Hypothése des ventes'!$J$17))*'Hypothése des ventes'!$J$18</f>
        <v>0</v>
      </c>
      <c r="AJ424" s="42">
        <f>(AD424-(AD424*'Hypothése des ventes'!$K$17))*'Hypothése des ventes'!$K$18</f>
        <v>0</v>
      </c>
      <c r="AK424" s="42">
        <f>-(AC424*'Hypothése des ventes'!$L$18)</f>
        <v>0</v>
      </c>
      <c r="AL424" s="42">
        <f t="shared" si="81"/>
        <v>0</v>
      </c>
      <c r="AM424" s="42">
        <f t="shared" si="82"/>
        <v>0</v>
      </c>
      <c r="AN424" s="181" t="e">
        <f t="shared" si="83"/>
        <v>#DIV/0!</v>
      </c>
      <c r="AO424" s="181">
        <f t="shared" si="84"/>
        <v>0</v>
      </c>
      <c r="AP424" s="182" t="e">
        <f t="shared" si="85"/>
        <v>#DIV/0!</v>
      </c>
    </row>
    <row r="425" spans="1:42" hidden="1" x14ac:dyDescent="0.3">
      <c r="A425" s="41"/>
      <c r="B425" s="41"/>
      <c r="C425" s="114"/>
      <c r="D425" s="41"/>
      <c r="E425" s="41"/>
      <c r="F425" s="41"/>
      <c r="G425" s="41"/>
      <c r="H425" s="41"/>
      <c r="I425" s="23"/>
      <c r="J425" s="41"/>
      <c r="K425" s="23"/>
      <c r="L425" s="41"/>
      <c r="M425" s="186">
        <f t="shared" si="69"/>
        <v>0</v>
      </c>
      <c r="N425" s="42"/>
      <c r="O425" s="42"/>
      <c r="P425" s="42"/>
      <c r="Q425" s="36"/>
      <c r="R425" s="36"/>
      <c r="S425" s="36"/>
      <c r="T425" s="36"/>
      <c r="U425" s="36"/>
      <c r="V425" s="36"/>
      <c r="W425" s="36"/>
      <c r="X425" s="36"/>
      <c r="Y425" s="36"/>
      <c r="Z425" s="36"/>
      <c r="AA425" s="36"/>
      <c r="AB425" s="36"/>
      <c r="AC425" s="181">
        <f t="shared" si="78"/>
        <v>0</v>
      </c>
      <c r="AD425" s="42">
        <f t="shared" si="79"/>
        <v>0</v>
      </c>
      <c r="AE425" s="181" t="e">
        <f t="shared" si="80"/>
        <v>#DIV/0!</v>
      </c>
      <c r="AF425" s="41">
        <f>AD425*'Hypothése des ventes'!$G$18</f>
        <v>0</v>
      </c>
      <c r="AG425" s="42">
        <f>(AD425-(AD425*'Hypothése des ventes'!$H$17))*'Hypothése des ventes'!$H$18</f>
        <v>0</v>
      </c>
      <c r="AH425" s="42">
        <f>(AD425-(AD425*'Hypothése des ventes'!$I$17))*'Hypothése des ventes'!$I$18</f>
        <v>0</v>
      </c>
      <c r="AI425" s="42">
        <f>(AD425-(AD425*'Hypothése des ventes'!$J$17))*'Hypothése des ventes'!$J$18</f>
        <v>0</v>
      </c>
      <c r="AJ425" s="42">
        <f>(AD425-(AD425*'Hypothése des ventes'!$K$17))*'Hypothése des ventes'!$K$18</f>
        <v>0</v>
      </c>
      <c r="AK425" s="42">
        <f>-(AC425*'Hypothése des ventes'!$L$18)</f>
        <v>0</v>
      </c>
      <c r="AL425" s="42">
        <f t="shared" si="81"/>
        <v>0</v>
      </c>
      <c r="AM425" s="42">
        <f t="shared" si="82"/>
        <v>0</v>
      </c>
      <c r="AN425" s="181" t="e">
        <f t="shared" si="83"/>
        <v>#DIV/0!</v>
      </c>
      <c r="AO425" s="181">
        <f t="shared" si="84"/>
        <v>0</v>
      </c>
      <c r="AP425" s="182" t="e">
        <f t="shared" si="85"/>
        <v>#DIV/0!</v>
      </c>
    </row>
    <row r="426" spans="1:42" hidden="1" x14ac:dyDescent="0.3">
      <c r="A426" s="41"/>
      <c r="B426" s="41"/>
      <c r="C426" s="114"/>
      <c r="D426" s="41"/>
      <c r="E426" s="41"/>
      <c r="F426" s="41"/>
      <c r="G426" s="41"/>
      <c r="H426" s="41"/>
      <c r="I426" s="23"/>
      <c r="J426" s="41"/>
      <c r="K426" s="23"/>
      <c r="L426" s="41"/>
      <c r="M426" s="186">
        <f t="shared" si="69"/>
        <v>0</v>
      </c>
      <c r="N426" s="42"/>
      <c r="O426" s="42"/>
      <c r="P426" s="42"/>
      <c r="Q426" s="36"/>
      <c r="R426" s="36"/>
      <c r="S426" s="36"/>
      <c r="T426" s="36"/>
      <c r="U426" s="36"/>
      <c r="V426" s="36"/>
      <c r="W426" s="36"/>
      <c r="X426" s="36"/>
      <c r="Y426" s="36"/>
      <c r="Z426" s="36"/>
      <c r="AA426" s="36"/>
      <c r="AB426" s="36"/>
      <c r="AC426" s="181">
        <f t="shared" si="78"/>
        <v>0</v>
      </c>
      <c r="AD426" s="42">
        <f t="shared" si="79"/>
        <v>0</v>
      </c>
      <c r="AE426" s="181" t="e">
        <f t="shared" si="80"/>
        <v>#DIV/0!</v>
      </c>
      <c r="AF426" s="41">
        <f>AD426*'Hypothése des ventes'!$G$18</f>
        <v>0</v>
      </c>
      <c r="AG426" s="42">
        <f>(AD426-(AD426*'Hypothése des ventes'!$H$17))*'Hypothése des ventes'!$H$18</f>
        <v>0</v>
      </c>
      <c r="AH426" s="42">
        <f>(AD426-(AD426*'Hypothése des ventes'!$I$17))*'Hypothése des ventes'!$I$18</f>
        <v>0</v>
      </c>
      <c r="AI426" s="42">
        <f>(AD426-(AD426*'Hypothése des ventes'!$J$17))*'Hypothése des ventes'!$J$18</f>
        <v>0</v>
      </c>
      <c r="AJ426" s="42">
        <f>(AD426-(AD426*'Hypothése des ventes'!$K$17))*'Hypothése des ventes'!$K$18</f>
        <v>0</v>
      </c>
      <c r="AK426" s="42">
        <f>-(AC426*'Hypothése des ventes'!$L$18)</f>
        <v>0</v>
      </c>
      <c r="AL426" s="42">
        <f t="shared" si="81"/>
        <v>0</v>
      </c>
      <c r="AM426" s="42">
        <f t="shared" si="82"/>
        <v>0</v>
      </c>
      <c r="AN426" s="181" t="e">
        <f t="shared" si="83"/>
        <v>#DIV/0!</v>
      </c>
      <c r="AO426" s="181">
        <f t="shared" si="84"/>
        <v>0</v>
      </c>
      <c r="AP426" s="182" t="e">
        <f t="shared" si="85"/>
        <v>#DIV/0!</v>
      </c>
    </row>
    <row r="427" spans="1:42" hidden="1" x14ac:dyDescent="0.3">
      <c r="A427" s="41"/>
      <c r="B427" s="41"/>
      <c r="C427" s="114"/>
      <c r="D427" s="41"/>
      <c r="E427" s="41"/>
      <c r="F427" s="41"/>
      <c r="G427" s="41"/>
      <c r="H427" s="41"/>
      <c r="I427" s="23"/>
      <c r="J427" s="41"/>
      <c r="K427" s="23"/>
      <c r="L427" s="41"/>
      <c r="M427" s="186">
        <f t="shared" si="69"/>
        <v>0</v>
      </c>
      <c r="N427" s="42"/>
      <c r="O427" s="42"/>
      <c r="P427" s="42"/>
      <c r="Q427" s="36"/>
      <c r="R427" s="36"/>
      <c r="S427" s="36"/>
      <c r="T427" s="36"/>
      <c r="U427" s="36"/>
      <c r="V427" s="36"/>
      <c r="W427" s="36"/>
      <c r="X427" s="36"/>
      <c r="Y427" s="36"/>
      <c r="Z427" s="36"/>
      <c r="AA427" s="36"/>
      <c r="AB427" s="36"/>
      <c r="AC427" s="181">
        <f t="shared" si="78"/>
        <v>0</v>
      </c>
      <c r="AD427" s="42">
        <f t="shared" si="79"/>
        <v>0</v>
      </c>
      <c r="AE427" s="181" t="e">
        <f t="shared" si="80"/>
        <v>#DIV/0!</v>
      </c>
      <c r="AF427" s="41">
        <f>AD427*'Hypothése des ventes'!$G$18</f>
        <v>0</v>
      </c>
      <c r="AG427" s="42">
        <f>(AD427-(AD427*'Hypothése des ventes'!$H$17))*'Hypothése des ventes'!$H$18</f>
        <v>0</v>
      </c>
      <c r="AH427" s="42">
        <f>(AD427-(AD427*'Hypothése des ventes'!$I$17))*'Hypothése des ventes'!$I$18</f>
        <v>0</v>
      </c>
      <c r="AI427" s="42">
        <f>(AD427-(AD427*'Hypothése des ventes'!$J$17))*'Hypothése des ventes'!$J$18</f>
        <v>0</v>
      </c>
      <c r="AJ427" s="42">
        <f>(AD427-(AD427*'Hypothése des ventes'!$K$17))*'Hypothése des ventes'!$K$18</f>
        <v>0</v>
      </c>
      <c r="AK427" s="42">
        <f>-(AC427*'Hypothése des ventes'!$L$18)</f>
        <v>0</v>
      </c>
      <c r="AL427" s="42">
        <f t="shared" si="81"/>
        <v>0</v>
      </c>
      <c r="AM427" s="42">
        <f t="shared" si="82"/>
        <v>0</v>
      </c>
      <c r="AN427" s="181" t="e">
        <f t="shared" si="83"/>
        <v>#DIV/0!</v>
      </c>
      <c r="AO427" s="181">
        <f t="shared" si="84"/>
        <v>0</v>
      </c>
      <c r="AP427" s="182" t="e">
        <f t="shared" si="85"/>
        <v>#DIV/0!</v>
      </c>
    </row>
    <row r="428" spans="1:42" hidden="1" x14ac:dyDescent="0.3">
      <c r="A428" s="41"/>
      <c r="B428" s="41"/>
      <c r="C428" s="114"/>
      <c r="D428" s="41"/>
      <c r="E428" s="41"/>
      <c r="F428" s="41"/>
      <c r="G428" s="41"/>
      <c r="H428" s="41"/>
      <c r="I428" s="23"/>
      <c r="J428" s="41"/>
      <c r="K428" s="23"/>
      <c r="L428" s="41"/>
      <c r="M428" s="186">
        <f t="shared" si="69"/>
        <v>0</v>
      </c>
      <c r="N428" s="42"/>
      <c r="O428" s="42"/>
      <c r="P428" s="42"/>
      <c r="Q428" s="36"/>
      <c r="R428" s="36"/>
      <c r="S428" s="36"/>
      <c r="T428" s="36"/>
      <c r="U428" s="36"/>
      <c r="V428" s="36"/>
      <c r="W428" s="36"/>
      <c r="X428" s="36"/>
      <c r="Y428" s="36"/>
      <c r="Z428" s="36"/>
      <c r="AA428" s="36"/>
      <c r="AB428" s="36"/>
      <c r="AC428" s="181">
        <f t="shared" si="78"/>
        <v>0</v>
      </c>
      <c r="AD428" s="42">
        <f t="shared" si="79"/>
        <v>0</v>
      </c>
      <c r="AE428" s="181" t="e">
        <f t="shared" si="80"/>
        <v>#DIV/0!</v>
      </c>
      <c r="AF428" s="41">
        <f>AD428*'Hypothése des ventes'!$G$18</f>
        <v>0</v>
      </c>
      <c r="AG428" s="42">
        <f>(AD428-(AD428*'Hypothése des ventes'!$H$17))*'Hypothése des ventes'!$H$18</f>
        <v>0</v>
      </c>
      <c r="AH428" s="42">
        <f>(AD428-(AD428*'Hypothése des ventes'!$I$17))*'Hypothése des ventes'!$I$18</f>
        <v>0</v>
      </c>
      <c r="AI428" s="42">
        <f>(AD428-(AD428*'Hypothése des ventes'!$J$17))*'Hypothése des ventes'!$J$18</f>
        <v>0</v>
      </c>
      <c r="AJ428" s="42">
        <f>(AD428-(AD428*'Hypothése des ventes'!$K$17))*'Hypothése des ventes'!$K$18</f>
        <v>0</v>
      </c>
      <c r="AK428" s="42">
        <f>-(AC428*'Hypothése des ventes'!$L$18)</f>
        <v>0</v>
      </c>
      <c r="AL428" s="42">
        <f t="shared" si="81"/>
        <v>0</v>
      </c>
      <c r="AM428" s="42">
        <f t="shared" si="82"/>
        <v>0</v>
      </c>
      <c r="AN428" s="181" t="e">
        <f t="shared" si="83"/>
        <v>#DIV/0!</v>
      </c>
      <c r="AO428" s="181">
        <f t="shared" si="84"/>
        <v>0</v>
      </c>
      <c r="AP428" s="182" t="e">
        <f t="shared" si="85"/>
        <v>#DIV/0!</v>
      </c>
    </row>
    <row r="429" spans="1:42" hidden="1" x14ac:dyDescent="0.3">
      <c r="A429" s="41"/>
      <c r="B429" s="41"/>
      <c r="C429" s="114"/>
      <c r="D429" s="41"/>
      <c r="E429" s="41"/>
      <c r="F429" s="41"/>
      <c r="G429" s="41"/>
      <c r="H429" s="41"/>
      <c r="I429" s="23"/>
      <c r="J429" s="41"/>
      <c r="K429" s="23"/>
      <c r="L429" s="41"/>
      <c r="M429" s="186">
        <f t="shared" si="69"/>
        <v>0</v>
      </c>
      <c r="N429" s="42"/>
      <c r="O429" s="42"/>
      <c r="P429" s="42"/>
      <c r="Q429" s="36"/>
      <c r="R429" s="36"/>
      <c r="S429" s="36"/>
      <c r="T429" s="36"/>
      <c r="U429" s="36"/>
      <c r="V429" s="36"/>
      <c r="W429" s="36"/>
      <c r="X429" s="36"/>
      <c r="Y429" s="36"/>
      <c r="Z429" s="36"/>
      <c r="AA429" s="36"/>
      <c r="AB429" s="36"/>
      <c r="AC429" s="181">
        <f t="shared" si="78"/>
        <v>0</v>
      </c>
      <c r="AD429" s="42">
        <f t="shared" si="79"/>
        <v>0</v>
      </c>
      <c r="AE429" s="181" t="e">
        <f t="shared" si="80"/>
        <v>#DIV/0!</v>
      </c>
      <c r="AF429" s="41">
        <f>AD429*'Hypothése des ventes'!$G$18</f>
        <v>0</v>
      </c>
      <c r="AG429" s="42">
        <f>(AD429-(AD429*'Hypothése des ventes'!$H$17))*'Hypothése des ventes'!$H$18</f>
        <v>0</v>
      </c>
      <c r="AH429" s="42">
        <f>(AD429-(AD429*'Hypothése des ventes'!$I$17))*'Hypothése des ventes'!$I$18</f>
        <v>0</v>
      </c>
      <c r="AI429" s="42">
        <f>(AD429-(AD429*'Hypothése des ventes'!$J$17))*'Hypothése des ventes'!$J$18</f>
        <v>0</v>
      </c>
      <c r="AJ429" s="42">
        <f>(AD429-(AD429*'Hypothése des ventes'!$K$17))*'Hypothése des ventes'!$K$18</f>
        <v>0</v>
      </c>
      <c r="AK429" s="42">
        <f>-(AC429*'Hypothése des ventes'!$L$18)</f>
        <v>0</v>
      </c>
      <c r="AL429" s="42">
        <f t="shared" si="81"/>
        <v>0</v>
      </c>
      <c r="AM429" s="42">
        <f t="shared" si="82"/>
        <v>0</v>
      </c>
      <c r="AN429" s="181" t="e">
        <f t="shared" si="83"/>
        <v>#DIV/0!</v>
      </c>
      <c r="AO429" s="181">
        <f t="shared" si="84"/>
        <v>0</v>
      </c>
      <c r="AP429" s="182" t="e">
        <f t="shared" si="85"/>
        <v>#DIV/0!</v>
      </c>
    </row>
    <row r="430" spans="1:42" hidden="1" x14ac:dyDescent="0.3">
      <c r="A430" s="41"/>
      <c r="B430" s="41"/>
      <c r="C430" s="114"/>
      <c r="D430" s="41"/>
      <c r="E430" s="41"/>
      <c r="F430" s="41"/>
      <c r="G430" s="41"/>
      <c r="H430" s="41"/>
      <c r="I430" s="23"/>
      <c r="J430" s="41"/>
      <c r="K430" s="23"/>
      <c r="L430" s="41"/>
      <c r="M430" s="186">
        <f t="shared" si="69"/>
        <v>0</v>
      </c>
      <c r="N430" s="42"/>
      <c r="O430" s="42"/>
      <c r="P430" s="42"/>
      <c r="Q430" s="36"/>
      <c r="R430" s="36"/>
      <c r="S430" s="36"/>
      <c r="T430" s="36"/>
      <c r="U430" s="36"/>
      <c r="V430" s="36"/>
      <c r="W430" s="36"/>
      <c r="X430" s="36"/>
      <c r="Y430" s="36"/>
      <c r="Z430" s="36"/>
      <c r="AA430" s="36"/>
      <c r="AB430" s="36"/>
      <c r="AC430" s="181">
        <f t="shared" si="78"/>
        <v>0</v>
      </c>
      <c r="AD430" s="42">
        <f t="shared" si="79"/>
        <v>0</v>
      </c>
      <c r="AE430" s="181" t="e">
        <f t="shared" si="80"/>
        <v>#DIV/0!</v>
      </c>
      <c r="AF430" s="41">
        <f>AD430*'Hypothése des ventes'!$G$18</f>
        <v>0</v>
      </c>
      <c r="AG430" s="42">
        <f>(AD430-(AD430*'Hypothése des ventes'!$H$17))*'Hypothése des ventes'!$H$18</f>
        <v>0</v>
      </c>
      <c r="AH430" s="42">
        <f>(AD430-(AD430*'Hypothése des ventes'!$I$17))*'Hypothése des ventes'!$I$18</f>
        <v>0</v>
      </c>
      <c r="AI430" s="42">
        <f>(AD430-(AD430*'Hypothése des ventes'!$J$17))*'Hypothése des ventes'!$J$18</f>
        <v>0</v>
      </c>
      <c r="AJ430" s="42">
        <f>(AD430-(AD430*'Hypothése des ventes'!$K$17))*'Hypothése des ventes'!$K$18</f>
        <v>0</v>
      </c>
      <c r="AK430" s="42">
        <f>-(AC430*'Hypothése des ventes'!$L$18)</f>
        <v>0</v>
      </c>
      <c r="AL430" s="42">
        <f t="shared" si="81"/>
        <v>0</v>
      </c>
      <c r="AM430" s="42">
        <f t="shared" si="82"/>
        <v>0</v>
      </c>
      <c r="AN430" s="181" t="e">
        <f t="shared" si="83"/>
        <v>#DIV/0!</v>
      </c>
      <c r="AO430" s="181">
        <f t="shared" si="84"/>
        <v>0</v>
      </c>
      <c r="AP430" s="182" t="e">
        <f t="shared" si="85"/>
        <v>#DIV/0!</v>
      </c>
    </row>
    <row r="431" spans="1:42" hidden="1" x14ac:dyDescent="0.3">
      <c r="A431" s="41"/>
      <c r="B431" s="41"/>
      <c r="C431" s="114"/>
      <c r="D431" s="41"/>
      <c r="E431" s="41"/>
      <c r="F431" s="41"/>
      <c r="G431" s="41"/>
      <c r="H431" s="41"/>
      <c r="I431" s="23"/>
      <c r="J431" s="41"/>
      <c r="K431" s="23"/>
      <c r="L431" s="41"/>
      <c r="M431" s="186">
        <f t="shared" si="69"/>
        <v>0</v>
      </c>
      <c r="N431" s="42"/>
      <c r="O431" s="42"/>
      <c r="P431" s="42"/>
      <c r="Q431" s="36"/>
      <c r="R431" s="36"/>
      <c r="S431" s="36"/>
      <c r="T431" s="36"/>
      <c r="U431" s="36"/>
      <c r="V431" s="36"/>
      <c r="W431" s="36"/>
      <c r="X431" s="36"/>
      <c r="Y431" s="36"/>
      <c r="Z431" s="36"/>
      <c r="AA431" s="36"/>
      <c r="AB431" s="36"/>
      <c r="AC431" s="181">
        <f t="shared" si="78"/>
        <v>0</v>
      </c>
      <c r="AD431" s="42">
        <f t="shared" si="79"/>
        <v>0</v>
      </c>
      <c r="AE431" s="181" t="e">
        <f t="shared" si="80"/>
        <v>#DIV/0!</v>
      </c>
      <c r="AF431" s="41">
        <f>AD431*'Hypothése des ventes'!$G$18</f>
        <v>0</v>
      </c>
      <c r="AG431" s="42">
        <f>(AD431-(AD431*'Hypothése des ventes'!$H$17))*'Hypothése des ventes'!$H$18</f>
        <v>0</v>
      </c>
      <c r="AH431" s="42">
        <f>(AD431-(AD431*'Hypothése des ventes'!$I$17))*'Hypothése des ventes'!$I$18</f>
        <v>0</v>
      </c>
      <c r="AI431" s="42">
        <f>(AD431-(AD431*'Hypothése des ventes'!$J$17))*'Hypothése des ventes'!$J$18</f>
        <v>0</v>
      </c>
      <c r="AJ431" s="42">
        <f>(AD431-(AD431*'Hypothése des ventes'!$K$17))*'Hypothése des ventes'!$K$18</f>
        <v>0</v>
      </c>
      <c r="AK431" s="42">
        <f>-(AC431*'Hypothése des ventes'!$L$18)</f>
        <v>0</v>
      </c>
      <c r="AL431" s="42">
        <f t="shared" si="81"/>
        <v>0</v>
      </c>
      <c r="AM431" s="42">
        <f t="shared" si="82"/>
        <v>0</v>
      </c>
      <c r="AN431" s="181" t="e">
        <f t="shared" si="83"/>
        <v>#DIV/0!</v>
      </c>
      <c r="AO431" s="181">
        <f t="shared" si="84"/>
        <v>0</v>
      </c>
      <c r="AP431" s="182" t="e">
        <f t="shared" si="85"/>
        <v>#DIV/0!</v>
      </c>
    </row>
    <row r="432" spans="1:42" hidden="1" x14ac:dyDescent="0.3">
      <c r="A432" s="41"/>
      <c r="B432" s="41"/>
      <c r="C432" s="114"/>
      <c r="D432" s="41"/>
      <c r="E432" s="41"/>
      <c r="F432" s="41"/>
      <c r="G432" s="41"/>
      <c r="H432" s="41"/>
      <c r="I432" s="23"/>
      <c r="J432" s="41"/>
      <c r="K432" s="23"/>
      <c r="L432" s="41"/>
      <c r="M432" s="186">
        <f t="shared" si="69"/>
        <v>0</v>
      </c>
      <c r="N432" s="42"/>
      <c r="O432" s="42"/>
      <c r="P432" s="42"/>
      <c r="Q432" s="36"/>
      <c r="R432" s="36"/>
      <c r="S432" s="36"/>
      <c r="T432" s="36"/>
      <c r="U432" s="36"/>
      <c r="V432" s="36"/>
      <c r="W432" s="36"/>
      <c r="X432" s="36"/>
      <c r="Y432" s="36"/>
      <c r="Z432" s="36"/>
      <c r="AA432" s="36"/>
      <c r="AB432" s="36"/>
      <c r="AC432" s="181">
        <f t="shared" si="78"/>
        <v>0</v>
      </c>
      <c r="AD432" s="42">
        <f t="shared" si="79"/>
        <v>0</v>
      </c>
      <c r="AE432" s="181" t="e">
        <f t="shared" si="80"/>
        <v>#DIV/0!</v>
      </c>
      <c r="AF432" s="41">
        <f>AD432*'Hypothése des ventes'!$G$18</f>
        <v>0</v>
      </c>
      <c r="AG432" s="42">
        <f>(AD432-(AD432*'Hypothése des ventes'!$H$17))*'Hypothése des ventes'!$H$18</f>
        <v>0</v>
      </c>
      <c r="AH432" s="42">
        <f>(AD432-(AD432*'Hypothése des ventes'!$I$17))*'Hypothése des ventes'!$I$18</f>
        <v>0</v>
      </c>
      <c r="AI432" s="42">
        <f>(AD432-(AD432*'Hypothése des ventes'!$J$17))*'Hypothése des ventes'!$J$18</f>
        <v>0</v>
      </c>
      <c r="AJ432" s="42">
        <f>(AD432-(AD432*'Hypothése des ventes'!$K$17))*'Hypothése des ventes'!$K$18</f>
        <v>0</v>
      </c>
      <c r="AK432" s="42">
        <f>-(AC432*'Hypothése des ventes'!$L$18)</f>
        <v>0</v>
      </c>
      <c r="AL432" s="42">
        <f t="shared" si="81"/>
        <v>0</v>
      </c>
      <c r="AM432" s="42">
        <f t="shared" si="82"/>
        <v>0</v>
      </c>
      <c r="AN432" s="181" t="e">
        <f t="shared" si="83"/>
        <v>#DIV/0!</v>
      </c>
      <c r="AO432" s="181">
        <f t="shared" si="84"/>
        <v>0</v>
      </c>
      <c r="AP432" s="182" t="e">
        <f t="shared" si="85"/>
        <v>#DIV/0!</v>
      </c>
    </row>
    <row r="433" spans="1:42" hidden="1" x14ac:dyDescent="0.3">
      <c r="A433" s="41"/>
      <c r="B433" s="41"/>
      <c r="C433" s="114"/>
      <c r="D433" s="41"/>
      <c r="E433" s="41"/>
      <c r="F433" s="41"/>
      <c r="G433" s="41"/>
      <c r="H433" s="41"/>
      <c r="I433" s="23"/>
      <c r="J433" s="41"/>
      <c r="K433" s="23"/>
      <c r="L433" s="41"/>
      <c r="M433" s="186">
        <f t="shared" si="69"/>
        <v>0</v>
      </c>
      <c r="N433" s="42"/>
      <c r="O433" s="42"/>
      <c r="P433" s="42"/>
      <c r="Q433" s="36"/>
      <c r="R433" s="36"/>
      <c r="S433" s="36"/>
      <c r="T433" s="36"/>
      <c r="U433" s="36"/>
      <c r="V433" s="36"/>
      <c r="W433" s="36"/>
      <c r="X433" s="36"/>
      <c r="Y433" s="36"/>
      <c r="Z433" s="36"/>
      <c r="AA433" s="36"/>
      <c r="AB433" s="36"/>
      <c r="AC433" s="181">
        <f t="shared" si="78"/>
        <v>0</v>
      </c>
      <c r="AD433" s="42">
        <f t="shared" si="79"/>
        <v>0</v>
      </c>
      <c r="AE433" s="181" t="e">
        <f t="shared" si="80"/>
        <v>#DIV/0!</v>
      </c>
      <c r="AF433" s="41">
        <f>AD433*'Hypothése des ventes'!$G$18</f>
        <v>0</v>
      </c>
      <c r="AG433" s="42">
        <f>(AD433-(AD433*'Hypothése des ventes'!$H$17))*'Hypothése des ventes'!$H$18</f>
        <v>0</v>
      </c>
      <c r="AH433" s="42">
        <f>(AD433-(AD433*'Hypothése des ventes'!$I$17))*'Hypothése des ventes'!$I$18</f>
        <v>0</v>
      </c>
      <c r="AI433" s="42">
        <f>(AD433-(AD433*'Hypothése des ventes'!$J$17))*'Hypothése des ventes'!$J$18</f>
        <v>0</v>
      </c>
      <c r="AJ433" s="42">
        <f>(AD433-(AD433*'Hypothése des ventes'!$K$17))*'Hypothése des ventes'!$K$18</f>
        <v>0</v>
      </c>
      <c r="AK433" s="42">
        <f>-(AC433*'Hypothése des ventes'!$L$18)</f>
        <v>0</v>
      </c>
      <c r="AL433" s="42">
        <f t="shared" si="81"/>
        <v>0</v>
      </c>
      <c r="AM433" s="42">
        <f t="shared" si="82"/>
        <v>0</v>
      </c>
      <c r="AN433" s="181" t="e">
        <f t="shared" si="83"/>
        <v>#DIV/0!</v>
      </c>
      <c r="AO433" s="181">
        <f t="shared" si="84"/>
        <v>0</v>
      </c>
      <c r="AP433" s="182" t="e">
        <f t="shared" si="85"/>
        <v>#DIV/0!</v>
      </c>
    </row>
    <row r="434" spans="1:42" hidden="1" x14ac:dyDescent="0.3">
      <c r="A434" s="41"/>
      <c r="B434" s="41"/>
      <c r="C434" s="114"/>
      <c r="D434" s="41"/>
      <c r="E434" s="41"/>
      <c r="F434" s="41"/>
      <c r="G434" s="41"/>
      <c r="H434" s="41"/>
      <c r="I434" s="23"/>
      <c r="J434" s="41"/>
      <c r="K434" s="23"/>
      <c r="L434" s="41"/>
      <c r="M434" s="186">
        <f t="shared" si="69"/>
        <v>0</v>
      </c>
      <c r="N434" s="42"/>
      <c r="O434" s="42"/>
      <c r="P434" s="42"/>
      <c r="Q434" s="36"/>
      <c r="R434" s="36"/>
      <c r="S434" s="36"/>
      <c r="T434" s="36"/>
      <c r="U434" s="36"/>
      <c r="V434" s="36"/>
      <c r="W434" s="36"/>
      <c r="X434" s="36"/>
      <c r="Y434" s="36"/>
      <c r="Z434" s="36"/>
      <c r="AA434" s="36"/>
      <c r="AB434" s="36"/>
      <c r="AC434" s="181">
        <f t="shared" si="78"/>
        <v>0</v>
      </c>
      <c r="AD434" s="42">
        <f t="shared" si="79"/>
        <v>0</v>
      </c>
      <c r="AE434" s="181" t="e">
        <f t="shared" si="80"/>
        <v>#DIV/0!</v>
      </c>
      <c r="AF434" s="41">
        <f>AD434*'Hypothése des ventes'!$G$18</f>
        <v>0</v>
      </c>
      <c r="AG434" s="42">
        <f>(AD434-(AD434*'Hypothése des ventes'!$H$17))*'Hypothése des ventes'!$H$18</f>
        <v>0</v>
      </c>
      <c r="AH434" s="42">
        <f>(AD434-(AD434*'Hypothése des ventes'!$I$17))*'Hypothése des ventes'!$I$18</f>
        <v>0</v>
      </c>
      <c r="AI434" s="42">
        <f>(AD434-(AD434*'Hypothése des ventes'!$J$17))*'Hypothése des ventes'!$J$18</f>
        <v>0</v>
      </c>
      <c r="AJ434" s="42">
        <f>(AD434-(AD434*'Hypothése des ventes'!$K$17))*'Hypothése des ventes'!$K$18</f>
        <v>0</v>
      </c>
      <c r="AK434" s="42">
        <f>-(AC434*'Hypothése des ventes'!$L$18)</f>
        <v>0</v>
      </c>
      <c r="AL434" s="42">
        <f t="shared" si="81"/>
        <v>0</v>
      </c>
      <c r="AM434" s="42">
        <f t="shared" si="82"/>
        <v>0</v>
      </c>
      <c r="AN434" s="181" t="e">
        <f t="shared" si="83"/>
        <v>#DIV/0!</v>
      </c>
      <c r="AO434" s="181">
        <f t="shared" si="84"/>
        <v>0</v>
      </c>
      <c r="AP434" s="182" t="e">
        <f t="shared" si="85"/>
        <v>#DIV/0!</v>
      </c>
    </row>
    <row r="435" spans="1:42" hidden="1" x14ac:dyDescent="0.3">
      <c r="A435" s="41"/>
      <c r="B435" s="41"/>
      <c r="C435" s="114"/>
      <c r="D435" s="41"/>
      <c r="E435" s="41"/>
      <c r="F435" s="41"/>
      <c r="G435" s="41"/>
      <c r="H435" s="41"/>
      <c r="I435" s="23"/>
      <c r="J435" s="41"/>
      <c r="K435" s="23"/>
      <c r="L435" s="41"/>
      <c r="M435" s="186">
        <f t="shared" si="69"/>
        <v>0</v>
      </c>
      <c r="N435" s="42"/>
      <c r="O435" s="42"/>
      <c r="P435" s="42"/>
      <c r="Q435" s="36"/>
      <c r="R435" s="36"/>
      <c r="S435" s="36"/>
      <c r="T435" s="36"/>
      <c r="U435" s="36"/>
      <c r="V435" s="36"/>
      <c r="W435" s="36"/>
      <c r="X435" s="36"/>
      <c r="Y435" s="36"/>
      <c r="Z435" s="36"/>
      <c r="AA435" s="36"/>
      <c r="AB435" s="36"/>
      <c r="AC435" s="181">
        <f t="shared" si="78"/>
        <v>0</v>
      </c>
      <c r="AD435" s="42">
        <f t="shared" si="79"/>
        <v>0</v>
      </c>
      <c r="AE435" s="181" t="e">
        <f t="shared" si="80"/>
        <v>#DIV/0!</v>
      </c>
      <c r="AF435" s="41">
        <f>AD435*'Hypothése des ventes'!$G$18</f>
        <v>0</v>
      </c>
      <c r="AG435" s="42">
        <f>(AD435-(AD435*'Hypothése des ventes'!$H$17))*'Hypothése des ventes'!$H$18</f>
        <v>0</v>
      </c>
      <c r="AH435" s="42">
        <f>(AD435-(AD435*'Hypothése des ventes'!$I$17))*'Hypothése des ventes'!$I$18</f>
        <v>0</v>
      </c>
      <c r="AI435" s="42">
        <f>(AD435-(AD435*'Hypothése des ventes'!$J$17))*'Hypothése des ventes'!$J$18</f>
        <v>0</v>
      </c>
      <c r="AJ435" s="42">
        <f>(AD435-(AD435*'Hypothése des ventes'!$K$17))*'Hypothése des ventes'!$K$18</f>
        <v>0</v>
      </c>
      <c r="AK435" s="42">
        <f>-(AC435*'Hypothése des ventes'!$L$18)</f>
        <v>0</v>
      </c>
      <c r="AL435" s="42">
        <f t="shared" si="81"/>
        <v>0</v>
      </c>
      <c r="AM435" s="42">
        <f t="shared" si="82"/>
        <v>0</v>
      </c>
      <c r="AN435" s="181" t="e">
        <f t="shared" si="83"/>
        <v>#DIV/0!</v>
      </c>
      <c r="AO435" s="181">
        <f t="shared" si="84"/>
        <v>0</v>
      </c>
      <c r="AP435" s="182" t="e">
        <f t="shared" si="85"/>
        <v>#DIV/0!</v>
      </c>
    </row>
    <row r="436" spans="1:42" hidden="1" x14ac:dyDescent="0.3">
      <c r="A436" s="41"/>
      <c r="B436" s="41"/>
      <c r="C436" s="114"/>
      <c r="D436" s="41"/>
      <c r="E436" s="41"/>
      <c r="F436" s="41"/>
      <c r="G436" s="41"/>
      <c r="H436" s="41"/>
      <c r="I436" s="23"/>
      <c r="J436" s="41"/>
      <c r="K436" s="23"/>
      <c r="L436" s="41"/>
      <c r="M436" s="186">
        <f t="shared" si="69"/>
        <v>0</v>
      </c>
      <c r="N436" s="42"/>
      <c r="O436" s="42"/>
      <c r="P436" s="42"/>
      <c r="Q436" s="36"/>
      <c r="R436" s="36"/>
      <c r="S436" s="36"/>
      <c r="T436" s="36"/>
      <c r="U436" s="36"/>
      <c r="V436" s="36"/>
      <c r="W436" s="36"/>
      <c r="X436" s="36"/>
      <c r="Y436" s="36"/>
      <c r="Z436" s="36"/>
      <c r="AA436" s="36"/>
      <c r="AB436" s="36"/>
      <c r="AC436" s="181">
        <f t="shared" si="78"/>
        <v>0</v>
      </c>
      <c r="AD436" s="42">
        <f t="shared" si="79"/>
        <v>0</v>
      </c>
      <c r="AE436" s="181" t="e">
        <f t="shared" si="80"/>
        <v>#DIV/0!</v>
      </c>
      <c r="AF436" s="41">
        <f>AD436*'Hypothése des ventes'!$G$18</f>
        <v>0</v>
      </c>
      <c r="AG436" s="42">
        <f>(AD436-(AD436*'Hypothése des ventes'!$H$17))*'Hypothése des ventes'!$H$18</f>
        <v>0</v>
      </c>
      <c r="AH436" s="42">
        <f>(AD436-(AD436*'Hypothése des ventes'!$I$17))*'Hypothése des ventes'!$I$18</f>
        <v>0</v>
      </c>
      <c r="AI436" s="42">
        <f>(AD436-(AD436*'Hypothése des ventes'!$J$17))*'Hypothése des ventes'!$J$18</f>
        <v>0</v>
      </c>
      <c r="AJ436" s="42">
        <f>(AD436-(AD436*'Hypothése des ventes'!$K$17))*'Hypothése des ventes'!$K$18</f>
        <v>0</v>
      </c>
      <c r="AK436" s="42">
        <f>-(AC436*'Hypothése des ventes'!$L$18)</f>
        <v>0</v>
      </c>
      <c r="AL436" s="42">
        <f t="shared" si="81"/>
        <v>0</v>
      </c>
      <c r="AM436" s="42">
        <f t="shared" si="82"/>
        <v>0</v>
      </c>
      <c r="AN436" s="181" t="e">
        <f t="shared" si="83"/>
        <v>#DIV/0!</v>
      </c>
      <c r="AO436" s="181">
        <f t="shared" si="84"/>
        <v>0</v>
      </c>
      <c r="AP436" s="182" t="e">
        <f t="shared" si="85"/>
        <v>#DIV/0!</v>
      </c>
    </row>
    <row r="437" spans="1:42" hidden="1" x14ac:dyDescent="0.3">
      <c r="A437" s="41"/>
      <c r="B437" s="41"/>
      <c r="C437" s="114"/>
      <c r="D437" s="41"/>
      <c r="E437" s="41"/>
      <c r="F437" s="41"/>
      <c r="G437" s="41"/>
      <c r="H437" s="41"/>
      <c r="I437" s="23"/>
      <c r="J437" s="41"/>
      <c r="K437" s="23"/>
      <c r="L437" s="41"/>
      <c r="M437" s="186">
        <f t="shared" si="69"/>
        <v>0</v>
      </c>
      <c r="N437" s="42"/>
      <c r="O437" s="42"/>
      <c r="P437" s="42"/>
      <c r="Q437" s="36"/>
      <c r="R437" s="36"/>
      <c r="S437" s="36"/>
      <c r="T437" s="36"/>
      <c r="U437" s="36"/>
      <c r="V437" s="36"/>
      <c r="W437" s="36"/>
      <c r="X437" s="36"/>
      <c r="Y437" s="36"/>
      <c r="Z437" s="36"/>
      <c r="AA437" s="36"/>
      <c r="AB437" s="36"/>
      <c r="AC437" s="181">
        <f t="shared" si="78"/>
        <v>0</v>
      </c>
      <c r="AD437" s="42">
        <f t="shared" si="79"/>
        <v>0</v>
      </c>
      <c r="AE437" s="181" t="e">
        <f t="shared" si="80"/>
        <v>#DIV/0!</v>
      </c>
      <c r="AF437" s="41">
        <f>AD437*'Hypothése des ventes'!$G$18</f>
        <v>0</v>
      </c>
      <c r="AG437" s="42">
        <f>(AD437-(AD437*'Hypothése des ventes'!$H$17))*'Hypothése des ventes'!$H$18</f>
        <v>0</v>
      </c>
      <c r="AH437" s="42">
        <f>(AD437-(AD437*'Hypothése des ventes'!$I$17))*'Hypothése des ventes'!$I$18</f>
        <v>0</v>
      </c>
      <c r="AI437" s="42">
        <f>(AD437-(AD437*'Hypothése des ventes'!$J$17))*'Hypothése des ventes'!$J$18</f>
        <v>0</v>
      </c>
      <c r="AJ437" s="42">
        <f>(AD437-(AD437*'Hypothése des ventes'!$K$17))*'Hypothése des ventes'!$K$18</f>
        <v>0</v>
      </c>
      <c r="AK437" s="42">
        <f>-(AC437*'Hypothése des ventes'!$L$18)</f>
        <v>0</v>
      </c>
      <c r="AL437" s="42">
        <f t="shared" si="81"/>
        <v>0</v>
      </c>
      <c r="AM437" s="42">
        <f t="shared" si="82"/>
        <v>0</v>
      </c>
      <c r="AN437" s="181" t="e">
        <f t="shared" si="83"/>
        <v>#DIV/0!</v>
      </c>
      <c r="AO437" s="181">
        <f t="shared" si="84"/>
        <v>0</v>
      </c>
      <c r="AP437" s="182" t="e">
        <f t="shared" si="85"/>
        <v>#DIV/0!</v>
      </c>
    </row>
    <row r="438" spans="1:42" hidden="1" x14ac:dyDescent="0.3">
      <c r="A438" s="41"/>
      <c r="B438" s="41"/>
      <c r="C438" s="114"/>
      <c r="D438" s="41"/>
      <c r="E438" s="41"/>
      <c r="F438" s="41"/>
      <c r="G438" s="41"/>
      <c r="H438" s="41"/>
      <c r="I438" s="23"/>
      <c r="J438" s="41"/>
      <c r="K438" s="23"/>
      <c r="L438" s="41"/>
      <c r="M438" s="186">
        <f t="shared" si="69"/>
        <v>0</v>
      </c>
      <c r="N438" s="42"/>
      <c r="O438" s="42"/>
      <c r="P438" s="42"/>
      <c r="Q438" s="36"/>
      <c r="R438" s="36"/>
      <c r="S438" s="36"/>
      <c r="T438" s="36"/>
      <c r="U438" s="36"/>
      <c r="V438" s="36"/>
      <c r="W438" s="36"/>
      <c r="X438" s="36"/>
      <c r="Y438" s="36"/>
      <c r="Z438" s="36"/>
      <c r="AA438" s="36"/>
      <c r="AB438" s="36"/>
      <c r="AC438" s="181">
        <f t="shared" si="78"/>
        <v>0</v>
      </c>
      <c r="AD438" s="42">
        <f t="shared" si="79"/>
        <v>0</v>
      </c>
      <c r="AE438" s="181" t="e">
        <f t="shared" si="80"/>
        <v>#DIV/0!</v>
      </c>
      <c r="AF438" s="41">
        <f>AD438*'Hypothése des ventes'!$G$18</f>
        <v>0</v>
      </c>
      <c r="AG438" s="42">
        <f>(AD438-(AD438*'Hypothése des ventes'!$H$17))*'Hypothése des ventes'!$H$18</f>
        <v>0</v>
      </c>
      <c r="AH438" s="42">
        <f>(AD438-(AD438*'Hypothése des ventes'!$I$17))*'Hypothése des ventes'!$I$18</f>
        <v>0</v>
      </c>
      <c r="AI438" s="42">
        <f>(AD438-(AD438*'Hypothése des ventes'!$J$17))*'Hypothése des ventes'!$J$18</f>
        <v>0</v>
      </c>
      <c r="AJ438" s="42">
        <f>(AD438-(AD438*'Hypothése des ventes'!$K$17))*'Hypothése des ventes'!$K$18</f>
        <v>0</v>
      </c>
      <c r="AK438" s="42">
        <f>-(AC438*'Hypothése des ventes'!$L$18)</f>
        <v>0</v>
      </c>
      <c r="AL438" s="42">
        <f t="shared" si="81"/>
        <v>0</v>
      </c>
      <c r="AM438" s="42">
        <f t="shared" si="82"/>
        <v>0</v>
      </c>
      <c r="AN438" s="181" t="e">
        <f t="shared" si="83"/>
        <v>#DIV/0!</v>
      </c>
      <c r="AO438" s="181">
        <f t="shared" si="84"/>
        <v>0</v>
      </c>
      <c r="AP438" s="182" t="e">
        <f t="shared" si="85"/>
        <v>#DIV/0!</v>
      </c>
    </row>
    <row r="439" spans="1:42" hidden="1" x14ac:dyDescent="0.3">
      <c r="A439" s="41"/>
      <c r="B439" s="41"/>
      <c r="C439" s="114"/>
      <c r="D439" s="41"/>
      <c r="E439" s="41"/>
      <c r="F439" s="41"/>
      <c r="G439" s="41"/>
      <c r="H439" s="41"/>
      <c r="I439" s="23"/>
      <c r="J439" s="41"/>
      <c r="K439" s="23"/>
      <c r="L439" s="41"/>
      <c r="M439" s="186">
        <f t="shared" si="69"/>
        <v>0</v>
      </c>
      <c r="N439" s="42"/>
      <c r="O439" s="42"/>
      <c r="P439" s="42"/>
      <c r="Q439" s="36"/>
      <c r="R439" s="36"/>
      <c r="S439" s="36"/>
      <c r="T439" s="36"/>
      <c r="U439" s="36"/>
      <c r="V439" s="36"/>
      <c r="W439" s="36"/>
      <c r="X439" s="36"/>
      <c r="Y439" s="36"/>
      <c r="Z439" s="36"/>
      <c r="AA439" s="36"/>
      <c r="AB439" s="36"/>
      <c r="AC439" s="181">
        <f t="shared" si="78"/>
        <v>0</v>
      </c>
      <c r="AD439" s="42">
        <f t="shared" si="79"/>
        <v>0</v>
      </c>
      <c r="AE439" s="181" t="e">
        <f t="shared" si="80"/>
        <v>#DIV/0!</v>
      </c>
      <c r="AF439" s="41">
        <f>AD439*'Hypothése des ventes'!$G$18</f>
        <v>0</v>
      </c>
      <c r="AG439" s="42">
        <f>(AD439-(AD439*'Hypothése des ventes'!$H$17))*'Hypothése des ventes'!$H$18</f>
        <v>0</v>
      </c>
      <c r="AH439" s="42">
        <f>(AD439-(AD439*'Hypothése des ventes'!$I$17))*'Hypothése des ventes'!$I$18</f>
        <v>0</v>
      </c>
      <c r="AI439" s="42">
        <f>(AD439-(AD439*'Hypothése des ventes'!$J$17))*'Hypothése des ventes'!$J$18</f>
        <v>0</v>
      </c>
      <c r="AJ439" s="42">
        <f>(AD439-(AD439*'Hypothése des ventes'!$K$17))*'Hypothése des ventes'!$K$18</f>
        <v>0</v>
      </c>
      <c r="AK439" s="42">
        <f>-(AC439*'Hypothése des ventes'!$L$18)</f>
        <v>0</v>
      </c>
      <c r="AL439" s="42">
        <f t="shared" si="81"/>
        <v>0</v>
      </c>
      <c r="AM439" s="42">
        <f t="shared" si="82"/>
        <v>0</v>
      </c>
      <c r="AN439" s="181" t="e">
        <f t="shared" si="83"/>
        <v>#DIV/0!</v>
      </c>
      <c r="AO439" s="181">
        <f t="shared" si="84"/>
        <v>0</v>
      </c>
      <c r="AP439" s="182" t="e">
        <f t="shared" si="85"/>
        <v>#DIV/0!</v>
      </c>
    </row>
    <row r="440" spans="1:42" hidden="1" x14ac:dyDescent="0.3">
      <c r="A440" s="41"/>
      <c r="B440" s="41"/>
      <c r="C440" s="114"/>
      <c r="D440" s="41"/>
      <c r="E440" s="41"/>
      <c r="F440" s="41"/>
      <c r="G440" s="41"/>
      <c r="H440" s="41"/>
      <c r="I440" s="23"/>
      <c r="J440" s="41"/>
      <c r="K440" s="23"/>
      <c r="L440" s="41"/>
      <c r="M440" s="186">
        <f t="shared" si="69"/>
        <v>0</v>
      </c>
      <c r="N440" s="42"/>
      <c r="O440" s="42"/>
      <c r="P440" s="42"/>
      <c r="Q440" s="36"/>
      <c r="R440" s="36"/>
      <c r="S440" s="36"/>
      <c r="T440" s="36"/>
      <c r="U440" s="36"/>
      <c r="V440" s="36"/>
      <c r="W440" s="36"/>
      <c r="X440" s="36"/>
      <c r="Y440" s="36"/>
      <c r="Z440" s="36"/>
      <c r="AA440" s="36"/>
      <c r="AB440" s="36"/>
      <c r="AC440" s="181">
        <f t="shared" ref="AC440:AC471" si="86">((H440-(H440*I440))*G440)-(((H440-(H440*I440))*G440)*K440)</f>
        <v>0</v>
      </c>
      <c r="AD440" s="42">
        <f t="shared" ref="AD440:AD471" si="87">G440*J440</f>
        <v>0</v>
      </c>
      <c r="AE440" s="181" t="e">
        <f t="shared" ref="AE440:AE471" si="88">AD440/AC440</f>
        <v>#DIV/0!</v>
      </c>
      <c r="AF440" s="41">
        <f>AD440*'Hypothése des ventes'!$G$18</f>
        <v>0</v>
      </c>
      <c r="AG440" s="42">
        <f>(AD440-(AD440*'Hypothése des ventes'!$H$17))*'Hypothése des ventes'!$H$18</f>
        <v>0</v>
      </c>
      <c r="AH440" s="42">
        <f>(AD440-(AD440*'Hypothése des ventes'!$I$17))*'Hypothése des ventes'!$I$18</f>
        <v>0</v>
      </c>
      <c r="AI440" s="42">
        <f>(AD440-(AD440*'Hypothése des ventes'!$J$17))*'Hypothése des ventes'!$J$18</f>
        <v>0</v>
      </c>
      <c r="AJ440" s="42">
        <f>(AD440-(AD440*'Hypothése des ventes'!$K$17))*'Hypothése des ventes'!$K$18</f>
        <v>0</v>
      </c>
      <c r="AK440" s="42">
        <f>-(AC440*'Hypothése des ventes'!$L$18)</f>
        <v>0</v>
      </c>
      <c r="AL440" s="42">
        <f t="shared" ref="AL440:AL471" si="89">AC440*L440</f>
        <v>0</v>
      </c>
      <c r="AM440" s="42">
        <f t="shared" ref="AM440:AM471" si="90">((AF440+AG440+AH440+AI440+AJ440+AK440)*0.8)+AL440</f>
        <v>0</v>
      </c>
      <c r="AN440" s="181" t="e">
        <f t="shared" ref="AN440:AN471" si="91">AM440/AC440</f>
        <v>#DIV/0!</v>
      </c>
      <c r="AO440" s="181">
        <f t="shared" ref="AO440:AO471" si="92">AM440-AC440</f>
        <v>0</v>
      </c>
      <c r="AP440" s="182" t="e">
        <f t="shared" ref="AP440:AP471" si="93">AO440/AM440</f>
        <v>#DIV/0!</v>
      </c>
    </row>
    <row r="441" spans="1:42" hidden="1" x14ac:dyDescent="0.3">
      <c r="A441" s="41"/>
      <c r="B441" s="41"/>
      <c r="C441" s="114"/>
      <c r="D441" s="41"/>
      <c r="E441" s="41"/>
      <c r="F441" s="41"/>
      <c r="G441" s="41"/>
      <c r="H441" s="41"/>
      <c r="I441" s="23"/>
      <c r="J441" s="41"/>
      <c r="K441" s="23"/>
      <c r="L441" s="41"/>
      <c r="M441" s="186">
        <f t="shared" si="69"/>
        <v>0</v>
      </c>
      <c r="N441" s="42"/>
      <c r="O441" s="42"/>
      <c r="P441" s="42"/>
      <c r="Q441" s="36"/>
      <c r="R441" s="36"/>
      <c r="S441" s="36"/>
      <c r="T441" s="36"/>
      <c r="U441" s="36"/>
      <c r="V441" s="36"/>
      <c r="W441" s="36"/>
      <c r="X441" s="36"/>
      <c r="Y441" s="36"/>
      <c r="Z441" s="36"/>
      <c r="AA441" s="36"/>
      <c r="AB441" s="36"/>
      <c r="AC441" s="181">
        <f t="shared" si="86"/>
        <v>0</v>
      </c>
      <c r="AD441" s="42">
        <f t="shared" si="87"/>
        <v>0</v>
      </c>
      <c r="AE441" s="181" t="e">
        <f t="shared" si="88"/>
        <v>#DIV/0!</v>
      </c>
      <c r="AF441" s="41">
        <f>AD441*'Hypothése des ventes'!$G$18</f>
        <v>0</v>
      </c>
      <c r="AG441" s="42">
        <f>(AD441-(AD441*'Hypothése des ventes'!$H$17))*'Hypothése des ventes'!$H$18</f>
        <v>0</v>
      </c>
      <c r="AH441" s="42">
        <f>(AD441-(AD441*'Hypothése des ventes'!$I$17))*'Hypothése des ventes'!$I$18</f>
        <v>0</v>
      </c>
      <c r="AI441" s="42">
        <f>(AD441-(AD441*'Hypothése des ventes'!$J$17))*'Hypothése des ventes'!$J$18</f>
        <v>0</v>
      </c>
      <c r="AJ441" s="42">
        <f>(AD441-(AD441*'Hypothése des ventes'!$K$17))*'Hypothése des ventes'!$K$18</f>
        <v>0</v>
      </c>
      <c r="AK441" s="42">
        <f>-(AC441*'Hypothése des ventes'!$L$18)</f>
        <v>0</v>
      </c>
      <c r="AL441" s="42">
        <f t="shared" si="89"/>
        <v>0</v>
      </c>
      <c r="AM441" s="42">
        <f t="shared" si="90"/>
        <v>0</v>
      </c>
      <c r="AN441" s="181" t="e">
        <f t="shared" si="91"/>
        <v>#DIV/0!</v>
      </c>
      <c r="AO441" s="181">
        <f t="shared" si="92"/>
        <v>0</v>
      </c>
      <c r="AP441" s="182" t="e">
        <f t="shared" si="93"/>
        <v>#DIV/0!</v>
      </c>
    </row>
    <row r="442" spans="1:42" hidden="1" x14ac:dyDescent="0.3">
      <c r="A442" s="41"/>
      <c r="B442" s="41"/>
      <c r="C442" s="114"/>
      <c r="D442" s="41"/>
      <c r="E442" s="41"/>
      <c r="F442" s="41"/>
      <c r="G442" s="41"/>
      <c r="H442" s="41"/>
      <c r="I442" s="23"/>
      <c r="J442" s="41"/>
      <c r="K442" s="23"/>
      <c r="L442" s="41"/>
      <c r="M442" s="186">
        <f t="shared" si="69"/>
        <v>0</v>
      </c>
      <c r="N442" s="42"/>
      <c r="O442" s="42"/>
      <c r="P442" s="42"/>
      <c r="Q442" s="36"/>
      <c r="R442" s="36"/>
      <c r="S442" s="36"/>
      <c r="T442" s="36"/>
      <c r="U442" s="36"/>
      <c r="V442" s="36"/>
      <c r="W442" s="36"/>
      <c r="X442" s="36"/>
      <c r="Y442" s="36"/>
      <c r="Z442" s="36"/>
      <c r="AA442" s="36"/>
      <c r="AB442" s="36"/>
      <c r="AC442" s="181">
        <f t="shared" si="86"/>
        <v>0</v>
      </c>
      <c r="AD442" s="42">
        <f t="shared" si="87"/>
        <v>0</v>
      </c>
      <c r="AE442" s="181" t="e">
        <f t="shared" si="88"/>
        <v>#DIV/0!</v>
      </c>
      <c r="AF442" s="41">
        <f>AD442*'Hypothése des ventes'!$G$18</f>
        <v>0</v>
      </c>
      <c r="AG442" s="42">
        <f>(AD442-(AD442*'Hypothése des ventes'!$H$17))*'Hypothése des ventes'!$H$18</f>
        <v>0</v>
      </c>
      <c r="AH442" s="42">
        <f>(AD442-(AD442*'Hypothése des ventes'!$I$17))*'Hypothése des ventes'!$I$18</f>
        <v>0</v>
      </c>
      <c r="AI442" s="42">
        <f>(AD442-(AD442*'Hypothése des ventes'!$J$17))*'Hypothése des ventes'!$J$18</f>
        <v>0</v>
      </c>
      <c r="AJ442" s="42">
        <f>(AD442-(AD442*'Hypothése des ventes'!$K$17))*'Hypothése des ventes'!$K$18</f>
        <v>0</v>
      </c>
      <c r="AK442" s="42">
        <f>-(AC442*'Hypothése des ventes'!$L$18)</f>
        <v>0</v>
      </c>
      <c r="AL442" s="42">
        <f t="shared" si="89"/>
        <v>0</v>
      </c>
      <c r="AM442" s="42">
        <f t="shared" si="90"/>
        <v>0</v>
      </c>
      <c r="AN442" s="181" t="e">
        <f t="shared" si="91"/>
        <v>#DIV/0!</v>
      </c>
      <c r="AO442" s="181">
        <f t="shared" si="92"/>
        <v>0</v>
      </c>
      <c r="AP442" s="182" t="e">
        <f t="shared" si="93"/>
        <v>#DIV/0!</v>
      </c>
    </row>
    <row r="443" spans="1:42" hidden="1" x14ac:dyDescent="0.3">
      <c r="A443" s="41"/>
      <c r="B443" s="41"/>
      <c r="C443" s="114"/>
      <c r="D443" s="41"/>
      <c r="E443" s="41"/>
      <c r="F443" s="41"/>
      <c r="G443" s="41"/>
      <c r="H443" s="41"/>
      <c r="I443" s="23"/>
      <c r="J443" s="41"/>
      <c r="K443" s="23"/>
      <c r="L443" s="41"/>
      <c r="M443" s="186">
        <f t="shared" si="69"/>
        <v>0</v>
      </c>
      <c r="N443" s="42"/>
      <c r="O443" s="42"/>
      <c r="P443" s="42"/>
      <c r="Q443" s="36"/>
      <c r="R443" s="36"/>
      <c r="S443" s="36"/>
      <c r="T443" s="36"/>
      <c r="U443" s="36"/>
      <c r="V443" s="36"/>
      <c r="W443" s="36"/>
      <c r="X443" s="36"/>
      <c r="Y443" s="36"/>
      <c r="Z443" s="36"/>
      <c r="AA443" s="36"/>
      <c r="AB443" s="36"/>
      <c r="AC443" s="181">
        <f t="shared" si="86"/>
        <v>0</v>
      </c>
      <c r="AD443" s="42">
        <f t="shared" si="87"/>
        <v>0</v>
      </c>
      <c r="AE443" s="181" t="e">
        <f t="shared" si="88"/>
        <v>#DIV/0!</v>
      </c>
      <c r="AF443" s="41">
        <f>AD443*'Hypothése des ventes'!$G$18</f>
        <v>0</v>
      </c>
      <c r="AG443" s="42">
        <f>(AD443-(AD443*'Hypothése des ventes'!$H$17))*'Hypothése des ventes'!$H$18</f>
        <v>0</v>
      </c>
      <c r="AH443" s="42">
        <f>(AD443-(AD443*'Hypothése des ventes'!$I$17))*'Hypothése des ventes'!$I$18</f>
        <v>0</v>
      </c>
      <c r="AI443" s="42">
        <f>(AD443-(AD443*'Hypothése des ventes'!$J$17))*'Hypothése des ventes'!$J$18</f>
        <v>0</v>
      </c>
      <c r="AJ443" s="42">
        <f>(AD443-(AD443*'Hypothése des ventes'!$K$17))*'Hypothése des ventes'!$K$18</f>
        <v>0</v>
      </c>
      <c r="AK443" s="42">
        <f>-(AC443*'Hypothése des ventes'!$L$18)</f>
        <v>0</v>
      </c>
      <c r="AL443" s="42">
        <f t="shared" si="89"/>
        <v>0</v>
      </c>
      <c r="AM443" s="42">
        <f t="shared" si="90"/>
        <v>0</v>
      </c>
      <c r="AN443" s="181" t="e">
        <f t="shared" si="91"/>
        <v>#DIV/0!</v>
      </c>
      <c r="AO443" s="181">
        <f t="shared" si="92"/>
        <v>0</v>
      </c>
      <c r="AP443" s="182" t="e">
        <f t="shared" si="93"/>
        <v>#DIV/0!</v>
      </c>
    </row>
    <row r="444" spans="1:42" hidden="1" x14ac:dyDescent="0.3">
      <c r="A444" s="41"/>
      <c r="B444" s="41"/>
      <c r="C444" s="114"/>
      <c r="D444" s="41"/>
      <c r="E444" s="41"/>
      <c r="F444" s="41"/>
      <c r="G444" s="41"/>
      <c r="H444" s="41"/>
      <c r="I444" s="23"/>
      <c r="J444" s="41"/>
      <c r="K444" s="23"/>
      <c r="L444" s="41"/>
      <c r="M444" s="186">
        <f t="shared" si="69"/>
        <v>0</v>
      </c>
      <c r="N444" s="42"/>
      <c r="O444" s="42"/>
      <c r="P444" s="42"/>
      <c r="Q444" s="36"/>
      <c r="R444" s="36"/>
      <c r="S444" s="36"/>
      <c r="T444" s="36"/>
      <c r="U444" s="36"/>
      <c r="V444" s="36"/>
      <c r="W444" s="36"/>
      <c r="X444" s="36"/>
      <c r="Y444" s="36"/>
      <c r="Z444" s="36"/>
      <c r="AA444" s="36"/>
      <c r="AB444" s="36"/>
      <c r="AC444" s="181">
        <f t="shared" si="86"/>
        <v>0</v>
      </c>
      <c r="AD444" s="42">
        <f t="shared" si="87"/>
        <v>0</v>
      </c>
      <c r="AE444" s="181" t="e">
        <f t="shared" si="88"/>
        <v>#DIV/0!</v>
      </c>
      <c r="AF444" s="41">
        <f>AD444*'Hypothése des ventes'!$G$18</f>
        <v>0</v>
      </c>
      <c r="AG444" s="42">
        <f>(AD444-(AD444*'Hypothése des ventes'!$H$17))*'Hypothése des ventes'!$H$18</f>
        <v>0</v>
      </c>
      <c r="AH444" s="42">
        <f>(AD444-(AD444*'Hypothése des ventes'!$I$17))*'Hypothése des ventes'!$I$18</f>
        <v>0</v>
      </c>
      <c r="AI444" s="42">
        <f>(AD444-(AD444*'Hypothése des ventes'!$J$17))*'Hypothése des ventes'!$J$18</f>
        <v>0</v>
      </c>
      <c r="AJ444" s="42">
        <f>(AD444-(AD444*'Hypothése des ventes'!$K$17))*'Hypothése des ventes'!$K$18</f>
        <v>0</v>
      </c>
      <c r="AK444" s="42">
        <f>-(AC444*'Hypothése des ventes'!$L$18)</f>
        <v>0</v>
      </c>
      <c r="AL444" s="42">
        <f t="shared" si="89"/>
        <v>0</v>
      </c>
      <c r="AM444" s="42">
        <f t="shared" si="90"/>
        <v>0</v>
      </c>
      <c r="AN444" s="181" t="e">
        <f t="shared" si="91"/>
        <v>#DIV/0!</v>
      </c>
      <c r="AO444" s="181">
        <f t="shared" si="92"/>
        <v>0</v>
      </c>
      <c r="AP444" s="182" t="e">
        <f t="shared" si="93"/>
        <v>#DIV/0!</v>
      </c>
    </row>
    <row r="445" spans="1:42" hidden="1" x14ac:dyDescent="0.3">
      <c r="A445" s="41"/>
      <c r="B445" s="41"/>
      <c r="C445" s="114"/>
      <c r="D445" s="41"/>
      <c r="E445" s="41"/>
      <c r="F445" s="41"/>
      <c r="G445" s="41"/>
      <c r="H445" s="41"/>
      <c r="I445" s="23"/>
      <c r="J445" s="41"/>
      <c r="K445" s="23"/>
      <c r="L445" s="41"/>
      <c r="M445" s="186">
        <f t="shared" si="69"/>
        <v>0</v>
      </c>
      <c r="N445" s="42"/>
      <c r="O445" s="42"/>
      <c r="P445" s="42"/>
      <c r="Q445" s="36"/>
      <c r="R445" s="36"/>
      <c r="S445" s="36"/>
      <c r="T445" s="36"/>
      <c r="U445" s="36"/>
      <c r="V445" s="36"/>
      <c r="W445" s="36"/>
      <c r="X445" s="36"/>
      <c r="Y445" s="36"/>
      <c r="Z445" s="36"/>
      <c r="AA445" s="36"/>
      <c r="AB445" s="36"/>
      <c r="AC445" s="181">
        <f t="shared" si="86"/>
        <v>0</v>
      </c>
      <c r="AD445" s="42">
        <f t="shared" si="87"/>
        <v>0</v>
      </c>
      <c r="AE445" s="181" t="e">
        <f t="shared" si="88"/>
        <v>#DIV/0!</v>
      </c>
      <c r="AF445" s="41">
        <f>AD445*'Hypothése des ventes'!$G$18</f>
        <v>0</v>
      </c>
      <c r="AG445" s="42">
        <f>(AD445-(AD445*'Hypothése des ventes'!$H$17))*'Hypothése des ventes'!$H$18</f>
        <v>0</v>
      </c>
      <c r="AH445" s="42">
        <f>(AD445-(AD445*'Hypothése des ventes'!$I$17))*'Hypothése des ventes'!$I$18</f>
        <v>0</v>
      </c>
      <c r="AI445" s="42">
        <f>(AD445-(AD445*'Hypothése des ventes'!$J$17))*'Hypothése des ventes'!$J$18</f>
        <v>0</v>
      </c>
      <c r="AJ445" s="42">
        <f>(AD445-(AD445*'Hypothése des ventes'!$K$17))*'Hypothése des ventes'!$K$18</f>
        <v>0</v>
      </c>
      <c r="AK445" s="42">
        <f>-(AC445*'Hypothése des ventes'!$L$18)</f>
        <v>0</v>
      </c>
      <c r="AL445" s="42">
        <f t="shared" si="89"/>
        <v>0</v>
      </c>
      <c r="AM445" s="42">
        <f t="shared" si="90"/>
        <v>0</v>
      </c>
      <c r="AN445" s="181" t="e">
        <f t="shared" si="91"/>
        <v>#DIV/0!</v>
      </c>
      <c r="AO445" s="181">
        <f t="shared" si="92"/>
        <v>0</v>
      </c>
      <c r="AP445" s="182" t="e">
        <f t="shared" si="93"/>
        <v>#DIV/0!</v>
      </c>
    </row>
    <row r="446" spans="1:42" hidden="1" x14ac:dyDescent="0.3">
      <c r="A446" s="41"/>
      <c r="B446" s="41"/>
      <c r="C446" s="114"/>
      <c r="D446" s="41"/>
      <c r="E446" s="41"/>
      <c r="F446" s="41"/>
      <c r="G446" s="41"/>
      <c r="H446" s="41"/>
      <c r="I446" s="23"/>
      <c r="J446" s="41"/>
      <c r="K446" s="23"/>
      <c r="L446" s="41"/>
      <c r="M446" s="186">
        <f t="shared" si="69"/>
        <v>0</v>
      </c>
      <c r="N446" s="42"/>
      <c r="O446" s="42"/>
      <c r="P446" s="42"/>
      <c r="Q446" s="36"/>
      <c r="R446" s="36"/>
      <c r="S446" s="36"/>
      <c r="T446" s="36"/>
      <c r="U446" s="36"/>
      <c r="V446" s="36"/>
      <c r="W446" s="36"/>
      <c r="X446" s="36"/>
      <c r="Y446" s="36"/>
      <c r="Z446" s="36"/>
      <c r="AA446" s="36"/>
      <c r="AB446" s="36"/>
      <c r="AC446" s="181">
        <f t="shared" si="86"/>
        <v>0</v>
      </c>
      <c r="AD446" s="42">
        <f t="shared" si="87"/>
        <v>0</v>
      </c>
      <c r="AE446" s="181" t="e">
        <f t="shared" si="88"/>
        <v>#DIV/0!</v>
      </c>
      <c r="AF446" s="41">
        <f>AD446*'Hypothése des ventes'!$G$18</f>
        <v>0</v>
      </c>
      <c r="AG446" s="42">
        <f>(AD446-(AD446*'Hypothése des ventes'!$H$17))*'Hypothése des ventes'!$H$18</f>
        <v>0</v>
      </c>
      <c r="AH446" s="42">
        <f>(AD446-(AD446*'Hypothése des ventes'!$I$17))*'Hypothése des ventes'!$I$18</f>
        <v>0</v>
      </c>
      <c r="AI446" s="42">
        <f>(AD446-(AD446*'Hypothése des ventes'!$J$17))*'Hypothése des ventes'!$J$18</f>
        <v>0</v>
      </c>
      <c r="AJ446" s="42">
        <f>(AD446-(AD446*'Hypothése des ventes'!$K$17))*'Hypothése des ventes'!$K$18</f>
        <v>0</v>
      </c>
      <c r="AK446" s="42">
        <f>-(AC446*'Hypothése des ventes'!$L$18)</f>
        <v>0</v>
      </c>
      <c r="AL446" s="42">
        <f t="shared" si="89"/>
        <v>0</v>
      </c>
      <c r="AM446" s="42">
        <f t="shared" si="90"/>
        <v>0</v>
      </c>
      <c r="AN446" s="181" t="e">
        <f t="shared" si="91"/>
        <v>#DIV/0!</v>
      </c>
      <c r="AO446" s="181">
        <f t="shared" si="92"/>
        <v>0</v>
      </c>
      <c r="AP446" s="182" t="e">
        <f t="shared" si="93"/>
        <v>#DIV/0!</v>
      </c>
    </row>
    <row r="447" spans="1:42" hidden="1" x14ac:dyDescent="0.3">
      <c r="A447" s="41"/>
      <c r="B447" s="41"/>
      <c r="C447" s="114"/>
      <c r="D447" s="41"/>
      <c r="E447" s="41"/>
      <c r="F447" s="41"/>
      <c r="G447" s="41"/>
      <c r="H447" s="41"/>
      <c r="I447" s="23"/>
      <c r="J447" s="41"/>
      <c r="K447" s="23"/>
      <c r="L447" s="41"/>
      <c r="M447" s="186">
        <f t="shared" si="69"/>
        <v>0</v>
      </c>
      <c r="N447" s="42"/>
      <c r="O447" s="42"/>
      <c r="P447" s="42"/>
      <c r="Q447" s="36"/>
      <c r="R447" s="36"/>
      <c r="S447" s="36"/>
      <c r="T447" s="36"/>
      <c r="U447" s="36"/>
      <c r="V447" s="36"/>
      <c r="W447" s="36"/>
      <c r="X447" s="36"/>
      <c r="Y447" s="36"/>
      <c r="Z447" s="36"/>
      <c r="AA447" s="36"/>
      <c r="AB447" s="36"/>
      <c r="AC447" s="181">
        <f t="shared" si="86"/>
        <v>0</v>
      </c>
      <c r="AD447" s="42">
        <f t="shared" si="87"/>
        <v>0</v>
      </c>
      <c r="AE447" s="181" t="e">
        <f t="shared" si="88"/>
        <v>#DIV/0!</v>
      </c>
      <c r="AF447" s="41">
        <f>AD447*'Hypothése des ventes'!$G$18</f>
        <v>0</v>
      </c>
      <c r="AG447" s="42">
        <f>(AD447-(AD447*'Hypothése des ventes'!$H$17))*'Hypothése des ventes'!$H$18</f>
        <v>0</v>
      </c>
      <c r="AH447" s="42">
        <f>(AD447-(AD447*'Hypothése des ventes'!$I$17))*'Hypothése des ventes'!$I$18</f>
        <v>0</v>
      </c>
      <c r="AI447" s="42">
        <f>(AD447-(AD447*'Hypothése des ventes'!$J$17))*'Hypothése des ventes'!$J$18</f>
        <v>0</v>
      </c>
      <c r="AJ447" s="42">
        <f>(AD447-(AD447*'Hypothése des ventes'!$K$17))*'Hypothése des ventes'!$K$18</f>
        <v>0</v>
      </c>
      <c r="AK447" s="42">
        <f>-(AC447*'Hypothése des ventes'!$L$18)</f>
        <v>0</v>
      </c>
      <c r="AL447" s="42">
        <f t="shared" si="89"/>
        <v>0</v>
      </c>
      <c r="AM447" s="42">
        <f t="shared" si="90"/>
        <v>0</v>
      </c>
      <c r="AN447" s="181" t="e">
        <f t="shared" si="91"/>
        <v>#DIV/0!</v>
      </c>
      <c r="AO447" s="181">
        <f t="shared" si="92"/>
        <v>0</v>
      </c>
      <c r="AP447" s="182" t="e">
        <f t="shared" si="93"/>
        <v>#DIV/0!</v>
      </c>
    </row>
    <row r="448" spans="1:42" hidden="1" x14ac:dyDescent="0.3">
      <c r="A448" s="41"/>
      <c r="B448" s="41"/>
      <c r="C448" s="114"/>
      <c r="D448" s="41"/>
      <c r="E448" s="41"/>
      <c r="F448" s="41"/>
      <c r="G448" s="41"/>
      <c r="H448" s="41"/>
      <c r="I448" s="23"/>
      <c r="J448" s="41"/>
      <c r="K448" s="23"/>
      <c r="L448" s="41"/>
      <c r="M448" s="186">
        <f t="shared" si="69"/>
        <v>0</v>
      </c>
      <c r="N448" s="42"/>
      <c r="O448" s="42"/>
      <c r="P448" s="42"/>
      <c r="Q448" s="36"/>
      <c r="R448" s="36"/>
      <c r="S448" s="36"/>
      <c r="T448" s="36"/>
      <c r="U448" s="36"/>
      <c r="V448" s="36"/>
      <c r="W448" s="36"/>
      <c r="X448" s="36"/>
      <c r="Y448" s="36"/>
      <c r="Z448" s="36"/>
      <c r="AA448" s="36"/>
      <c r="AB448" s="36"/>
      <c r="AC448" s="181">
        <f t="shared" si="86"/>
        <v>0</v>
      </c>
      <c r="AD448" s="42">
        <f t="shared" si="87"/>
        <v>0</v>
      </c>
      <c r="AE448" s="181" t="e">
        <f t="shared" si="88"/>
        <v>#DIV/0!</v>
      </c>
      <c r="AF448" s="41">
        <f>AD448*'Hypothése des ventes'!$G$18</f>
        <v>0</v>
      </c>
      <c r="AG448" s="42">
        <f>(AD448-(AD448*'Hypothése des ventes'!$H$17))*'Hypothése des ventes'!$H$18</f>
        <v>0</v>
      </c>
      <c r="AH448" s="42">
        <f>(AD448-(AD448*'Hypothése des ventes'!$I$17))*'Hypothése des ventes'!$I$18</f>
        <v>0</v>
      </c>
      <c r="AI448" s="42">
        <f>(AD448-(AD448*'Hypothése des ventes'!$J$17))*'Hypothése des ventes'!$J$18</f>
        <v>0</v>
      </c>
      <c r="AJ448" s="42">
        <f>(AD448-(AD448*'Hypothése des ventes'!$K$17))*'Hypothése des ventes'!$K$18</f>
        <v>0</v>
      </c>
      <c r="AK448" s="42">
        <f>-(AC448*'Hypothése des ventes'!$L$18)</f>
        <v>0</v>
      </c>
      <c r="AL448" s="42">
        <f t="shared" si="89"/>
        <v>0</v>
      </c>
      <c r="AM448" s="42">
        <f t="shared" si="90"/>
        <v>0</v>
      </c>
      <c r="AN448" s="181" t="e">
        <f t="shared" si="91"/>
        <v>#DIV/0!</v>
      </c>
      <c r="AO448" s="181">
        <f t="shared" si="92"/>
        <v>0</v>
      </c>
      <c r="AP448" s="182" t="e">
        <f t="shared" si="93"/>
        <v>#DIV/0!</v>
      </c>
    </row>
    <row r="449" spans="1:42" hidden="1" x14ac:dyDescent="0.3">
      <c r="A449" s="41"/>
      <c r="B449" s="41"/>
      <c r="C449" s="114"/>
      <c r="D449" s="41"/>
      <c r="E449" s="41"/>
      <c r="F449" s="41"/>
      <c r="G449" s="41"/>
      <c r="H449" s="41"/>
      <c r="I449" s="23"/>
      <c r="J449" s="41"/>
      <c r="K449" s="23"/>
      <c r="L449" s="41"/>
      <c r="M449" s="186">
        <f t="shared" si="69"/>
        <v>0</v>
      </c>
      <c r="N449" s="42"/>
      <c r="O449" s="42"/>
      <c r="P449" s="42"/>
      <c r="Q449" s="36"/>
      <c r="R449" s="36"/>
      <c r="S449" s="36"/>
      <c r="T449" s="36"/>
      <c r="U449" s="36"/>
      <c r="V449" s="36"/>
      <c r="W449" s="36"/>
      <c r="X449" s="36"/>
      <c r="Y449" s="36"/>
      <c r="Z449" s="36"/>
      <c r="AA449" s="36"/>
      <c r="AB449" s="36"/>
      <c r="AC449" s="181">
        <f t="shared" si="86"/>
        <v>0</v>
      </c>
      <c r="AD449" s="42">
        <f t="shared" si="87"/>
        <v>0</v>
      </c>
      <c r="AE449" s="181" t="e">
        <f t="shared" si="88"/>
        <v>#DIV/0!</v>
      </c>
      <c r="AF449" s="41">
        <f>AD449*'Hypothése des ventes'!$G$18</f>
        <v>0</v>
      </c>
      <c r="AG449" s="42">
        <f>(AD449-(AD449*'Hypothése des ventes'!$H$17))*'Hypothése des ventes'!$H$18</f>
        <v>0</v>
      </c>
      <c r="AH449" s="42">
        <f>(AD449-(AD449*'Hypothése des ventes'!$I$17))*'Hypothése des ventes'!$I$18</f>
        <v>0</v>
      </c>
      <c r="AI449" s="42">
        <f>(AD449-(AD449*'Hypothése des ventes'!$J$17))*'Hypothése des ventes'!$J$18</f>
        <v>0</v>
      </c>
      <c r="AJ449" s="42">
        <f>(AD449-(AD449*'Hypothése des ventes'!$K$17))*'Hypothése des ventes'!$K$18</f>
        <v>0</v>
      </c>
      <c r="AK449" s="42">
        <f>-(AC449*'Hypothése des ventes'!$L$18)</f>
        <v>0</v>
      </c>
      <c r="AL449" s="42">
        <f t="shared" si="89"/>
        <v>0</v>
      </c>
      <c r="AM449" s="42">
        <f t="shared" si="90"/>
        <v>0</v>
      </c>
      <c r="AN449" s="181" t="e">
        <f t="shared" si="91"/>
        <v>#DIV/0!</v>
      </c>
      <c r="AO449" s="181">
        <f t="shared" si="92"/>
        <v>0</v>
      </c>
      <c r="AP449" s="182" t="e">
        <f t="shared" si="93"/>
        <v>#DIV/0!</v>
      </c>
    </row>
    <row r="450" spans="1:42" hidden="1" x14ac:dyDescent="0.3">
      <c r="A450" s="41"/>
      <c r="B450" s="41"/>
      <c r="C450" s="114"/>
      <c r="D450" s="41"/>
      <c r="E450" s="41"/>
      <c r="F450" s="41"/>
      <c r="G450" s="41"/>
      <c r="H450" s="41"/>
      <c r="I450" s="23"/>
      <c r="J450" s="41"/>
      <c r="K450" s="23"/>
      <c r="L450" s="41"/>
      <c r="M450" s="186">
        <f t="shared" si="69"/>
        <v>0</v>
      </c>
      <c r="N450" s="42"/>
      <c r="O450" s="42"/>
      <c r="P450" s="42"/>
      <c r="Q450" s="36"/>
      <c r="R450" s="36"/>
      <c r="S450" s="36"/>
      <c r="T450" s="36"/>
      <c r="U450" s="36"/>
      <c r="V450" s="36"/>
      <c r="W450" s="36"/>
      <c r="X450" s="36"/>
      <c r="Y450" s="36"/>
      <c r="Z450" s="36"/>
      <c r="AA450" s="36"/>
      <c r="AB450" s="36"/>
      <c r="AC450" s="181">
        <f t="shared" si="86"/>
        <v>0</v>
      </c>
      <c r="AD450" s="42">
        <f t="shared" si="87"/>
        <v>0</v>
      </c>
      <c r="AE450" s="181" t="e">
        <f t="shared" si="88"/>
        <v>#DIV/0!</v>
      </c>
      <c r="AF450" s="41">
        <f>AD450*'Hypothése des ventes'!$G$18</f>
        <v>0</v>
      </c>
      <c r="AG450" s="42">
        <f>(AD450-(AD450*'Hypothése des ventes'!$H$17))*'Hypothése des ventes'!$H$18</f>
        <v>0</v>
      </c>
      <c r="AH450" s="42">
        <f>(AD450-(AD450*'Hypothése des ventes'!$I$17))*'Hypothése des ventes'!$I$18</f>
        <v>0</v>
      </c>
      <c r="AI450" s="42">
        <f>(AD450-(AD450*'Hypothése des ventes'!$J$17))*'Hypothése des ventes'!$J$18</f>
        <v>0</v>
      </c>
      <c r="AJ450" s="42">
        <f>(AD450-(AD450*'Hypothése des ventes'!$K$17))*'Hypothése des ventes'!$K$18</f>
        <v>0</v>
      </c>
      <c r="AK450" s="42">
        <f>-(AC450*'Hypothése des ventes'!$L$18)</f>
        <v>0</v>
      </c>
      <c r="AL450" s="42">
        <f t="shared" si="89"/>
        <v>0</v>
      </c>
      <c r="AM450" s="42">
        <f t="shared" si="90"/>
        <v>0</v>
      </c>
      <c r="AN450" s="181" t="e">
        <f t="shared" si="91"/>
        <v>#DIV/0!</v>
      </c>
      <c r="AO450" s="181">
        <f t="shared" si="92"/>
        <v>0</v>
      </c>
      <c r="AP450" s="182" t="e">
        <f t="shared" si="93"/>
        <v>#DIV/0!</v>
      </c>
    </row>
    <row r="451" spans="1:42" hidden="1" x14ac:dyDescent="0.3">
      <c r="A451" s="41"/>
      <c r="B451" s="41"/>
      <c r="C451" s="114"/>
      <c r="D451" s="41"/>
      <c r="E451" s="41"/>
      <c r="F451" s="41"/>
      <c r="G451" s="41"/>
      <c r="H451" s="41"/>
      <c r="I451" s="23"/>
      <c r="J451" s="41"/>
      <c r="K451" s="23"/>
      <c r="L451" s="41"/>
      <c r="M451" s="186">
        <f t="shared" ref="M451:M503" si="94">G451*H451</f>
        <v>0</v>
      </c>
      <c r="N451" s="42"/>
      <c r="O451" s="42"/>
      <c r="P451" s="42"/>
      <c r="Q451" s="36"/>
      <c r="R451" s="36"/>
      <c r="S451" s="36"/>
      <c r="T451" s="36"/>
      <c r="U451" s="36"/>
      <c r="V451" s="36"/>
      <c r="W451" s="36"/>
      <c r="X451" s="36"/>
      <c r="Y451" s="36"/>
      <c r="Z451" s="36"/>
      <c r="AA451" s="36"/>
      <c r="AB451" s="36"/>
      <c r="AC451" s="181">
        <f t="shared" si="86"/>
        <v>0</v>
      </c>
      <c r="AD451" s="42">
        <f t="shared" si="87"/>
        <v>0</v>
      </c>
      <c r="AE451" s="181" t="e">
        <f t="shared" si="88"/>
        <v>#DIV/0!</v>
      </c>
      <c r="AF451" s="41">
        <f>AD451*'Hypothése des ventes'!$G$18</f>
        <v>0</v>
      </c>
      <c r="AG451" s="42">
        <f>(AD451-(AD451*'Hypothése des ventes'!$H$17))*'Hypothése des ventes'!$H$18</f>
        <v>0</v>
      </c>
      <c r="AH451" s="42">
        <f>(AD451-(AD451*'Hypothése des ventes'!$I$17))*'Hypothése des ventes'!$I$18</f>
        <v>0</v>
      </c>
      <c r="AI451" s="42">
        <f>(AD451-(AD451*'Hypothése des ventes'!$J$17))*'Hypothése des ventes'!$J$18</f>
        <v>0</v>
      </c>
      <c r="AJ451" s="42">
        <f>(AD451-(AD451*'Hypothése des ventes'!$K$17))*'Hypothése des ventes'!$K$18</f>
        <v>0</v>
      </c>
      <c r="AK451" s="42">
        <f>-(AC451*'Hypothése des ventes'!$L$18)</f>
        <v>0</v>
      </c>
      <c r="AL451" s="42">
        <f t="shared" si="89"/>
        <v>0</v>
      </c>
      <c r="AM451" s="42">
        <f t="shared" si="90"/>
        <v>0</v>
      </c>
      <c r="AN451" s="181" t="e">
        <f t="shared" si="91"/>
        <v>#DIV/0!</v>
      </c>
      <c r="AO451" s="181">
        <f t="shared" si="92"/>
        <v>0</v>
      </c>
      <c r="AP451" s="182" t="e">
        <f t="shared" si="93"/>
        <v>#DIV/0!</v>
      </c>
    </row>
    <row r="452" spans="1:42" hidden="1" x14ac:dyDescent="0.3">
      <c r="A452" s="41"/>
      <c r="B452" s="41"/>
      <c r="C452" s="114"/>
      <c r="D452" s="41"/>
      <c r="E452" s="41"/>
      <c r="F452" s="41"/>
      <c r="G452" s="41"/>
      <c r="H452" s="41"/>
      <c r="I452" s="23"/>
      <c r="J452" s="41"/>
      <c r="K452" s="23"/>
      <c r="L452" s="41"/>
      <c r="M452" s="186">
        <f t="shared" si="94"/>
        <v>0</v>
      </c>
      <c r="N452" s="42"/>
      <c r="O452" s="42"/>
      <c r="P452" s="42"/>
      <c r="Q452" s="36"/>
      <c r="R452" s="36"/>
      <c r="S452" s="36"/>
      <c r="T452" s="36"/>
      <c r="U452" s="36"/>
      <c r="V452" s="36"/>
      <c r="W452" s="36"/>
      <c r="X452" s="36"/>
      <c r="Y452" s="36"/>
      <c r="Z452" s="36"/>
      <c r="AA452" s="36"/>
      <c r="AB452" s="36"/>
      <c r="AC452" s="181">
        <f t="shared" si="86"/>
        <v>0</v>
      </c>
      <c r="AD452" s="42">
        <f t="shared" si="87"/>
        <v>0</v>
      </c>
      <c r="AE452" s="181" t="e">
        <f t="shared" si="88"/>
        <v>#DIV/0!</v>
      </c>
      <c r="AF452" s="41">
        <f>AD452*'Hypothése des ventes'!$G$18</f>
        <v>0</v>
      </c>
      <c r="AG452" s="42">
        <f>(AD452-(AD452*'Hypothése des ventes'!$H$17))*'Hypothése des ventes'!$H$18</f>
        <v>0</v>
      </c>
      <c r="AH452" s="42">
        <f>(AD452-(AD452*'Hypothése des ventes'!$I$17))*'Hypothése des ventes'!$I$18</f>
        <v>0</v>
      </c>
      <c r="AI452" s="42">
        <f>(AD452-(AD452*'Hypothése des ventes'!$J$17))*'Hypothése des ventes'!$J$18</f>
        <v>0</v>
      </c>
      <c r="AJ452" s="42">
        <f>(AD452-(AD452*'Hypothése des ventes'!$K$17))*'Hypothése des ventes'!$K$18</f>
        <v>0</v>
      </c>
      <c r="AK452" s="42">
        <f>-(AC452*'Hypothése des ventes'!$L$18)</f>
        <v>0</v>
      </c>
      <c r="AL452" s="42">
        <f t="shared" si="89"/>
        <v>0</v>
      </c>
      <c r="AM452" s="42">
        <f t="shared" si="90"/>
        <v>0</v>
      </c>
      <c r="AN452" s="181" t="e">
        <f t="shared" si="91"/>
        <v>#DIV/0!</v>
      </c>
      <c r="AO452" s="181">
        <f t="shared" si="92"/>
        <v>0</v>
      </c>
      <c r="AP452" s="182" t="e">
        <f t="shared" si="93"/>
        <v>#DIV/0!</v>
      </c>
    </row>
    <row r="453" spans="1:42" hidden="1" x14ac:dyDescent="0.3">
      <c r="A453" s="41"/>
      <c r="B453" s="41"/>
      <c r="C453" s="114"/>
      <c r="D453" s="41"/>
      <c r="E453" s="41"/>
      <c r="F453" s="41"/>
      <c r="G453" s="41"/>
      <c r="H453" s="41"/>
      <c r="I453" s="23"/>
      <c r="J453" s="41"/>
      <c r="K453" s="23"/>
      <c r="L453" s="41"/>
      <c r="M453" s="186">
        <f t="shared" si="94"/>
        <v>0</v>
      </c>
      <c r="N453" s="42"/>
      <c r="O453" s="42"/>
      <c r="P453" s="42"/>
      <c r="Q453" s="36"/>
      <c r="R453" s="36"/>
      <c r="S453" s="36"/>
      <c r="T453" s="36"/>
      <c r="U453" s="36"/>
      <c r="V453" s="36"/>
      <c r="W453" s="36"/>
      <c r="X453" s="36"/>
      <c r="Y453" s="36"/>
      <c r="Z453" s="36"/>
      <c r="AA453" s="36"/>
      <c r="AB453" s="36"/>
      <c r="AC453" s="181">
        <f t="shared" si="86"/>
        <v>0</v>
      </c>
      <c r="AD453" s="42">
        <f t="shared" si="87"/>
        <v>0</v>
      </c>
      <c r="AE453" s="181" t="e">
        <f t="shared" si="88"/>
        <v>#DIV/0!</v>
      </c>
      <c r="AF453" s="41">
        <f>AD453*'Hypothése des ventes'!$G$18</f>
        <v>0</v>
      </c>
      <c r="AG453" s="42">
        <f>(AD453-(AD453*'Hypothése des ventes'!$H$17))*'Hypothése des ventes'!$H$18</f>
        <v>0</v>
      </c>
      <c r="AH453" s="42">
        <f>(AD453-(AD453*'Hypothése des ventes'!$I$17))*'Hypothése des ventes'!$I$18</f>
        <v>0</v>
      </c>
      <c r="AI453" s="42">
        <f>(AD453-(AD453*'Hypothése des ventes'!$J$17))*'Hypothése des ventes'!$J$18</f>
        <v>0</v>
      </c>
      <c r="AJ453" s="42">
        <f>(AD453-(AD453*'Hypothése des ventes'!$K$17))*'Hypothése des ventes'!$K$18</f>
        <v>0</v>
      </c>
      <c r="AK453" s="42">
        <f>-(AC453*'Hypothése des ventes'!$L$18)</f>
        <v>0</v>
      </c>
      <c r="AL453" s="42">
        <f t="shared" si="89"/>
        <v>0</v>
      </c>
      <c r="AM453" s="42">
        <f t="shared" si="90"/>
        <v>0</v>
      </c>
      <c r="AN453" s="181" t="e">
        <f t="shared" si="91"/>
        <v>#DIV/0!</v>
      </c>
      <c r="AO453" s="181">
        <f t="shared" si="92"/>
        <v>0</v>
      </c>
      <c r="AP453" s="182" t="e">
        <f t="shared" si="93"/>
        <v>#DIV/0!</v>
      </c>
    </row>
    <row r="454" spans="1:42" hidden="1" x14ac:dyDescent="0.3">
      <c r="A454" s="41"/>
      <c r="B454" s="41"/>
      <c r="C454" s="114"/>
      <c r="D454" s="41"/>
      <c r="E454" s="41"/>
      <c r="F454" s="41"/>
      <c r="G454" s="41"/>
      <c r="H454" s="41"/>
      <c r="I454" s="23"/>
      <c r="J454" s="41"/>
      <c r="K454" s="23"/>
      <c r="L454" s="41"/>
      <c r="M454" s="186">
        <f t="shared" si="94"/>
        <v>0</v>
      </c>
      <c r="N454" s="42"/>
      <c r="O454" s="42"/>
      <c r="P454" s="42"/>
      <c r="Q454" s="36"/>
      <c r="R454" s="36"/>
      <c r="S454" s="36"/>
      <c r="T454" s="36"/>
      <c r="U454" s="36"/>
      <c r="V454" s="36"/>
      <c r="W454" s="36"/>
      <c r="X454" s="36"/>
      <c r="Y454" s="36"/>
      <c r="Z454" s="36"/>
      <c r="AA454" s="36"/>
      <c r="AB454" s="36"/>
      <c r="AC454" s="181">
        <f t="shared" si="86"/>
        <v>0</v>
      </c>
      <c r="AD454" s="42">
        <f t="shared" si="87"/>
        <v>0</v>
      </c>
      <c r="AE454" s="181" t="e">
        <f t="shared" si="88"/>
        <v>#DIV/0!</v>
      </c>
      <c r="AF454" s="41">
        <f>AD454*'Hypothése des ventes'!$G$18</f>
        <v>0</v>
      </c>
      <c r="AG454" s="42">
        <f>(AD454-(AD454*'Hypothése des ventes'!$H$17))*'Hypothése des ventes'!$H$18</f>
        <v>0</v>
      </c>
      <c r="AH454" s="42">
        <f>(AD454-(AD454*'Hypothése des ventes'!$I$17))*'Hypothése des ventes'!$I$18</f>
        <v>0</v>
      </c>
      <c r="AI454" s="42">
        <f>(AD454-(AD454*'Hypothése des ventes'!$J$17))*'Hypothése des ventes'!$J$18</f>
        <v>0</v>
      </c>
      <c r="AJ454" s="42">
        <f>(AD454-(AD454*'Hypothése des ventes'!$K$17))*'Hypothése des ventes'!$K$18</f>
        <v>0</v>
      </c>
      <c r="AK454" s="42">
        <f>-(AC454*'Hypothése des ventes'!$L$18)</f>
        <v>0</v>
      </c>
      <c r="AL454" s="42">
        <f t="shared" si="89"/>
        <v>0</v>
      </c>
      <c r="AM454" s="42">
        <f t="shared" si="90"/>
        <v>0</v>
      </c>
      <c r="AN454" s="181" t="e">
        <f t="shared" si="91"/>
        <v>#DIV/0!</v>
      </c>
      <c r="AO454" s="181">
        <f t="shared" si="92"/>
        <v>0</v>
      </c>
      <c r="AP454" s="182" t="e">
        <f t="shared" si="93"/>
        <v>#DIV/0!</v>
      </c>
    </row>
    <row r="455" spans="1:42" hidden="1" x14ac:dyDescent="0.3">
      <c r="A455" s="41"/>
      <c r="B455" s="41"/>
      <c r="C455" s="114"/>
      <c r="D455" s="41"/>
      <c r="E455" s="41"/>
      <c r="F455" s="41"/>
      <c r="G455" s="41"/>
      <c r="H455" s="41"/>
      <c r="I455" s="23"/>
      <c r="J455" s="41"/>
      <c r="K455" s="23"/>
      <c r="L455" s="41"/>
      <c r="M455" s="186">
        <f t="shared" si="94"/>
        <v>0</v>
      </c>
      <c r="N455" s="42"/>
      <c r="O455" s="42"/>
      <c r="P455" s="42"/>
      <c r="Q455" s="36"/>
      <c r="R455" s="36"/>
      <c r="S455" s="36"/>
      <c r="T455" s="36"/>
      <c r="U455" s="36"/>
      <c r="V455" s="36"/>
      <c r="W455" s="36"/>
      <c r="X455" s="36"/>
      <c r="Y455" s="36"/>
      <c r="Z455" s="36"/>
      <c r="AA455" s="36"/>
      <c r="AB455" s="36"/>
      <c r="AC455" s="181">
        <f t="shared" si="86"/>
        <v>0</v>
      </c>
      <c r="AD455" s="42">
        <f t="shared" si="87"/>
        <v>0</v>
      </c>
      <c r="AE455" s="181" t="e">
        <f t="shared" si="88"/>
        <v>#DIV/0!</v>
      </c>
      <c r="AF455" s="41">
        <f>AD455*'Hypothése des ventes'!$G$18</f>
        <v>0</v>
      </c>
      <c r="AG455" s="42">
        <f>(AD455-(AD455*'Hypothése des ventes'!$H$17))*'Hypothése des ventes'!$H$18</f>
        <v>0</v>
      </c>
      <c r="AH455" s="42">
        <f>(AD455-(AD455*'Hypothése des ventes'!$I$17))*'Hypothése des ventes'!$I$18</f>
        <v>0</v>
      </c>
      <c r="AI455" s="42">
        <f>(AD455-(AD455*'Hypothése des ventes'!$J$17))*'Hypothése des ventes'!$J$18</f>
        <v>0</v>
      </c>
      <c r="AJ455" s="42">
        <f>(AD455-(AD455*'Hypothése des ventes'!$K$17))*'Hypothése des ventes'!$K$18</f>
        <v>0</v>
      </c>
      <c r="AK455" s="42">
        <f>-(AC455*'Hypothése des ventes'!$L$18)</f>
        <v>0</v>
      </c>
      <c r="AL455" s="42">
        <f t="shared" si="89"/>
        <v>0</v>
      </c>
      <c r="AM455" s="42">
        <f t="shared" si="90"/>
        <v>0</v>
      </c>
      <c r="AN455" s="181" t="e">
        <f t="shared" si="91"/>
        <v>#DIV/0!</v>
      </c>
      <c r="AO455" s="181">
        <f t="shared" si="92"/>
        <v>0</v>
      </c>
      <c r="AP455" s="182" t="e">
        <f t="shared" si="93"/>
        <v>#DIV/0!</v>
      </c>
    </row>
    <row r="456" spans="1:42" hidden="1" x14ac:dyDescent="0.3">
      <c r="A456" s="41"/>
      <c r="B456" s="41"/>
      <c r="C456" s="114"/>
      <c r="D456" s="41"/>
      <c r="E456" s="41"/>
      <c r="F456" s="41"/>
      <c r="G456" s="41"/>
      <c r="H456" s="41"/>
      <c r="I456" s="23"/>
      <c r="J456" s="41"/>
      <c r="K456" s="23"/>
      <c r="L456" s="41"/>
      <c r="M456" s="186">
        <f t="shared" si="94"/>
        <v>0</v>
      </c>
      <c r="N456" s="42"/>
      <c r="O456" s="42"/>
      <c r="P456" s="42"/>
      <c r="Q456" s="36"/>
      <c r="R456" s="36"/>
      <c r="S456" s="36"/>
      <c r="T456" s="36"/>
      <c r="U456" s="36"/>
      <c r="V456" s="36"/>
      <c r="W456" s="36"/>
      <c r="X456" s="36"/>
      <c r="Y456" s="36"/>
      <c r="Z456" s="36"/>
      <c r="AA456" s="36"/>
      <c r="AB456" s="36"/>
      <c r="AC456" s="181">
        <f t="shared" si="86"/>
        <v>0</v>
      </c>
      <c r="AD456" s="42">
        <f t="shared" si="87"/>
        <v>0</v>
      </c>
      <c r="AE456" s="181" t="e">
        <f t="shared" si="88"/>
        <v>#DIV/0!</v>
      </c>
      <c r="AF456" s="41">
        <f>AD456*'Hypothése des ventes'!$G$18</f>
        <v>0</v>
      </c>
      <c r="AG456" s="42">
        <f>(AD456-(AD456*'Hypothése des ventes'!$H$17))*'Hypothése des ventes'!$H$18</f>
        <v>0</v>
      </c>
      <c r="AH456" s="42">
        <f>(AD456-(AD456*'Hypothése des ventes'!$I$17))*'Hypothése des ventes'!$I$18</f>
        <v>0</v>
      </c>
      <c r="AI456" s="42">
        <f>(AD456-(AD456*'Hypothése des ventes'!$J$17))*'Hypothése des ventes'!$J$18</f>
        <v>0</v>
      </c>
      <c r="AJ456" s="42">
        <f>(AD456-(AD456*'Hypothése des ventes'!$K$17))*'Hypothése des ventes'!$K$18</f>
        <v>0</v>
      </c>
      <c r="AK456" s="42">
        <f>-(AC456*'Hypothése des ventes'!$L$18)</f>
        <v>0</v>
      </c>
      <c r="AL456" s="42">
        <f t="shared" si="89"/>
        <v>0</v>
      </c>
      <c r="AM456" s="42">
        <f t="shared" si="90"/>
        <v>0</v>
      </c>
      <c r="AN456" s="181" t="e">
        <f t="shared" si="91"/>
        <v>#DIV/0!</v>
      </c>
      <c r="AO456" s="181">
        <f t="shared" si="92"/>
        <v>0</v>
      </c>
      <c r="AP456" s="182" t="e">
        <f t="shared" si="93"/>
        <v>#DIV/0!</v>
      </c>
    </row>
    <row r="457" spans="1:42" hidden="1" x14ac:dyDescent="0.3">
      <c r="A457" s="41"/>
      <c r="B457" s="41"/>
      <c r="C457" s="114"/>
      <c r="D457" s="41"/>
      <c r="E457" s="41"/>
      <c r="F457" s="41"/>
      <c r="G457" s="41"/>
      <c r="H457" s="41"/>
      <c r="I457" s="23"/>
      <c r="J457" s="41"/>
      <c r="K457" s="23"/>
      <c r="L457" s="41"/>
      <c r="M457" s="186">
        <f t="shared" si="94"/>
        <v>0</v>
      </c>
      <c r="N457" s="42"/>
      <c r="O457" s="42"/>
      <c r="P457" s="42"/>
      <c r="Q457" s="36"/>
      <c r="R457" s="36"/>
      <c r="S457" s="36"/>
      <c r="T457" s="36"/>
      <c r="U457" s="36"/>
      <c r="V457" s="36"/>
      <c r="W457" s="36"/>
      <c r="X457" s="36"/>
      <c r="Y457" s="36"/>
      <c r="Z457" s="36"/>
      <c r="AA457" s="36"/>
      <c r="AB457" s="36"/>
      <c r="AC457" s="181">
        <f t="shared" si="86"/>
        <v>0</v>
      </c>
      <c r="AD457" s="42">
        <f t="shared" si="87"/>
        <v>0</v>
      </c>
      <c r="AE457" s="181" t="e">
        <f t="shared" si="88"/>
        <v>#DIV/0!</v>
      </c>
      <c r="AF457" s="41">
        <f>AD457*'Hypothése des ventes'!$G$18</f>
        <v>0</v>
      </c>
      <c r="AG457" s="42">
        <f>(AD457-(AD457*'Hypothése des ventes'!$H$17))*'Hypothése des ventes'!$H$18</f>
        <v>0</v>
      </c>
      <c r="AH457" s="42">
        <f>(AD457-(AD457*'Hypothése des ventes'!$I$17))*'Hypothése des ventes'!$I$18</f>
        <v>0</v>
      </c>
      <c r="AI457" s="42">
        <f>(AD457-(AD457*'Hypothése des ventes'!$J$17))*'Hypothése des ventes'!$J$18</f>
        <v>0</v>
      </c>
      <c r="AJ457" s="42">
        <f>(AD457-(AD457*'Hypothése des ventes'!$K$17))*'Hypothése des ventes'!$K$18</f>
        <v>0</v>
      </c>
      <c r="AK457" s="42">
        <f>-(AC457*'Hypothése des ventes'!$L$18)</f>
        <v>0</v>
      </c>
      <c r="AL457" s="42">
        <f t="shared" si="89"/>
        <v>0</v>
      </c>
      <c r="AM457" s="42">
        <f t="shared" si="90"/>
        <v>0</v>
      </c>
      <c r="AN457" s="181" t="e">
        <f t="shared" si="91"/>
        <v>#DIV/0!</v>
      </c>
      <c r="AO457" s="181">
        <f t="shared" si="92"/>
        <v>0</v>
      </c>
      <c r="AP457" s="182" t="e">
        <f t="shared" si="93"/>
        <v>#DIV/0!</v>
      </c>
    </row>
    <row r="458" spans="1:42" hidden="1" x14ac:dyDescent="0.3">
      <c r="A458" s="41"/>
      <c r="B458" s="41"/>
      <c r="C458" s="114"/>
      <c r="D458" s="41"/>
      <c r="E458" s="41"/>
      <c r="F458" s="41"/>
      <c r="G458" s="41"/>
      <c r="H458" s="41"/>
      <c r="I458" s="23"/>
      <c r="J458" s="41"/>
      <c r="K458" s="23"/>
      <c r="L458" s="41"/>
      <c r="M458" s="186">
        <f t="shared" si="94"/>
        <v>0</v>
      </c>
      <c r="N458" s="42"/>
      <c r="O458" s="42"/>
      <c r="P458" s="42"/>
      <c r="Q458" s="36"/>
      <c r="R458" s="36"/>
      <c r="S458" s="36"/>
      <c r="T458" s="36"/>
      <c r="U458" s="36"/>
      <c r="V458" s="36"/>
      <c r="W458" s="36"/>
      <c r="X458" s="36"/>
      <c r="Y458" s="36"/>
      <c r="Z458" s="36"/>
      <c r="AA458" s="36"/>
      <c r="AB458" s="36"/>
      <c r="AC458" s="181">
        <f t="shared" si="86"/>
        <v>0</v>
      </c>
      <c r="AD458" s="42">
        <f t="shared" si="87"/>
        <v>0</v>
      </c>
      <c r="AE458" s="181" t="e">
        <f t="shared" si="88"/>
        <v>#DIV/0!</v>
      </c>
      <c r="AF458" s="41">
        <f>AD458*'Hypothése des ventes'!$G$18</f>
        <v>0</v>
      </c>
      <c r="AG458" s="42">
        <f>(AD458-(AD458*'Hypothése des ventes'!$H$17))*'Hypothése des ventes'!$H$18</f>
        <v>0</v>
      </c>
      <c r="AH458" s="42">
        <f>(AD458-(AD458*'Hypothése des ventes'!$I$17))*'Hypothése des ventes'!$I$18</f>
        <v>0</v>
      </c>
      <c r="AI458" s="42">
        <f>(AD458-(AD458*'Hypothése des ventes'!$J$17))*'Hypothése des ventes'!$J$18</f>
        <v>0</v>
      </c>
      <c r="AJ458" s="42">
        <f>(AD458-(AD458*'Hypothése des ventes'!$K$17))*'Hypothése des ventes'!$K$18</f>
        <v>0</v>
      </c>
      <c r="AK458" s="42">
        <f>-(AC458*'Hypothése des ventes'!$L$18)</f>
        <v>0</v>
      </c>
      <c r="AL458" s="42">
        <f t="shared" si="89"/>
        <v>0</v>
      </c>
      <c r="AM458" s="42">
        <f t="shared" si="90"/>
        <v>0</v>
      </c>
      <c r="AN458" s="181" t="e">
        <f t="shared" si="91"/>
        <v>#DIV/0!</v>
      </c>
      <c r="AO458" s="181">
        <f t="shared" si="92"/>
        <v>0</v>
      </c>
      <c r="AP458" s="182" t="e">
        <f t="shared" si="93"/>
        <v>#DIV/0!</v>
      </c>
    </row>
    <row r="459" spans="1:42" hidden="1" x14ac:dyDescent="0.3">
      <c r="A459" s="41"/>
      <c r="B459" s="41"/>
      <c r="C459" s="114"/>
      <c r="D459" s="41"/>
      <c r="E459" s="41"/>
      <c r="F459" s="41"/>
      <c r="G459" s="41"/>
      <c r="H459" s="41"/>
      <c r="I459" s="23"/>
      <c r="J459" s="41"/>
      <c r="K459" s="23"/>
      <c r="L459" s="41"/>
      <c r="M459" s="186">
        <f t="shared" si="94"/>
        <v>0</v>
      </c>
      <c r="N459" s="42"/>
      <c r="O459" s="42"/>
      <c r="P459" s="42"/>
      <c r="Q459" s="36"/>
      <c r="R459" s="36"/>
      <c r="S459" s="36"/>
      <c r="T459" s="36"/>
      <c r="U459" s="36"/>
      <c r="V459" s="36"/>
      <c r="W459" s="36"/>
      <c r="X459" s="36"/>
      <c r="Y459" s="36"/>
      <c r="Z459" s="36"/>
      <c r="AA459" s="36"/>
      <c r="AB459" s="36"/>
      <c r="AC459" s="181">
        <f t="shared" si="86"/>
        <v>0</v>
      </c>
      <c r="AD459" s="42">
        <f t="shared" si="87"/>
        <v>0</v>
      </c>
      <c r="AE459" s="181" t="e">
        <f t="shared" si="88"/>
        <v>#DIV/0!</v>
      </c>
      <c r="AF459" s="41">
        <f>AD459*'Hypothése des ventes'!$G$18</f>
        <v>0</v>
      </c>
      <c r="AG459" s="42">
        <f>(AD459-(AD459*'Hypothése des ventes'!$H$17))*'Hypothése des ventes'!$H$18</f>
        <v>0</v>
      </c>
      <c r="AH459" s="42">
        <f>(AD459-(AD459*'Hypothése des ventes'!$I$17))*'Hypothése des ventes'!$I$18</f>
        <v>0</v>
      </c>
      <c r="AI459" s="42">
        <f>(AD459-(AD459*'Hypothése des ventes'!$J$17))*'Hypothése des ventes'!$J$18</f>
        <v>0</v>
      </c>
      <c r="AJ459" s="42">
        <f>(AD459-(AD459*'Hypothése des ventes'!$K$17))*'Hypothése des ventes'!$K$18</f>
        <v>0</v>
      </c>
      <c r="AK459" s="42">
        <f>-(AC459*'Hypothése des ventes'!$L$18)</f>
        <v>0</v>
      </c>
      <c r="AL459" s="42">
        <f t="shared" si="89"/>
        <v>0</v>
      </c>
      <c r="AM459" s="42">
        <f t="shared" si="90"/>
        <v>0</v>
      </c>
      <c r="AN459" s="181" t="e">
        <f t="shared" si="91"/>
        <v>#DIV/0!</v>
      </c>
      <c r="AO459" s="181">
        <f t="shared" si="92"/>
        <v>0</v>
      </c>
      <c r="AP459" s="182" t="e">
        <f t="shared" si="93"/>
        <v>#DIV/0!</v>
      </c>
    </row>
    <row r="460" spans="1:42" hidden="1" x14ac:dyDescent="0.3">
      <c r="A460" s="41"/>
      <c r="B460" s="41"/>
      <c r="C460" s="114"/>
      <c r="D460" s="41"/>
      <c r="E460" s="41"/>
      <c r="F460" s="41"/>
      <c r="G460" s="41"/>
      <c r="H460" s="41"/>
      <c r="I460" s="23"/>
      <c r="J460" s="41"/>
      <c r="K460" s="23"/>
      <c r="L460" s="41"/>
      <c r="M460" s="186">
        <f t="shared" si="94"/>
        <v>0</v>
      </c>
      <c r="N460" s="42"/>
      <c r="O460" s="42"/>
      <c r="P460" s="42"/>
      <c r="Q460" s="36"/>
      <c r="R460" s="36"/>
      <c r="S460" s="36"/>
      <c r="T460" s="36"/>
      <c r="U460" s="36"/>
      <c r="V460" s="36"/>
      <c r="W460" s="36"/>
      <c r="X460" s="36"/>
      <c r="Y460" s="36"/>
      <c r="Z460" s="36"/>
      <c r="AA460" s="36"/>
      <c r="AB460" s="36"/>
      <c r="AC460" s="181">
        <f t="shared" si="86"/>
        <v>0</v>
      </c>
      <c r="AD460" s="42">
        <f t="shared" si="87"/>
        <v>0</v>
      </c>
      <c r="AE460" s="181" t="e">
        <f t="shared" si="88"/>
        <v>#DIV/0!</v>
      </c>
      <c r="AF460" s="41">
        <f>AD460*'Hypothése des ventes'!$G$18</f>
        <v>0</v>
      </c>
      <c r="AG460" s="42">
        <f>(AD460-(AD460*'Hypothése des ventes'!$H$17))*'Hypothése des ventes'!$H$18</f>
        <v>0</v>
      </c>
      <c r="AH460" s="42">
        <f>(AD460-(AD460*'Hypothése des ventes'!$I$17))*'Hypothése des ventes'!$I$18</f>
        <v>0</v>
      </c>
      <c r="AI460" s="42">
        <f>(AD460-(AD460*'Hypothése des ventes'!$J$17))*'Hypothése des ventes'!$J$18</f>
        <v>0</v>
      </c>
      <c r="AJ460" s="42">
        <f>(AD460-(AD460*'Hypothése des ventes'!$K$17))*'Hypothése des ventes'!$K$18</f>
        <v>0</v>
      </c>
      <c r="AK460" s="42">
        <f>-(AC460*'Hypothése des ventes'!$L$18)</f>
        <v>0</v>
      </c>
      <c r="AL460" s="42">
        <f t="shared" si="89"/>
        <v>0</v>
      </c>
      <c r="AM460" s="42">
        <f t="shared" si="90"/>
        <v>0</v>
      </c>
      <c r="AN460" s="181" t="e">
        <f t="shared" si="91"/>
        <v>#DIV/0!</v>
      </c>
      <c r="AO460" s="181">
        <f t="shared" si="92"/>
        <v>0</v>
      </c>
      <c r="AP460" s="182" t="e">
        <f t="shared" si="93"/>
        <v>#DIV/0!</v>
      </c>
    </row>
    <row r="461" spans="1:42" hidden="1" x14ac:dyDescent="0.3">
      <c r="A461" s="41"/>
      <c r="B461" s="41"/>
      <c r="C461" s="114"/>
      <c r="D461" s="41"/>
      <c r="E461" s="41"/>
      <c r="F461" s="41"/>
      <c r="G461" s="41"/>
      <c r="H461" s="41"/>
      <c r="I461" s="23"/>
      <c r="J461" s="41"/>
      <c r="K461" s="23"/>
      <c r="L461" s="41"/>
      <c r="M461" s="186">
        <f t="shared" si="94"/>
        <v>0</v>
      </c>
      <c r="N461" s="42"/>
      <c r="O461" s="42"/>
      <c r="P461" s="42"/>
      <c r="Q461" s="36"/>
      <c r="R461" s="36"/>
      <c r="S461" s="36"/>
      <c r="T461" s="36"/>
      <c r="U461" s="36"/>
      <c r="V461" s="36"/>
      <c r="W461" s="36"/>
      <c r="X461" s="36"/>
      <c r="Y461" s="36"/>
      <c r="Z461" s="36"/>
      <c r="AA461" s="36"/>
      <c r="AB461" s="36"/>
      <c r="AC461" s="181">
        <f t="shared" si="86"/>
        <v>0</v>
      </c>
      <c r="AD461" s="42">
        <f t="shared" si="87"/>
        <v>0</v>
      </c>
      <c r="AE461" s="181" t="e">
        <f t="shared" si="88"/>
        <v>#DIV/0!</v>
      </c>
      <c r="AF461" s="41">
        <f>AD461*'Hypothése des ventes'!$G$18</f>
        <v>0</v>
      </c>
      <c r="AG461" s="42">
        <f>(AD461-(AD461*'Hypothése des ventes'!$H$17))*'Hypothése des ventes'!$H$18</f>
        <v>0</v>
      </c>
      <c r="AH461" s="42">
        <f>(AD461-(AD461*'Hypothése des ventes'!$I$17))*'Hypothése des ventes'!$I$18</f>
        <v>0</v>
      </c>
      <c r="AI461" s="42">
        <f>(AD461-(AD461*'Hypothése des ventes'!$J$17))*'Hypothése des ventes'!$J$18</f>
        <v>0</v>
      </c>
      <c r="AJ461" s="42">
        <f>(AD461-(AD461*'Hypothése des ventes'!$K$17))*'Hypothése des ventes'!$K$18</f>
        <v>0</v>
      </c>
      <c r="AK461" s="42">
        <f>-(AC461*'Hypothése des ventes'!$L$18)</f>
        <v>0</v>
      </c>
      <c r="AL461" s="42">
        <f t="shared" si="89"/>
        <v>0</v>
      </c>
      <c r="AM461" s="42">
        <f t="shared" si="90"/>
        <v>0</v>
      </c>
      <c r="AN461" s="181" t="e">
        <f t="shared" si="91"/>
        <v>#DIV/0!</v>
      </c>
      <c r="AO461" s="181">
        <f t="shared" si="92"/>
        <v>0</v>
      </c>
      <c r="AP461" s="182" t="e">
        <f t="shared" si="93"/>
        <v>#DIV/0!</v>
      </c>
    </row>
    <row r="462" spans="1:42" hidden="1" x14ac:dyDescent="0.3">
      <c r="A462" s="41"/>
      <c r="B462" s="41"/>
      <c r="C462" s="114"/>
      <c r="D462" s="41"/>
      <c r="E462" s="41"/>
      <c r="F462" s="41"/>
      <c r="G462" s="41"/>
      <c r="H462" s="41"/>
      <c r="I462" s="23"/>
      <c r="J462" s="41"/>
      <c r="K462" s="23"/>
      <c r="L462" s="41"/>
      <c r="M462" s="186">
        <f t="shared" si="94"/>
        <v>0</v>
      </c>
      <c r="N462" s="42"/>
      <c r="O462" s="42"/>
      <c r="P462" s="42"/>
      <c r="Q462" s="36"/>
      <c r="R462" s="36"/>
      <c r="S462" s="36"/>
      <c r="T462" s="36"/>
      <c r="U462" s="36"/>
      <c r="V462" s="36"/>
      <c r="W462" s="36"/>
      <c r="X462" s="36"/>
      <c r="Y462" s="36"/>
      <c r="Z462" s="36"/>
      <c r="AA462" s="36"/>
      <c r="AB462" s="36"/>
      <c r="AC462" s="181">
        <f t="shared" si="86"/>
        <v>0</v>
      </c>
      <c r="AD462" s="42">
        <f t="shared" si="87"/>
        <v>0</v>
      </c>
      <c r="AE462" s="181" t="e">
        <f t="shared" si="88"/>
        <v>#DIV/0!</v>
      </c>
      <c r="AF462" s="41">
        <f>AD462*'Hypothése des ventes'!$G$18</f>
        <v>0</v>
      </c>
      <c r="AG462" s="42">
        <f>(AD462-(AD462*'Hypothése des ventes'!$H$17))*'Hypothése des ventes'!$H$18</f>
        <v>0</v>
      </c>
      <c r="AH462" s="42">
        <f>(AD462-(AD462*'Hypothése des ventes'!$I$17))*'Hypothése des ventes'!$I$18</f>
        <v>0</v>
      </c>
      <c r="AI462" s="42">
        <f>(AD462-(AD462*'Hypothése des ventes'!$J$17))*'Hypothése des ventes'!$J$18</f>
        <v>0</v>
      </c>
      <c r="AJ462" s="42">
        <f>(AD462-(AD462*'Hypothése des ventes'!$K$17))*'Hypothése des ventes'!$K$18</f>
        <v>0</v>
      </c>
      <c r="AK462" s="42">
        <f>-(AC462*'Hypothése des ventes'!$L$18)</f>
        <v>0</v>
      </c>
      <c r="AL462" s="42">
        <f t="shared" si="89"/>
        <v>0</v>
      </c>
      <c r="AM462" s="42">
        <f t="shared" si="90"/>
        <v>0</v>
      </c>
      <c r="AN462" s="181" t="e">
        <f t="shared" si="91"/>
        <v>#DIV/0!</v>
      </c>
      <c r="AO462" s="181">
        <f t="shared" si="92"/>
        <v>0</v>
      </c>
      <c r="AP462" s="182" t="e">
        <f t="shared" si="93"/>
        <v>#DIV/0!</v>
      </c>
    </row>
    <row r="463" spans="1:42" hidden="1" x14ac:dyDescent="0.3">
      <c r="A463" s="41"/>
      <c r="B463" s="41"/>
      <c r="C463" s="114"/>
      <c r="D463" s="41"/>
      <c r="E463" s="41"/>
      <c r="F463" s="41"/>
      <c r="G463" s="41"/>
      <c r="H463" s="41"/>
      <c r="I463" s="23"/>
      <c r="J463" s="41"/>
      <c r="K463" s="23"/>
      <c r="L463" s="41"/>
      <c r="M463" s="186">
        <f t="shared" si="94"/>
        <v>0</v>
      </c>
      <c r="N463" s="42"/>
      <c r="O463" s="42"/>
      <c r="P463" s="42"/>
      <c r="Q463" s="36"/>
      <c r="R463" s="36"/>
      <c r="S463" s="36"/>
      <c r="T463" s="36"/>
      <c r="U463" s="36"/>
      <c r="V463" s="36"/>
      <c r="W463" s="36"/>
      <c r="X463" s="36"/>
      <c r="Y463" s="36"/>
      <c r="Z463" s="36"/>
      <c r="AA463" s="36"/>
      <c r="AB463" s="36"/>
      <c r="AC463" s="181">
        <f t="shared" si="86"/>
        <v>0</v>
      </c>
      <c r="AD463" s="42">
        <f t="shared" si="87"/>
        <v>0</v>
      </c>
      <c r="AE463" s="181" t="e">
        <f t="shared" si="88"/>
        <v>#DIV/0!</v>
      </c>
      <c r="AF463" s="41">
        <f>AD463*'Hypothése des ventes'!$G$18</f>
        <v>0</v>
      </c>
      <c r="AG463" s="42">
        <f>(AD463-(AD463*'Hypothése des ventes'!$H$17))*'Hypothése des ventes'!$H$18</f>
        <v>0</v>
      </c>
      <c r="AH463" s="42">
        <f>(AD463-(AD463*'Hypothése des ventes'!$I$17))*'Hypothése des ventes'!$I$18</f>
        <v>0</v>
      </c>
      <c r="AI463" s="42">
        <f>(AD463-(AD463*'Hypothése des ventes'!$J$17))*'Hypothése des ventes'!$J$18</f>
        <v>0</v>
      </c>
      <c r="AJ463" s="42">
        <f>(AD463-(AD463*'Hypothése des ventes'!$K$17))*'Hypothése des ventes'!$K$18</f>
        <v>0</v>
      </c>
      <c r="AK463" s="42">
        <f>-(AC463*'Hypothése des ventes'!$L$18)</f>
        <v>0</v>
      </c>
      <c r="AL463" s="42">
        <f t="shared" si="89"/>
        <v>0</v>
      </c>
      <c r="AM463" s="42">
        <f t="shared" si="90"/>
        <v>0</v>
      </c>
      <c r="AN463" s="181" t="e">
        <f t="shared" si="91"/>
        <v>#DIV/0!</v>
      </c>
      <c r="AO463" s="181">
        <f t="shared" si="92"/>
        <v>0</v>
      </c>
      <c r="AP463" s="182" t="e">
        <f t="shared" si="93"/>
        <v>#DIV/0!</v>
      </c>
    </row>
    <row r="464" spans="1:42" hidden="1" x14ac:dyDescent="0.3">
      <c r="A464" s="41"/>
      <c r="B464" s="41"/>
      <c r="C464" s="114"/>
      <c r="D464" s="41"/>
      <c r="E464" s="41"/>
      <c r="F464" s="41"/>
      <c r="G464" s="41"/>
      <c r="H464" s="41"/>
      <c r="I464" s="23"/>
      <c r="J464" s="41"/>
      <c r="K464" s="23"/>
      <c r="L464" s="41"/>
      <c r="M464" s="186">
        <f t="shared" si="94"/>
        <v>0</v>
      </c>
      <c r="N464" s="42"/>
      <c r="O464" s="42"/>
      <c r="P464" s="42"/>
      <c r="Q464" s="36"/>
      <c r="R464" s="36"/>
      <c r="S464" s="36"/>
      <c r="T464" s="36"/>
      <c r="U464" s="36"/>
      <c r="V464" s="36"/>
      <c r="W464" s="36"/>
      <c r="X464" s="36"/>
      <c r="Y464" s="36"/>
      <c r="Z464" s="36"/>
      <c r="AA464" s="36"/>
      <c r="AB464" s="36"/>
      <c r="AC464" s="181">
        <f t="shared" si="86"/>
        <v>0</v>
      </c>
      <c r="AD464" s="42">
        <f t="shared" si="87"/>
        <v>0</v>
      </c>
      <c r="AE464" s="181" t="e">
        <f t="shared" si="88"/>
        <v>#DIV/0!</v>
      </c>
      <c r="AF464" s="41">
        <f>AD464*'Hypothése des ventes'!$G$18</f>
        <v>0</v>
      </c>
      <c r="AG464" s="42">
        <f>(AD464-(AD464*'Hypothése des ventes'!$H$17))*'Hypothése des ventes'!$H$18</f>
        <v>0</v>
      </c>
      <c r="AH464" s="42">
        <f>(AD464-(AD464*'Hypothése des ventes'!$I$17))*'Hypothése des ventes'!$I$18</f>
        <v>0</v>
      </c>
      <c r="AI464" s="42">
        <f>(AD464-(AD464*'Hypothése des ventes'!$J$17))*'Hypothése des ventes'!$J$18</f>
        <v>0</v>
      </c>
      <c r="AJ464" s="42">
        <f>(AD464-(AD464*'Hypothése des ventes'!$K$17))*'Hypothése des ventes'!$K$18</f>
        <v>0</v>
      </c>
      <c r="AK464" s="42">
        <f>-(AC464*'Hypothése des ventes'!$L$18)</f>
        <v>0</v>
      </c>
      <c r="AL464" s="42">
        <f t="shared" si="89"/>
        <v>0</v>
      </c>
      <c r="AM464" s="42">
        <f t="shared" si="90"/>
        <v>0</v>
      </c>
      <c r="AN464" s="181" t="e">
        <f t="shared" si="91"/>
        <v>#DIV/0!</v>
      </c>
      <c r="AO464" s="181">
        <f t="shared" si="92"/>
        <v>0</v>
      </c>
      <c r="AP464" s="182" t="e">
        <f t="shared" si="93"/>
        <v>#DIV/0!</v>
      </c>
    </row>
    <row r="465" spans="1:42" hidden="1" x14ac:dyDescent="0.3">
      <c r="A465" s="41"/>
      <c r="B465" s="41"/>
      <c r="C465" s="114"/>
      <c r="D465" s="41"/>
      <c r="E465" s="41"/>
      <c r="F465" s="41"/>
      <c r="G465" s="41"/>
      <c r="H465" s="41"/>
      <c r="I465" s="23"/>
      <c r="J465" s="41"/>
      <c r="K465" s="23"/>
      <c r="L465" s="41"/>
      <c r="M465" s="186">
        <f t="shared" si="94"/>
        <v>0</v>
      </c>
      <c r="N465" s="42"/>
      <c r="O465" s="42"/>
      <c r="P465" s="42"/>
      <c r="Q465" s="36"/>
      <c r="R465" s="36"/>
      <c r="S465" s="36"/>
      <c r="T465" s="36"/>
      <c r="U465" s="36"/>
      <c r="V465" s="36"/>
      <c r="W465" s="36"/>
      <c r="X465" s="36"/>
      <c r="Y465" s="36"/>
      <c r="Z465" s="36"/>
      <c r="AA465" s="36"/>
      <c r="AB465" s="36"/>
      <c r="AC465" s="181">
        <f t="shared" si="86"/>
        <v>0</v>
      </c>
      <c r="AD465" s="42">
        <f t="shared" si="87"/>
        <v>0</v>
      </c>
      <c r="AE465" s="181" t="e">
        <f t="shared" si="88"/>
        <v>#DIV/0!</v>
      </c>
      <c r="AF465" s="41">
        <f>AD465*'Hypothése des ventes'!$G$18</f>
        <v>0</v>
      </c>
      <c r="AG465" s="42">
        <f>(AD465-(AD465*'Hypothése des ventes'!$H$17))*'Hypothése des ventes'!$H$18</f>
        <v>0</v>
      </c>
      <c r="AH465" s="42">
        <f>(AD465-(AD465*'Hypothése des ventes'!$I$17))*'Hypothése des ventes'!$I$18</f>
        <v>0</v>
      </c>
      <c r="AI465" s="42">
        <f>(AD465-(AD465*'Hypothése des ventes'!$J$17))*'Hypothése des ventes'!$J$18</f>
        <v>0</v>
      </c>
      <c r="AJ465" s="42">
        <f>(AD465-(AD465*'Hypothése des ventes'!$K$17))*'Hypothése des ventes'!$K$18</f>
        <v>0</v>
      </c>
      <c r="AK465" s="42">
        <f>-(AC465*'Hypothése des ventes'!$L$18)</f>
        <v>0</v>
      </c>
      <c r="AL465" s="42">
        <f t="shared" si="89"/>
        <v>0</v>
      </c>
      <c r="AM465" s="42">
        <f t="shared" si="90"/>
        <v>0</v>
      </c>
      <c r="AN465" s="181" t="e">
        <f t="shared" si="91"/>
        <v>#DIV/0!</v>
      </c>
      <c r="AO465" s="181">
        <f t="shared" si="92"/>
        <v>0</v>
      </c>
      <c r="AP465" s="182" t="e">
        <f t="shared" si="93"/>
        <v>#DIV/0!</v>
      </c>
    </row>
    <row r="466" spans="1:42" hidden="1" x14ac:dyDescent="0.3">
      <c r="A466" s="41"/>
      <c r="B466" s="41"/>
      <c r="C466" s="114"/>
      <c r="D466" s="41"/>
      <c r="E466" s="41"/>
      <c r="F466" s="41"/>
      <c r="G466" s="41"/>
      <c r="H466" s="41"/>
      <c r="I466" s="23"/>
      <c r="J466" s="41"/>
      <c r="K466" s="23"/>
      <c r="L466" s="41"/>
      <c r="M466" s="186">
        <f t="shared" si="94"/>
        <v>0</v>
      </c>
      <c r="N466" s="42"/>
      <c r="O466" s="42"/>
      <c r="P466" s="42"/>
      <c r="Q466" s="36"/>
      <c r="R466" s="36"/>
      <c r="S466" s="36"/>
      <c r="T466" s="36"/>
      <c r="U466" s="36"/>
      <c r="V466" s="36"/>
      <c r="W466" s="36"/>
      <c r="X466" s="36"/>
      <c r="Y466" s="36"/>
      <c r="Z466" s="36"/>
      <c r="AA466" s="36"/>
      <c r="AB466" s="36"/>
      <c r="AC466" s="181">
        <f t="shared" si="86"/>
        <v>0</v>
      </c>
      <c r="AD466" s="42">
        <f t="shared" si="87"/>
        <v>0</v>
      </c>
      <c r="AE466" s="181" t="e">
        <f t="shared" si="88"/>
        <v>#DIV/0!</v>
      </c>
      <c r="AF466" s="41">
        <f>AD466*'Hypothése des ventes'!$G$18</f>
        <v>0</v>
      </c>
      <c r="AG466" s="42">
        <f>(AD466-(AD466*'Hypothése des ventes'!$H$17))*'Hypothése des ventes'!$H$18</f>
        <v>0</v>
      </c>
      <c r="AH466" s="42">
        <f>(AD466-(AD466*'Hypothése des ventes'!$I$17))*'Hypothése des ventes'!$I$18</f>
        <v>0</v>
      </c>
      <c r="AI466" s="42">
        <f>(AD466-(AD466*'Hypothése des ventes'!$J$17))*'Hypothése des ventes'!$J$18</f>
        <v>0</v>
      </c>
      <c r="AJ466" s="42">
        <f>(AD466-(AD466*'Hypothése des ventes'!$K$17))*'Hypothése des ventes'!$K$18</f>
        <v>0</v>
      </c>
      <c r="AK466" s="42">
        <f>-(AC466*'Hypothése des ventes'!$L$18)</f>
        <v>0</v>
      </c>
      <c r="AL466" s="42">
        <f t="shared" si="89"/>
        <v>0</v>
      </c>
      <c r="AM466" s="42">
        <f t="shared" si="90"/>
        <v>0</v>
      </c>
      <c r="AN466" s="181" t="e">
        <f t="shared" si="91"/>
        <v>#DIV/0!</v>
      </c>
      <c r="AO466" s="181">
        <f t="shared" si="92"/>
        <v>0</v>
      </c>
      <c r="AP466" s="182" t="e">
        <f t="shared" si="93"/>
        <v>#DIV/0!</v>
      </c>
    </row>
    <row r="467" spans="1:42" hidden="1" x14ac:dyDescent="0.3">
      <c r="A467" s="41"/>
      <c r="B467" s="41"/>
      <c r="C467" s="114"/>
      <c r="D467" s="41"/>
      <c r="E467" s="41"/>
      <c r="F467" s="41"/>
      <c r="G467" s="41"/>
      <c r="H467" s="41"/>
      <c r="I467" s="23"/>
      <c r="J467" s="41"/>
      <c r="K467" s="23"/>
      <c r="L467" s="41"/>
      <c r="M467" s="186">
        <f t="shared" si="94"/>
        <v>0</v>
      </c>
      <c r="N467" s="42"/>
      <c r="O467" s="42"/>
      <c r="P467" s="42"/>
      <c r="Q467" s="36"/>
      <c r="R467" s="36"/>
      <c r="S467" s="36"/>
      <c r="T467" s="36"/>
      <c r="U467" s="36"/>
      <c r="V467" s="36"/>
      <c r="W467" s="36"/>
      <c r="X467" s="36"/>
      <c r="Y467" s="36"/>
      <c r="Z467" s="36"/>
      <c r="AA467" s="36"/>
      <c r="AB467" s="36"/>
      <c r="AC467" s="181">
        <f t="shared" si="86"/>
        <v>0</v>
      </c>
      <c r="AD467" s="42">
        <f t="shared" si="87"/>
        <v>0</v>
      </c>
      <c r="AE467" s="181" t="e">
        <f t="shared" si="88"/>
        <v>#DIV/0!</v>
      </c>
      <c r="AF467" s="41">
        <f>AD467*'Hypothése des ventes'!$G$18</f>
        <v>0</v>
      </c>
      <c r="AG467" s="42">
        <f>(AD467-(AD467*'Hypothése des ventes'!$H$17))*'Hypothése des ventes'!$H$18</f>
        <v>0</v>
      </c>
      <c r="AH467" s="42">
        <f>(AD467-(AD467*'Hypothése des ventes'!$I$17))*'Hypothése des ventes'!$I$18</f>
        <v>0</v>
      </c>
      <c r="AI467" s="42">
        <f>(AD467-(AD467*'Hypothése des ventes'!$J$17))*'Hypothése des ventes'!$J$18</f>
        <v>0</v>
      </c>
      <c r="AJ467" s="42">
        <f>(AD467-(AD467*'Hypothése des ventes'!$K$17))*'Hypothése des ventes'!$K$18</f>
        <v>0</v>
      </c>
      <c r="AK467" s="42">
        <f>-(AC467*'Hypothése des ventes'!$L$18)</f>
        <v>0</v>
      </c>
      <c r="AL467" s="42">
        <f t="shared" si="89"/>
        <v>0</v>
      </c>
      <c r="AM467" s="42">
        <f t="shared" si="90"/>
        <v>0</v>
      </c>
      <c r="AN467" s="181" t="e">
        <f t="shared" si="91"/>
        <v>#DIV/0!</v>
      </c>
      <c r="AO467" s="181">
        <f t="shared" si="92"/>
        <v>0</v>
      </c>
      <c r="AP467" s="182" t="e">
        <f t="shared" si="93"/>
        <v>#DIV/0!</v>
      </c>
    </row>
    <row r="468" spans="1:42" hidden="1" x14ac:dyDescent="0.3">
      <c r="A468" s="41"/>
      <c r="B468" s="41"/>
      <c r="C468" s="114"/>
      <c r="D468" s="41"/>
      <c r="E468" s="41"/>
      <c r="F468" s="41"/>
      <c r="G468" s="41"/>
      <c r="H468" s="41"/>
      <c r="I468" s="23"/>
      <c r="J468" s="41"/>
      <c r="K468" s="23"/>
      <c r="L468" s="41"/>
      <c r="M468" s="186">
        <f t="shared" si="94"/>
        <v>0</v>
      </c>
      <c r="N468" s="42"/>
      <c r="O468" s="42"/>
      <c r="P468" s="42"/>
      <c r="Q468" s="36"/>
      <c r="R468" s="36"/>
      <c r="S468" s="36"/>
      <c r="T468" s="36"/>
      <c r="U468" s="36"/>
      <c r="V468" s="36"/>
      <c r="W468" s="36"/>
      <c r="X468" s="36"/>
      <c r="Y468" s="36"/>
      <c r="Z468" s="36"/>
      <c r="AA468" s="36"/>
      <c r="AB468" s="36"/>
      <c r="AC468" s="181">
        <f t="shared" si="86"/>
        <v>0</v>
      </c>
      <c r="AD468" s="42">
        <f t="shared" si="87"/>
        <v>0</v>
      </c>
      <c r="AE468" s="181" t="e">
        <f t="shared" si="88"/>
        <v>#DIV/0!</v>
      </c>
      <c r="AF468" s="41">
        <f>AD468*'Hypothése des ventes'!$G$18</f>
        <v>0</v>
      </c>
      <c r="AG468" s="42">
        <f>(AD468-(AD468*'Hypothése des ventes'!$H$17))*'Hypothése des ventes'!$H$18</f>
        <v>0</v>
      </c>
      <c r="AH468" s="42">
        <f>(AD468-(AD468*'Hypothése des ventes'!$I$17))*'Hypothése des ventes'!$I$18</f>
        <v>0</v>
      </c>
      <c r="AI468" s="42">
        <f>(AD468-(AD468*'Hypothése des ventes'!$J$17))*'Hypothése des ventes'!$J$18</f>
        <v>0</v>
      </c>
      <c r="AJ468" s="42">
        <f>(AD468-(AD468*'Hypothése des ventes'!$K$17))*'Hypothése des ventes'!$K$18</f>
        <v>0</v>
      </c>
      <c r="AK468" s="42">
        <f>-(AC468*'Hypothése des ventes'!$L$18)</f>
        <v>0</v>
      </c>
      <c r="AL468" s="42">
        <f t="shared" si="89"/>
        <v>0</v>
      </c>
      <c r="AM468" s="42">
        <f t="shared" si="90"/>
        <v>0</v>
      </c>
      <c r="AN468" s="181" t="e">
        <f t="shared" si="91"/>
        <v>#DIV/0!</v>
      </c>
      <c r="AO468" s="181">
        <f t="shared" si="92"/>
        <v>0</v>
      </c>
      <c r="AP468" s="182" t="e">
        <f t="shared" si="93"/>
        <v>#DIV/0!</v>
      </c>
    </row>
    <row r="469" spans="1:42" hidden="1" x14ac:dyDescent="0.3">
      <c r="A469" s="41"/>
      <c r="B469" s="41"/>
      <c r="C469" s="114"/>
      <c r="D469" s="41"/>
      <c r="E469" s="41"/>
      <c r="F469" s="41"/>
      <c r="G469" s="41"/>
      <c r="H469" s="41"/>
      <c r="I469" s="23"/>
      <c r="J469" s="41"/>
      <c r="K469" s="23"/>
      <c r="L469" s="41"/>
      <c r="M469" s="186">
        <f t="shared" si="94"/>
        <v>0</v>
      </c>
      <c r="N469" s="42"/>
      <c r="O469" s="42"/>
      <c r="P469" s="42"/>
      <c r="Q469" s="36"/>
      <c r="R469" s="36"/>
      <c r="S469" s="36"/>
      <c r="T469" s="36"/>
      <c r="U469" s="36"/>
      <c r="V469" s="36"/>
      <c r="W469" s="36"/>
      <c r="X469" s="36"/>
      <c r="Y469" s="36"/>
      <c r="Z469" s="36"/>
      <c r="AA469" s="36"/>
      <c r="AB469" s="36"/>
      <c r="AC469" s="181">
        <f t="shared" si="86"/>
        <v>0</v>
      </c>
      <c r="AD469" s="42">
        <f t="shared" si="87"/>
        <v>0</v>
      </c>
      <c r="AE469" s="181" t="e">
        <f t="shared" si="88"/>
        <v>#DIV/0!</v>
      </c>
      <c r="AF469" s="41">
        <f>AD469*'Hypothése des ventes'!$G$18</f>
        <v>0</v>
      </c>
      <c r="AG469" s="42">
        <f>(AD469-(AD469*'Hypothése des ventes'!$H$17))*'Hypothése des ventes'!$H$18</f>
        <v>0</v>
      </c>
      <c r="AH469" s="42">
        <f>(AD469-(AD469*'Hypothése des ventes'!$I$17))*'Hypothése des ventes'!$I$18</f>
        <v>0</v>
      </c>
      <c r="AI469" s="42">
        <f>(AD469-(AD469*'Hypothése des ventes'!$J$17))*'Hypothése des ventes'!$J$18</f>
        <v>0</v>
      </c>
      <c r="AJ469" s="42">
        <f>(AD469-(AD469*'Hypothése des ventes'!$K$17))*'Hypothése des ventes'!$K$18</f>
        <v>0</v>
      </c>
      <c r="AK469" s="42">
        <f>-(AC469*'Hypothése des ventes'!$L$18)</f>
        <v>0</v>
      </c>
      <c r="AL469" s="42">
        <f t="shared" si="89"/>
        <v>0</v>
      </c>
      <c r="AM469" s="42">
        <f t="shared" si="90"/>
        <v>0</v>
      </c>
      <c r="AN469" s="181" t="e">
        <f t="shared" si="91"/>
        <v>#DIV/0!</v>
      </c>
      <c r="AO469" s="181">
        <f t="shared" si="92"/>
        <v>0</v>
      </c>
      <c r="AP469" s="182" t="e">
        <f t="shared" si="93"/>
        <v>#DIV/0!</v>
      </c>
    </row>
    <row r="470" spans="1:42" hidden="1" x14ac:dyDescent="0.3">
      <c r="A470" s="41"/>
      <c r="B470" s="41"/>
      <c r="C470" s="114"/>
      <c r="D470" s="41"/>
      <c r="E470" s="41"/>
      <c r="F470" s="41"/>
      <c r="G470" s="41"/>
      <c r="H470" s="41"/>
      <c r="I470" s="23"/>
      <c r="J470" s="41"/>
      <c r="K470" s="23"/>
      <c r="L470" s="41"/>
      <c r="M470" s="186">
        <f t="shared" si="94"/>
        <v>0</v>
      </c>
      <c r="N470" s="42"/>
      <c r="O470" s="42"/>
      <c r="P470" s="42"/>
      <c r="Q470" s="36"/>
      <c r="R470" s="36"/>
      <c r="S470" s="36"/>
      <c r="T470" s="36"/>
      <c r="U470" s="36"/>
      <c r="V470" s="36"/>
      <c r="W470" s="36"/>
      <c r="X470" s="36"/>
      <c r="Y470" s="36"/>
      <c r="Z470" s="36"/>
      <c r="AA470" s="36"/>
      <c r="AB470" s="36"/>
      <c r="AC470" s="181">
        <f t="shared" si="86"/>
        <v>0</v>
      </c>
      <c r="AD470" s="42">
        <f t="shared" si="87"/>
        <v>0</v>
      </c>
      <c r="AE470" s="181" t="e">
        <f t="shared" si="88"/>
        <v>#DIV/0!</v>
      </c>
      <c r="AF470" s="41">
        <f>AD470*'Hypothése des ventes'!$G$18</f>
        <v>0</v>
      </c>
      <c r="AG470" s="42">
        <f>(AD470-(AD470*'Hypothése des ventes'!$H$17))*'Hypothése des ventes'!$H$18</f>
        <v>0</v>
      </c>
      <c r="AH470" s="42">
        <f>(AD470-(AD470*'Hypothése des ventes'!$I$17))*'Hypothése des ventes'!$I$18</f>
        <v>0</v>
      </c>
      <c r="AI470" s="42">
        <f>(AD470-(AD470*'Hypothése des ventes'!$J$17))*'Hypothése des ventes'!$J$18</f>
        <v>0</v>
      </c>
      <c r="AJ470" s="42">
        <f>(AD470-(AD470*'Hypothése des ventes'!$K$17))*'Hypothése des ventes'!$K$18</f>
        <v>0</v>
      </c>
      <c r="AK470" s="42">
        <f>-(AC470*'Hypothése des ventes'!$L$18)</f>
        <v>0</v>
      </c>
      <c r="AL470" s="42">
        <f t="shared" si="89"/>
        <v>0</v>
      </c>
      <c r="AM470" s="42">
        <f t="shared" si="90"/>
        <v>0</v>
      </c>
      <c r="AN470" s="181" t="e">
        <f t="shared" si="91"/>
        <v>#DIV/0!</v>
      </c>
      <c r="AO470" s="181">
        <f t="shared" si="92"/>
        <v>0</v>
      </c>
      <c r="AP470" s="182" t="e">
        <f t="shared" si="93"/>
        <v>#DIV/0!</v>
      </c>
    </row>
    <row r="471" spans="1:42" hidden="1" x14ac:dyDescent="0.3">
      <c r="A471" s="41"/>
      <c r="B471" s="41"/>
      <c r="C471" s="114"/>
      <c r="D471" s="41"/>
      <c r="E471" s="41"/>
      <c r="F471" s="41"/>
      <c r="G471" s="41"/>
      <c r="H471" s="41"/>
      <c r="I471" s="23"/>
      <c r="J471" s="41"/>
      <c r="K471" s="23"/>
      <c r="L471" s="41"/>
      <c r="M471" s="186">
        <f t="shared" si="94"/>
        <v>0</v>
      </c>
      <c r="N471" s="42"/>
      <c r="O471" s="42"/>
      <c r="P471" s="42"/>
      <c r="Q471" s="36"/>
      <c r="R471" s="36"/>
      <c r="S471" s="36"/>
      <c r="T471" s="36"/>
      <c r="U471" s="36"/>
      <c r="V471" s="36"/>
      <c r="W471" s="36"/>
      <c r="X471" s="36"/>
      <c r="Y471" s="36"/>
      <c r="Z471" s="36"/>
      <c r="AA471" s="36"/>
      <c r="AB471" s="36"/>
      <c r="AC471" s="181">
        <f t="shared" si="86"/>
        <v>0</v>
      </c>
      <c r="AD471" s="42">
        <f t="shared" si="87"/>
        <v>0</v>
      </c>
      <c r="AE471" s="181" t="e">
        <f t="shared" si="88"/>
        <v>#DIV/0!</v>
      </c>
      <c r="AF471" s="41">
        <f>AD471*'Hypothése des ventes'!$G$18</f>
        <v>0</v>
      </c>
      <c r="AG471" s="42">
        <f>(AD471-(AD471*'Hypothése des ventes'!$H$17))*'Hypothése des ventes'!$H$18</f>
        <v>0</v>
      </c>
      <c r="AH471" s="42">
        <f>(AD471-(AD471*'Hypothése des ventes'!$I$17))*'Hypothése des ventes'!$I$18</f>
        <v>0</v>
      </c>
      <c r="AI471" s="42">
        <f>(AD471-(AD471*'Hypothése des ventes'!$J$17))*'Hypothése des ventes'!$J$18</f>
        <v>0</v>
      </c>
      <c r="AJ471" s="42">
        <f>(AD471-(AD471*'Hypothése des ventes'!$K$17))*'Hypothése des ventes'!$K$18</f>
        <v>0</v>
      </c>
      <c r="AK471" s="42">
        <f>-(AC471*'Hypothése des ventes'!$L$18)</f>
        <v>0</v>
      </c>
      <c r="AL471" s="42">
        <f t="shared" si="89"/>
        <v>0</v>
      </c>
      <c r="AM471" s="42">
        <f t="shared" si="90"/>
        <v>0</v>
      </c>
      <c r="AN471" s="181" t="e">
        <f t="shared" si="91"/>
        <v>#DIV/0!</v>
      </c>
      <c r="AO471" s="181">
        <f t="shared" si="92"/>
        <v>0</v>
      </c>
      <c r="AP471" s="182" t="e">
        <f t="shared" si="93"/>
        <v>#DIV/0!</v>
      </c>
    </row>
    <row r="472" spans="1:42" hidden="1" x14ac:dyDescent="0.3">
      <c r="A472" s="41"/>
      <c r="B472" s="41"/>
      <c r="C472" s="114"/>
      <c r="D472" s="41"/>
      <c r="E472" s="41"/>
      <c r="F472" s="41"/>
      <c r="G472" s="41"/>
      <c r="H472" s="41"/>
      <c r="I472" s="23"/>
      <c r="J472" s="41"/>
      <c r="K472" s="23"/>
      <c r="L472" s="41"/>
      <c r="M472" s="186">
        <f t="shared" si="94"/>
        <v>0</v>
      </c>
      <c r="N472" s="42"/>
      <c r="O472" s="42"/>
      <c r="P472" s="42"/>
      <c r="Q472" s="36"/>
      <c r="R472" s="36"/>
      <c r="S472" s="36"/>
      <c r="T472" s="36"/>
      <c r="U472" s="36"/>
      <c r="V472" s="36"/>
      <c r="W472" s="36"/>
      <c r="X472" s="36"/>
      <c r="Y472" s="36"/>
      <c r="Z472" s="36"/>
      <c r="AA472" s="36"/>
      <c r="AB472" s="36"/>
      <c r="AC472" s="181">
        <f t="shared" ref="AC472:AC503" si="95">((H472-(H472*I472))*G472)-(((H472-(H472*I472))*G472)*K472)</f>
        <v>0</v>
      </c>
      <c r="AD472" s="42">
        <f t="shared" ref="AD472:AD503" si="96">G472*J472</f>
        <v>0</v>
      </c>
      <c r="AE472" s="181" t="e">
        <f t="shared" ref="AE472:AE503" si="97">AD472/AC472</f>
        <v>#DIV/0!</v>
      </c>
      <c r="AF472" s="41">
        <f>AD472*'Hypothése des ventes'!$G$18</f>
        <v>0</v>
      </c>
      <c r="AG472" s="42">
        <f>(AD472-(AD472*'Hypothése des ventes'!$H$17))*'Hypothése des ventes'!$H$18</f>
        <v>0</v>
      </c>
      <c r="AH472" s="42">
        <f>(AD472-(AD472*'Hypothése des ventes'!$I$17))*'Hypothése des ventes'!$I$18</f>
        <v>0</v>
      </c>
      <c r="AI472" s="42">
        <f>(AD472-(AD472*'Hypothése des ventes'!$J$17))*'Hypothése des ventes'!$J$18</f>
        <v>0</v>
      </c>
      <c r="AJ472" s="42">
        <f>(AD472-(AD472*'Hypothése des ventes'!$K$17))*'Hypothése des ventes'!$K$18</f>
        <v>0</v>
      </c>
      <c r="AK472" s="42">
        <f>-(AC472*'Hypothése des ventes'!$L$18)</f>
        <v>0</v>
      </c>
      <c r="AL472" s="42">
        <f t="shared" ref="AL472:AL503" si="98">AC472*L472</f>
        <v>0</v>
      </c>
      <c r="AM472" s="42">
        <f t="shared" ref="AM472:AM503" si="99">((AF472+AG472+AH472+AI472+AJ472+AK472)*0.8)+AL472</f>
        <v>0</v>
      </c>
      <c r="AN472" s="181" t="e">
        <f t="shared" ref="AN472:AN503" si="100">AM472/AC472</f>
        <v>#DIV/0!</v>
      </c>
      <c r="AO472" s="181">
        <f t="shared" ref="AO472:AO503" si="101">AM472-AC472</f>
        <v>0</v>
      </c>
      <c r="AP472" s="182" t="e">
        <f t="shared" ref="AP472:AP503" si="102">AO472/AM472</f>
        <v>#DIV/0!</v>
      </c>
    </row>
    <row r="473" spans="1:42" hidden="1" x14ac:dyDescent="0.3">
      <c r="A473" s="41"/>
      <c r="B473" s="41"/>
      <c r="C473" s="114"/>
      <c r="D473" s="41"/>
      <c r="E473" s="41"/>
      <c r="F473" s="41"/>
      <c r="G473" s="41"/>
      <c r="H473" s="41"/>
      <c r="I473" s="23"/>
      <c r="J473" s="41"/>
      <c r="K473" s="23"/>
      <c r="L473" s="41"/>
      <c r="M473" s="186">
        <f t="shared" si="94"/>
        <v>0</v>
      </c>
      <c r="N473" s="42"/>
      <c r="O473" s="42"/>
      <c r="P473" s="42"/>
      <c r="Q473" s="36"/>
      <c r="R473" s="36"/>
      <c r="S473" s="36"/>
      <c r="T473" s="36"/>
      <c r="U473" s="36"/>
      <c r="V473" s="36"/>
      <c r="W473" s="36"/>
      <c r="X473" s="36"/>
      <c r="Y473" s="36"/>
      <c r="Z473" s="36"/>
      <c r="AA473" s="36"/>
      <c r="AB473" s="36"/>
      <c r="AC473" s="181">
        <f t="shared" si="95"/>
        <v>0</v>
      </c>
      <c r="AD473" s="42">
        <f t="shared" si="96"/>
        <v>0</v>
      </c>
      <c r="AE473" s="181" t="e">
        <f t="shared" si="97"/>
        <v>#DIV/0!</v>
      </c>
      <c r="AF473" s="41">
        <f>AD473*'Hypothése des ventes'!$G$18</f>
        <v>0</v>
      </c>
      <c r="AG473" s="42">
        <f>(AD473-(AD473*'Hypothése des ventes'!$H$17))*'Hypothése des ventes'!$H$18</f>
        <v>0</v>
      </c>
      <c r="AH473" s="42">
        <f>(AD473-(AD473*'Hypothése des ventes'!$I$17))*'Hypothése des ventes'!$I$18</f>
        <v>0</v>
      </c>
      <c r="AI473" s="42">
        <f>(AD473-(AD473*'Hypothése des ventes'!$J$17))*'Hypothése des ventes'!$J$18</f>
        <v>0</v>
      </c>
      <c r="AJ473" s="42">
        <f>(AD473-(AD473*'Hypothése des ventes'!$K$17))*'Hypothése des ventes'!$K$18</f>
        <v>0</v>
      </c>
      <c r="AK473" s="42">
        <f>-(AC473*'Hypothése des ventes'!$L$18)</f>
        <v>0</v>
      </c>
      <c r="AL473" s="42">
        <f t="shared" si="98"/>
        <v>0</v>
      </c>
      <c r="AM473" s="42">
        <f t="shared" si="99"/>
        <v>0</v>
      </c>
      <c r="AN473" s="181" t="e">
        <f t="shared" si="100"/>
        <v>#DIV/0!</v>
      </c>
      <c r="AO473" s="181">
        <f t="shared" si="101"/>
        <v>0</v>
      </c>
      <c r="AP473" s="182" t="e">
        <f t="shared" si="102"/>
        <v>#DIV/0!</v>
      </c>
    </row>
    <row r="474" spans="1:42" hidden="1" x14ac:dyDescent="0.3">
      <c r="A474" s="41"/>
      <c r="B474" s="41"/>
      <c r="C474" s="114"/>
      <c r="D474" s="41"/>
      <c r="E474" s="41"/>
      <c r="F474" s="41"/>
      <c r="G474" s="41"/>
      <c r="H474" s="41"/>
      <c r="I474" s="23"/>
      <c r="J474" s="41"/>
      <c r="K474" s="23"/>
      <c r="L474" s="41"/>
      <c r="M474" s="186">
        <f t="shared" si="94"/>
        <v>0</v>
      </c>
      <c r="N474" s="42"/>
      <c r="O474" s="42"/>
      <c r="P474" s="42"/>
      <c r="Q474" s="36"/>
      <c r="R474" s="36"/>
      <c r="S474" s="36"/>
      <c r="T474" s="36"/>
      <c r="U474" s="36"/>
      <c r="V474" s="36"/>
      <c r="W474" s="36"/>
      <c r="X474" s="36"/>
      <c r="Y474" s="36"/>
      <c r="Z474" s="36"/>
      <c r="AA474" s="36"/>
      <c r="AB474" s="36"/>
      <c r="AC474" s="181">
        <f t="shared" si="95"/>
        <v>0</v>
      </c>
      <c r="AD474" s="42">
        <f t="shared" si="96"/>
        <v>0</v>
      </c>
      <c r="AE474" s="181" t="e">
        <f t="shared" si="97"/>
        <v>#DIV/0!</v>
      </c>
      <c r="AF474" s="41">
        <f>AD474*'Hypothése des ventes'!$G$18</f>
        <v>0</v>
      </c>
      <c r="AG474" s="42">
        <f>(AD474-(AD474*'Hypothése des ventes'!$H$17))*'Hypothése des ventes'!$H$18</f>
        <v>0</v>
      </c>
      <c r="AH474" s="42">
        <f>(AD474-(AD474*'Hypothése des ventes'!$I$17))*'Hypothése des ventes'!$I$18</f>
        <v>0</v>
      </c>
      <c r="AI474" s="42">
        <f>(AD474-(AD474*'Hypothése des ventes'!$J$17))*'Hypothése des ventes'!$J$18</f>
        <v>0</v>
      </c>
      <c r="AJ474" s="42">
        <f>(AD474-(AD474*'Hypothése des ventes'!$K$17))*'Hypothése des ventes'!$K$18</f>
        <v>0</v>
      </c>
      <c r="AK474" s="42">
        <f>-(AC474*'Hypothése des ventes'!$L$18)</f>
        <v>0</v>
      </c>
      <c r="AL474" s="42">
        <f t="shared" si="98"/>
        <v>0</v>
      </c>
      <c r="AM474" s="42">
        <f t="shared" si="99"/>
        <v>0</v>
      </c>
      <c r="AN474" s="181" t="e">
        <f t="shared" si="100"/>
        <v>#DIV/0!</v>
      </c>
      <c r="AO474" s="181">
        <f t="shared" si="101"/>
        <v>0</v>
      </c>
      <c r="AP474" s="182" t="e">
        <f t="shared" si="102"/>
        <v>#DIV/0!</v>
      </c>
    </row>
    <row r="475" spans="1:42" hidden="1" x14ac:dyDescent="0.3">
      <c r="A475" s="41"/>
      <c r="B475" s="41"/>
      <c r="C475" s="114"/>
      <c r="D475" s="41"/>
      <c r="E475" s="41"/>
      <c r="F475" s="41"/>
      <c r="G475" s="41"/>
      <c r="H475" s="41"/>
      <c r="I475" s="23"/>
      <c r="J475" s="41"/>
      <c r="K475" s="23"/>
      <c r="L475" s="41"/>
      <c r="M475" s="186">
        <f t="shared" si="94"/>
        <v>0</v>
      </c>
      <c r="N475" s="42"/>
      <c r="O475" s="42"/>
      <c r="P475" s="42"/>
      <c r="Q475" s="36"/>
      <c r="R475" s="36"/>
      <c r="S475" s="36"/>
      <c r="T475" s="36"/>
      <c r="U475" s="36"/>
      <c r="V475" s="36"/>
      <c r="W475" s="36"/>
      <c r="X475" s="36"/>
      <c r="Y475" s="36"/>
      <c r="Z475" s="36"/>
      <c r="AA475" s="36"/>
      <c r="AB475" s="36"/>
      <c r="AC475" s="181">
        <f t="shared" si="95"/>
        <v>0</v>
      </c>
      <c r="AD475" s="42">
        <f t="shared" si="96"/>
        <v>0</v>
      </c>
      <c r="AE475" s="181" t="e">
        <f t="shared" si="97"/>
        <v>#DIV/0!</v>
      </c>
      <c r="AF475" s="41">
        <f>AD475*'Hypothése des ventes'!$G$18</f>
        <v>0</v>
      </c>
      <c r="AG475" s="42">
        <f>(AD475-(AD475*'Hypothése des ventes'!$H$17))*'Hypothése des ventes'!$H$18</f>
        <v>0</v>
      </c>
      <c r="AH475" s="42">
        <f>(AD475-(AD475*'Hypothése des ventes'!$I$17))*'Hypothése des ventes'!$I$18</f>
        <v>0</v>
      </c>
      <c r="AI475" s="42">
        <f>(AD475-(AD475*'Hypothése des ventes'!$J$17))*'Hypothése des ventes'!$J$18</f>
        <v>0</v>
      </c>
      <c r="AJ475" s="42">
        <f>(AD475-(AD475*'Hypothése des ventes'!$K$17))*'Hypothése des ventes'!$K$18</f>
        <v>0</v>
      </c>
      <c r="AK475" s="42">
        <f>-(AC475*'Hypothése des ventes'!$L$18)</f>
        <v>0</v>
      </c>
      <c r="AL475" s="42">
        <f t="shared" si="98"/>
        <v>0</v>
      </c>
      <c r="AM475" s="42">
        <f t="shared" si="99"/>
        <v>0</v>
      </c>
      <c r="AN475" s="181" t="e">
        <f t="shared" si="100"/>
        <v>#DIV/0!</v>
      </c>
      <c r="AO475" s="181">
        <f t="shared" si="101"/>
        <v>0</v>
      </c>
      <c r="AP475" s="182" t="e">
        <f t="shared" si="102"/>
        <v>#DIV/0!</v>
      </c>
    </row>
    <row r="476" spans="1:42" hidden="1" x14ac:dyDescent="0.3">
      <c r="A476" s="41"/>
      <c r="B476" s="41"/>
      <c r="C476" s="114"/>
      <c r="D476" s="41"/>
      <c r="E476" s="41"/>
      <c r="F476" s="41"/>
      <c r="G476" s="41"/>
      <c r="H476" s="41"/>
      <c r="I476" s="23"/>
      <c r="J476" s="41"/>
      <c r="K476" s="23"/>
      <c r="L476" s="41"/>
      <c r="M476" s="186">
        <f t="shared" si="94"/>
        <v>0</v>
      </c>
      <c r="N476" s="42"/>
      <c r="O476" s="42"/>
      <c r="P476" s="42"/>
      <c r="Q476" s="36"/>
      <c r="R476" s="36"/>
      <c r="S476" s="36"/>
      <c r="T476" s="36"/>
      <c r="U476" s="36"/>
      <c r="V476" s="36"/>
      <c r="W476" s="36"/>
      <c r="X476" s="36"/>
      <c r="Y476" s="36"/>
      <c r="Z476" s="36"/>
      <c r="AA476" s="36"/>
      <c r="AB476" s="36"/>
      <c r="AC476" s="181">
        <f t="shared" si="95"/>
        <v>0</v>
      </c>
      <c r="AD476" s="42">
        <f t="shared" si="96"/>
        <v>0</v>
      </c>
      <c r="AE476" s="181" t="e">
        <f t="shared" si="97"/>
        <v>#DIV/0!</v>
      </c>
      <c r="AF476" s="41">
        <f>AD476*'Hypothése des ventes'!$G$18</f>
        <v>0</v>
      </c>
      <c r="AG476" s="42">
        <f>(AD476-(AD476*'Hypothése des ventes'!$H$17))*'Hypothése des ventes'!$H$18</f>
        <v>0</v>
      </c>
      <c r="AH476" s="42">
        <f>(AD476-(AD476*'Hypothése des ventes'!$I$17))*'Hypothése des ventes'!$I$18</f>
        <v>0</v>
      </c>
      <c r="AI476" s="42">
        <f>(AD476-(AD476*'Hypothése des ventes'!$J$17))*'Hypothése des ventes'!$J$18</f>
        <v>0</v>
      </c>
      <c r="AJ476" s="42">
        <f>(AD476-(AD476*'Hypothése des ventes'!$K$17))*'Hypothése des ventes'!$K$18</f>
        <v>0</v>
      </c>
      <c r="AK476" s="42">
        <f>-(AC476*'Hypothése des ventes'!$L$18)</f>
        <v>0</v>
      </c>
      <c r="AL476" s="42">
        <f t="shared" si="98"/>
        <v>0</v>
      </c>
      <c r="AM476" s="42">
        <f t="shared" si="99"/>
        <v>0</v>
      </c>
      <c r="AN476" s="181" t="e">
        <f t="shared" si="100"/>
        <v>#DIV/0!</v>
      </c>
      <c r="AO476" s="181">
        <f t="shared" si="101"/>
        <v>0</v>
      </c>
      <c r="AP476" s="182" t="e">
        <f t="shared" si="102"/>
        <v>#DIV/0!</v>
      </c>
    </row>
    <row r="477" spans="1:42" hidden="1" x14ac:dyDescent="0.3">
      <c r="A477" s="41"/>
      <c r="B477" s="41"/>
      <c r="C477" s="114"/>
      <c r="D477" s="41"/>
      <c r="E477" s="41"/>
      <c r="F477" s="41"/>
      <c r="G477" s="41"/>
      <c r="H477" s="41"/>
      <c r="I477" s="23"/>
      <c r="J477" s="41"/>
      <c r="K477" s="23"/>
      <c r="L477" s="41"/>
      <c r="M477" s="186">
        <f t="shared" si="94"/>
        <v>0</v>
      </c>
      <c r="N477" s="42"/>
      <c r="O477" s="42"/>
      <c r="P477" s="42"/>
      <c r="Q477" s="36"/>
      <c r="R477" s="36"/>
      <c r="S477" s="36"/>
      <c r="T477" s="36"/>
      <c r="U477" s="36"/>
      <c r="V477" s="36"/>
      <c r="W477" s="36"/>
      <c r="X477" s="36"/>
      <c r="Y477" s="36"/>
      <c r="Z477" s="36"/>
      <c r="AA477" s="36"/>
      <c r="AB477" s="36"/>
      <c r="AC477" s="181">
        <f t="shared" si="95"/>
        <v>0</v>
      </c>
      <c r="AD477" s="42">
        <f t="shared" si="96"/>
        <v>0</v>
      </c>
      <c r="AE477" s="181" t="e">
        <f t="shared" si="97"/>
        <v>#DIV/0!</v>
      </c>
      <c r="AF477" s="41">
        <f>AD477*'Hypothése des ventes'!$G$18</f>
        <v>0</v>
      </c>
      <c r="AG477" s="42">
        <f>(AD477-(AD477*'Hypothése des ventes'!$H$17))*'Hypothése des ventes'!$H$18</f>
        <v>0</v>
      </c>
      <c r="AH477" s="42">
        <f>(AD477-(AD477*'Hypothése des ventes'!$I$17))*'Hypothése des ventes'!$I$18</f>
        <v>0</v>
      </c>
      <c r="AI477" s="42">
        <f>(AD477-(AD477*'Hypothése des ventes'!$J$17))*'Hypothése des ventes'!$J$18</f>
        <v>0</v>
      </c>
      <c r="AJ477" s="42">
        <f>(AD477-(AD477*'Hypothése des ventes'!$K$17))*'Hypothése des ventes'!$K$18</f>
        <v>0</v>
      </c>
      <c r="AK477" s="42">
        <f>-(AC477*'Hypothése des ventes'!$L$18)</f>
        <v>0</v>
      </c>
      <c r="AL477" s="42">
        <f t="shared" si="98"/>
        <v>0</v>
      </c>
      <c r="AM477" s="42">
        <f t="shared" si="99"/>
        <v>0</v>
      </c>
      <c r="AN477" s="181" t="e">
        <f t="shared" si="100"/>
        <v>#DIV/0!</v>
      </c>
      <c r="AO477" s="181">
        <f t="shared" si="101"/>
        <v>0</v>
      </c>
      <c r="AP477" s="182" t="e">
        <f t="shared" si="102"/>
        <v>#DIV/0!</v>
      </c>
    </row>
    <row r="478" spans="1:42" hidden="1" x14ac:dyDescent="0.3">
      <c r="A478" s="41"/>
      <c r="B478" s="41"/>
      <c r="C478" s="114"/>
      <c r="D478" s="41"/>
      <c r="E478" s="41"/>
      <c r="F478" s="41"/>
      <c r="G478" s="41"/>
      <c r="H478" s="41"/>
      <c r="I478" s="23"/>
      <c r="J478" s="41"/>
      <c r="K478" s="23"/>
      <c r="L478" s="41"/>
      <c r="M478" s="186">
        <f t="shared" si="94"/>
        <v>0</v>
      </c>
      <c r="N478" s="42"/>
      <c r="O478" s="42"/>
      <c r="P478" s="42"/>
      <c r="Q478" s="36"/>
      <c r="R478" s="36"/>
      <c r="S478" s="36"/>
      <c r="T478" s="36"/>
      <c r="U478" s="36"/>
      <c r="V478" s="36"/>
      <c r="W478" s="36"/>
      <c r="X478" s="36"/>
      <c r="Y478" s="36"/>
      <c r="Z478" s="36"/>
      <c r="AA478" s="36"/>
      <c r="AB478" s="36"/>
      <c r="AC478" s="181">
        <f t="shared" si="95"/>
        <v>0</v>
      </c>
      <c r="AD478" s="42">
        <f t="shared" si="96"/>
        <v>0</v>
      </c>
      <c r="AE478" s="181" t="e">
        <f t="shared" si="97"/>
        <v>#DIV/0!</v>
      </c>
      <c r="AF478" s="41">
        <f>AD478*'Hypothése des ventes'!$G$18</f>
        <v>0</v>
      </c>
      <c r="AG478" s="42">
        <f>(AD478-(AD478*'Hypothése des ventes'!$H$17))*'Hypothése des ventes'!$H$18</f>
        <v>0</v>
      </c>
      <c r="AH478" s="42">
        <f>(AD478-(AD478*'Hypothése des ventes'!$I$17))*'Hypothése des ventes'!$I$18</f>
        <v>0</v>
      </c>
      <c r="AI478" s="42">
        <f>(AD478-(AD478*'Hypothése des ventes'!$J$17))*'Hypothése des ventes'!$J$18</f>
        <v>0</v>
      </c>
      <c r="AJ478" s="42">
        <f>(AD478-(AD478*'Hypothése des ventes'!$K$17))*'Hypothése des ventes'!$K$18</f>
        <v>0</v>
      </c>
      <c r="AK478" s="42">
        <f>-(AC478*'Hypothése des ventes'!$L$18)</f>
        <v>0</v>
      </c>
      <c r="AL478" s="42">
        <f t="shared" si="98"/>
        <v>0</v>
      </c>
      <c r="AM478" s="42">
        <f t="shared" si="99"/>
        <v>0</v>
      </c>
      <c r="AN478" s="181" t="e">
        <f t="shared" si="100"/>
        <v>#DIV/0!</v>
      </c>
      <c r="AO478" s="181">
        <f t="shared" si="101"/>
        <v>0</v>
      </c>
      <c r="AP478" s="182" t="e">
        <f t="shared" si="102"/>
        <v>#DIV/0!</v>
      </c>
    </row>
    <row r="479" spans="1:42" hidden="1" x14ac:dyDescent="0.3">
      <c r="A479" s="41"/>
      <c r="B479" s="41"/>
      <c r="C479" s="114"/>
      <c r="D479" s="41"/>
      <c r="E479" s="41"/>
      <c r="F479" s="41"/>
      <c r="G479" s="41"/>
      <c r="H479" s="41"/>
      <c r="I479" s="23"/>
      <c r="J479" s="41"/>
      <c r="K479" s="23"/>
      <c r="L479" s="41"/>
      <c r="M479" s="186">
        <f t="shared" si="94"/>
        <v>0</v>
      </c>
      <c r="N479" s="42"/>
      <c r="O479" s="42"/>
      <c r="P479" s="42"/>
      <c r="Q479" s="36"/>
      <c r="R479" s="36"/>
      <c r="S479" s="36"/>
      <c r="T479" s="36"/>
      <c r="U479" s="36"/>
      <c r="V479" s="36"/>
      <c r="W479" s="36"/>
      <c r="X479" s="36"/>
      <c r="Y479" s="36"/>
      <c r="Z479" s="36"/>
      <c r="AA479" s="36"/>
      <c r="AB479" s="36"/>
      <c r="AC479" s="181">
        <f t="shared" si="95"/>
        <v>0</v>
      </c>
      <c r="AD479" s="42">
        <f t="shared" si="96"/>
        <v>0</v>
      </c>
      <c r="AE479" s="181" t="e">
        <f t="shared" si="97"/>
        <v>#DIV/0!</v>
      </c>
      <c r="AF479" s="41">
        <f>AD479*'Hypothése des ventes'!$G$18</f>
        <v>0</v>
      </c>
      <c r="AG479" s="42">
        <f>(AD479-(AD479*'Hypothése des ventes'!$H$17))*'Hypothése des ventes'!$H$18</f>
        <v>0</v>
      </c>
      <c r="AH479" s="42">
        <f>(AD479-(AD479*'Hypothése des ventes'!$I$17))*'Hypothése des ventes'!$I$18</f>
        <v>0</v>
      </c>
      <c r="AI479" s="42">
        <f>(AD479-(AD479*'Hypothése des ventes'!$J$17))*'Hypothése des ventes'!$J$18</f>
        <v>0</v>
      </c>
      <c r="AJ479" s="42">
        <f>(AD479-(AD479*'Hypothése des ventes'!$K$17))*'Hypothése des ventes'!$K$18</f>
        <v>0</v>
      </c>
      <c r="AK479" s="42">
        <f>-(AC479*'Hypothése des ventes'!$L$18)</f>
        <v>0</v>
      </c>
      <c r="AL479" s="42">
        <f t="shared" si="98"/>
        <v>0</v>
      </c>
      <c r="AM479" s="42">
        <f t="shared" si="99"/>
        <v>0</v>
      </c>
      <c r="AN479" s="181" t="e">
        <f t="shared" si="100"/>
        <v>#DIV/0!</v>
      </c>
      <c r="AO479" s="181">
        <f t="shared" si="101"/>
        <v>0</v>
      </c>
      <c r="AP479" s="182" t="e">
        <f t="shared" si="102"/>
        <v>#DIV/0!</v>
      </c>
    </row>
    <row r="480" spans="1:42" hidden="1" x14ac:dyDescent="0.3">
      <c r="A480" s="41"/>
      <c r="B480" s="41"/>
      <c r="C480" s="114"/>
      <c r="D480" s="41"/>
      <c r="E480" s="41"/>
      <c r="F480" s="41"/>
      <c r="G480" s="41"/>
      <c r="H480" s="41"/>
      <c r="I480" s="23"/>
      <c r="J480" s="41"/>
      <c r="K480" s="23"/>
      <c r="L480" s="41"/>
      <c r="M480" s="186">
        <f t="shared" si="94"/>
        <v>0</v>
      </c>
      <c r="N480" s="42"/>
      <c r="O480" s="42"/>
      <c r="P480" s="42"/>
      <c r="Q480" s="36"/>
      <c r="R480" s="36"/>
      <c r="S480" s="36"/>
      <c r="T480" s="36"/>
      <c r="U480" s="36"/>
      <c r="V480" s="36"/>
      <c r="W480" s="36"/>
      <c r="X480" s="36"/>
      <c r="Y480" s="36"/>
      <c r="Z480" s="36"/>
      <c r="AA480" s="36"/>
      <c r="AB480" s="36"/>
      <c r="AC480" s="181">
        <f t="shared" si="95"/>
        <v>0</v>
      </c>
      <c r="AD480" s="42">
        <f t="shared" si="96"/>
        <v>0</v>
      </c>
      <c r="AE480" s="181" t="e">
        <f t="shared" si="97"/>
        <v>#DIV/0!</v>
      </c>
      <c r="AF480" s="41">
        <f>AD480*'Hypothése des ventes'!$G$18</f>
        <v>0</v>
      </c>
      <c r="AG480" s="42">
        <f>(AD480-(AD480*'Hypothése des ventes'!$H$17))*'Hypothése des ventes'!$H$18</f>
        <v>0</v>
      </c>
      <c r="AH480" s="42">
        <f>(AD480-(AD480*'Hypothése des ventes'!$I$17))*'Hypothése des ventes'!$I$18</f>
        <v>0</v>
      </c>
      <c r="AI480" s="42">
        <f>(AD480-(AD480*'Hypothése des ventes'!$J$17))*'Hypothése des ventes'!$J$18</f>
        <v>0</v>
      </c>
      <c r="AJ480" s="42">
        <f>(AD480-(AD480*'Hypothése des ventes'!$K$17))*'Hypothése des ventes'!$K$18</f>
        <v>0</v>
      </c>
      <c r="AK480" s="42">
        <f>-(AC480*'Hypothése des ventes'!$L$18)</f>
        <v>0</v>
      </c>
      <c r="AL480" s="42">
        <f t="shared" si="98"/>
        <v>0</v>
      </c>
      <c r="AM480" s="42">
        <f t="shared" si="99"/>
        <v>0</v>
      </c>
      <c r="AN480" s="181" t="e">
        <f t="shared" si="100"/>
        <v>#DIV/0!</v>
      </c>
      <c r="AO480" s="181">
        <f t="shared" si="101"/>
        <v>0</v>
      </c>
      <c r="AP480" s="182" t="e">
        <f t="shared" si="102"/>
        <v>#DIV/0!</v>
      </c>
    </row>
    <row r="481" spans="1:42" hidden="1" x14ac:dyDescent="0.3">
      <c r="A481" s="41"/>
      <c r="B481" s="41"/>
      <c r="C481" s="114"/>
      <c r="D481" s="41"/>
      <c r="E481" s="41"/>
      <c r="F481" s="41"/>
      <c r="G481" s="41"/>
      <c r="H481" s="41"/>
      <c r="I481" s="23"/>
      <c r="J481" s="41"/>
      <c r="K481" s="23"/>
      <c r="L481" s="41"/>
      <c r="M481" s="186">
        <f t="shared" si="94"/>
        <v>0</v>
      </c>
      <c r="N481" s="42"/>
      <c r="O481" s="42"/>
      <c r="P481" s="42"/>
      <c r="Q481" s="36"/>
      <c r="R481" s="36"/>
      <c r="S481" s="36"/>
      <c r="T481" s="36"/>
      <c r="U481" s="36"/>
      <c r="V481" s="36"/>
      <c r="W481" s="36"/>
      <c r="X481" s="36"/>
      <c r="Y481" s="36"/>
      <c r="Z481" s="36"/>
      <c r="AA481" s="36"/>
      <c r="AB481" s="36"/>
      <c r="AC481" s="181">
        <f t="shared" si="95"/>
        <v>0</v>
      </c>
      <c r="AD481" s="42">
        <f t="shared" si="96"/>
        <v>0</v>
      </c>
      <c r="AE481" s="181" t="e">
        <f t="shared" si="97"/>
        <v>#DIV/0!</v>
      </c>
      <c r="AF481" s="41">
        <f>AD481*'Hypothése des ventes'!$G$18</f>
        <v>0</v>
      </c>
      <c r="AG481" s="42">
        <f>(AD481-(AD481*'Hypothése des ventes'!$H$17))*'Hypothése des ventes'!$H$18</f>
        <v>0</v>
      </c>
      <c r="AH481" s="42">
        <f>(AD481-(AD481*'Hypothése des ventes'!$I$17))*'Hypothése des ventes'!$I$18</f>
        <v>0</v>
      </c>
      <c r="AI481" s="42">
        <f>(AD481-(AD481*'Hypothése des ventes'!$J$17))*'Hypothése des ventes'!$J$18</f>
        <v>0</v>
      </c>
      <c r="AJ481" s="42">
        <f>(AD481-(AD481*'Hypothése des ventes'!$K$17))*'Hypothése des ventes'!$K$18</f>
        <v>0</v>
      </c>
      <c r="AK481" s="42">
        <f>-(AC481*'Hypothése des ventes'!$L$18)</f>
        <v>0</v>
      </c>
      <c r="AL481" s="42">
        <f t="shared" si="98"/>
        <v>0</v>
      </c>
      <c r="AM481" s="42">
        <f t="shared" si="99"/>
        <v>0</v>
      </c>
      <c r="AN481" s="181" t="e">
        <f t="shared" si="100"/>
        <v>#DIV/0!</v>
      </c>
      <c r="AO481" s="181">
        <f t="shared" si="101"/>
        <v>0</v>
      </c>
      <c r="AP481" s="182" t="e">
        <f t="shared" si="102"/>
        <v>#DIV/0!</v>
      </c>
    </row>
    <row r="482" spans="1:42" hidden="1" x14ac:dyDescent="0.3">
      <c r="A482" s="41"/>
      <c r="B482" s="41"/>
      <c r="C482" s="114"/>
      <c r="D482" s="41"/>
      <c r="E482" s="41"/>
      <c r="F482" s="41"/>
      <c r="G482" s="41"/>
      <c r="H482" s="41"/>
      <c r="I482" s="23"/>
      <c r="J482" s="41"/>
      <c r="K482" s="23"/>
      <c r="L482" s="41"/>
      <c r="M482" s="186">
        <f t="shared" si="94"/>
        <v>0</v>
      </c>
      <c r="N482" s="42"/>
      <c r="O482" s="42"/>
      <c r="P482" s="42"/>
      <c r="Q482" s="36"/>
      <c r="R482" s="36"/>
      <c r="S482" s="36"/>
      <c r="T482" s="36"/>
      <c r="U482" s="36"/>
      <c r="V482" s="36"/>
      <c r="W482" s="36"/>
      <c r="X482" s="36"/>
      <c r="Y482" s="36"/>
      <c r="Z482" s="36"/>
      <c r="AA482" s="36"/>
      <c r="AB482" s="36"/>
      <c r="AC482" s="181">
        <f t="shared" si="95"/>
        <v>0</v>
      </c>
      <c r="AD482" s="42">
        <f t="shared" si="96"/>
        <v>0</v>
      </c>
      <c r="AE482" s="181" t="e">
        <f t="shared" si="97"/>
        <v>#DIV/0!</v>
      </c>
      <c r="AF482" s="41">
        <f>AD482*'Hypothése des ventes'!$G$18</f>
        <v>0</v>
      </c>
      <c r="AG482" s="42">
        <f>(AD482-(AD482*'Hypothése des ventes'!$H$17))*'Hypothése des ventes'!$H$18</f>
        <v>0</v>
      </c>
      <c r="AH482" s="42">
        <f>(AD482-(AD482*'Hypothése des ventes'!$I$17))*'Hypothése des ventes'!$I$18</f>
        <v>0</v>
      </c>
      <c r="AI482" s="42">
        <f>(AD482-(AD482*'Hypothése des ventes'!$J$17))*'Hypothése des ventes'!$J$18</f>
        <v>0</v>
      </c>
      <c r="AJ482" s="42">
        <f>(AD482-(AD482*'Hypothése des ventes'!$K$17))*'Hypothése des ventes'!$K$18</f>
        <v>0</v>
      </c>
      <c r="AK482" s="42">
        <f>-(AC482*'Hypothése des ventes'!$L$18)</f>
        <v>0</v>
      </c>
      <c r="AL482" s="42">
        <f t="shared" si="98"/>
        <v>0</v>
      </c>
      <c r="AM482" s="42">
        <f t="shared" si="99"/>
        <v>0</v>
      </c>
      <c r="AN482" s="181" t="e">
        <f t="shared" si="100"/>
        <v>#DIV/0!</v>
      </c>
      <c r="AO482" s="181">
        <f t="shared" si="101"/>
        <v>0</v>
      </c>
      <c r="AP482" s="182" t="e">
        <f t="shared" si="102"/>
        <v>#DIV/0!</v>
      </c>
    </row>
    <row r="483" spans="1:42" hidden="1" x14ac:dyDescent="0.3">
      <c r="A483" s="41"/>
      <c r="B483" s="41"/>
      <c r="C483" s="114"/>
      <c r="D483" s="41"/>
      <c r="E483" s="41"/>
      <c r="F483" s="41"/>
      <c r="G483" s="41"/>
      <c r="H483" s="41"/>
      <c r="I483" s="23"/>
      <c r="J483" s="41"/>
      <c r="K483" s="23"/>
      <c r="L483" s="41"/>
      <c r="M483" s="186">
        <f t="shared" si="94"/>
        <v>0</v>
      </c>
      <c r="N483" s="42"/>
      <c r="O483" s="42"/>
      <c r="P483" s="42"/>
      <c r="Q483" s="36"/>
      <c r="R483" s="36"/>
      <c r="S483" s="36"/>
      <c r="T483" s="36"/>
      <c r="U483" s="36"/>
      <c r="V483" s="36"/>
      <c r="W483" s="36"/>
      <c r="X483" s="36"/>
      <c r="Y483" s="36"/>
      <c r="Z483" s="36"/>
      <c r="AA483" s="36"/>
      <c r="AB483" s="36"/>
      <c r="AC483" s="181">
        <f t="shared" si="95"/>
        <v>0</v>
      </c>
      <c r="AD483" s="42">
        <f t="shared" si="96"/>
        <v>0</v>
      </c>
      <c r="AE483" s="181" t="e">
        <f t="shared" si="97"/>
        <v>#DIV/0!</v>
      </c>
      <c r="AF483" s="41">
        <f>AD483*'Hypothése des ventes'!$G$18</f>
        <v>0</v>
      </c>
      <c r="AG483" s="42">
        <f>(AD483-(AD483*'Hypothése des ventes'!$H$17))*'Hypothése des ventes'!$H$18</f>
        <v>0</v>
      </c>
      <c r="AH483" s="42">
        <f>(AD483-(AD483*'Hypothése des ventes'!$I$17))*'Hypothése des ventes'!$I$18</f>
        <v>0</v>
      </c>
      <c r="AI483" s="42">
        <f>(AD483-(AD483*'Hypothése des ventes'!$J$17))*'Hypothése des ventes'!$J$18</f>
        <v>0</v>
      </c>
      <c r="AJ483" s="42">
        <f>(AD483-(AD483*'Hypothése des ventes'!$K$17))*'Hypothése des ventes'!$K$18</f>
        <v>0</v>
      </c>
      <c r="AK483" s="42">
        <f>-(AC483*'Hypothése des ventes'!$L$18)</f>
        <v>0</v>
      </c>
      <c r="AL483" s="42">
        <f t="shared" si="98"/>
        <v>0</v>
      </c>
      <c r="AM483" s="42">
        <f t="shared" si="99"/>
        <v>0</v>
      </c>
      <c r="AN483" s="181" t="e">
        <f t="shared" si="100"/>
        <v>#DIV/0!</v>
      </c>
      <c r="AO483" s="181">
        <f t="shared" si="101"/>
        <v>0</v>
      </c>
      <c r="AP483" s="182" t="e">
        <f t="shared" si="102"/>
        <v>#DIV/0!</v>
      </c>
    </row>
    <row r="484" spans="1:42" hidden="1" x14ac:dyDescent="0.3">
      <c r="A484" s="41"/>
      <c r="B484" s="41"/>
      <c r="C484" s="114"/>
      <c r="D484" s="41"/>
      <c r="E484" s="41"/>
      <c r="F484" s="41"/>
      <c r="G484" s="41"/>
      <c r="H484" s="41"/>
      <c r="I484" s="23"/>
      <c r="J484" s="41"/>
      <c r="K484" s="23"/>
      <c r="L484" s="41"/>
      <c r="M484" s="186">
        <f t="shared" si="94"/>
        <v>0</v>
      </c>
      <c r="N484" s="42"/>
      <c r="O484" s="42"/>
      <c r="P484" s="42"/>
      <c r="Q484" s="36"/>
      <c r="R484" s="36"/>
      <c r="S484" s="36"/>
      <c r="T484" s="36"/>
      <c r="U484" s="36"/>
      <c r="V484" s="36"/>
      <c r="W484" s="36"/>
      <c r="X484" s="36"/>
      <c r="Y484" s="36"/>
      <c r="Z484" s="36"/>
      <c r="AA484" s="36"/>
      <c r="AB484" s="36"/>
      <c r="AC484" s="181">
        <f t="shared" si="95"/>
        <v>0</v>
      </c>
      <c r="AD484" s="42">
        <f t="shared" si="96"/>
        <v>0</v>
      </c>
      <c r="AE484" s="181" t="e">
        <f t="shared" si="97"/>
        <v>#DIV/0!</v>
      </c>
      <c r="AF484" s="41">
        <f>AD484*'Hypothése des ventes'!$G$18</f>
        <v>0</v>
      </c>
      <c r="AG484" s="42">
        <f>(AD484-(AD484*'Hypothése des ventes'!$H$17))*'Hypothése des ventes'!$H$18</f>
        <v>0</v>
      </c>
      <c r="AH484" s="42">
        <f>(AD484-(AD484*'Hypothése des ventes'!$I$17))*'Hypothése des ventes'!$I$18</f>
        <v>0</v>
      </c>
      <c r="AI484" s="42">
        <f>(AD484-(AD484*'Hypothése des ventes'!$J$17))*'Hypothése des ventes'!$J$18</f>
        <v>0</v>
      </c>
      <c r="AJ484" s="42">
        <f>(AD484-(AD484*'Hypothése des ventes'!$K$17))*'Hypothése des ventes'!$K$18</f>
        <v>0</v>
      </c>
      <c r="AK484" s="42">
        <f>-(AC484*'Hypothése des ventes'!$L$18)</f>
        <v>0</v>
      </c>
      <c r="AL484" s="42">
        <f t="shared" si="98"/>
        <v>0</v>
      </c>
      <c r="AM484" s="42">
        <f t="shared" si="99"/>
        <v>0</v>
      </c>
      <c r="AN484" s="181" t="e">
        <f t="shared" si="100"/>
        <v>#DIV/0!</v>
      </c>
      <c r="AO484" s="181">
        <f t="shared" si="101"/>
        <v>0</v>
      </c>
      <c r="AP484" s="182" t="e">
        <f t="shared" si="102"/>
        <v>#DIV/0!</v>
      </c>
    </row>
    <row r="485" spans="1:42" hidden="1" x14ac:dyDescent="0.3">
      <c r="A485" s="41"/>
      <c r="B485" s="41"/>
      <c r="C485" s="114"/>
      <c r="D485" s="41"/>
      <c r="E485" s="41"/>
      <c r="F485" s="41"/>
      <c r="G485" s="41"/>
      <c r="H485" s="41"/>
      <c r="I485" s="23"/>
      <c r="J485" s="41"/>
      <c r="K485" s="23"/>
      <c r="L485" s="41"/>
      <c r="M485" s="186">
        <f t="shared" si="94"/>
        <v>0</v>
      </c>
      <c r="N485" s="42"/>
      <c r="O485" s="42"/>
      <c r="P485" s="42"/>
      <c r="Q485" s="36"/>
      <c r="R485" s="36"/>
      <c r="S485" s="36"/>
      <c r="T485" s="36"/>
      <c r="U485" s="36"/>
      <c r="V485" s="36"/>
      <c r="W485" s="36"/>
      <c r="X485" s="36"/>
      <c r="Y485" s="36"/>
      <c r="Z485" s="36"/>
      <c r="AA485" s="36"/>
      <c r="AB485" s="36"/>
      <c r="AC485" s="181">
        <f t="shared" si="95"/>
        <v>0</v>
      </c>
      <c r="AD485" s="42">
        <f t="shared" si="96"/>
        <v>0</v>
      </c>
      <c r="AE485" s="181" t="e">
        <f t="shared" si="97"/>
        <v>#DIV/0!</v>
      </c>
      <c r="AF485" s="41">
        <f>AD485*'Hypothése des ventes'!$G$18</f>
        <v>0</v>
      </c>
      <c r="AG485" s="42">
        <f>(AD485-(AD485*'Hypothése des ventes'!$H$17))*'Hypothése des ventes'!$H$18</f>
        <v>0</v>
      </c>
      <c r="AH485" s="42">
        <f>(AD485-(AD485*'Hypothése des ventes'!$I$17))*'Hypothése des ventes'!$I$18</f>
        <v>0</v>
      </c>
      <c r="AI485" s="42">
        <f>(AD485-(AD485*'Hypothése des ventes'!$J$17))*'Hypothése des ventes'!$J$18</f>
        <v>0</v>
      </c>
      <c r="AJ485" s="42">
        <f>(AD485-(AD485*'Hypothése des ventes'!$K$17))*'Hypothése des ventes'!$K$18</f>
        <v>0</v>
      </c>
      <c r="AK485" s="42">
        <f>-(AC485*'Hypothése des ventes'!$L$18)</f>
        <v>0</v>
      </c>
      <c r="AL485" s="42">
        <f t="shared" si="98"/>
        <v>0</v>
      </c>
      <c r="AM485" s="42">
        <f t="shared" si="99"/>
        <v>0</v>
      </c>
      <c r="AN485" s="181" t="e">
        <f t="shared" si="100"/>
        <v>#DIV/0!</v>
      </c>
      <c r="AO485" s="181">
        <f t="shared" si="101"/>
        <v>0</v>
      </c>
      <c r="AP485" s="182" t="e">
        <f t="shared" si="102"/>
        <v>#DIV/0!</v>
      </c>
    </row>
    <row r="486" spans="1:42" hidden="1" x14ac:dyDescent="0.3">
      <c r="A486" s="41"/>
      <c r="B486" s="41"/>
      <c r="C486" s="114"/>
      <c r="D486" s="41"/>
      <c r="E486" s="41"/>
      <c r="F486" s="41"/>
      <c r="G486" s="41"/>
      <c r="H486" s="41"/>
      <c r="I486" s="23"/>
      <c r="J486" s="41"/>
      <c r="K486" s="23"/>
      <c r="L486" s="41"/>
      <c r="M486" s="186">
        <f t="shared" si="94"/>
        <v>0</v>
      </c>
      <c r="N486" s="42"/>
      <c r="O486" s="42"/>
      <c r="P486" s="42"/>
      <c r="Q486" s="36"/>
      <c r="R486" s="36"/>
      <c r="S486" s="36"/>
      <c r="T486" s="36"/>
      <c r="U486" s="36"/>
      <c r="V486" s="36"/>
      <c r="W486" s="36"/>
      <c r="X486" s="36"/>
      <c r="Y486" s="36"/>
      <c r="Z486" s="36"/>
      <c r="AA486" s="36"/>
      <c r="AB486" s="36"/>
      <c r="AC486" s="181">
        <f t="shared" si="95"/>
        <v>0</v>
      </c>
      <c r="AD486" s="42">
        <f t="shared" si="96"/>
        <v>0</v>
      </c>
      <c r="AE486" s="181" t="e">
        <f t="shared" si="97"/>
        <v>#DIV/0!</v>
      </c>
      <c r="AF486" s="41">
        <f>AD486*'Hypothése des ventes'!$G$18</f>
        <v>0</v>
      </c>
      <c r="AG486" s="42">
        <f>(AD486-(AD486*'Hypothése des ventes'!$H$17))*'Hypothése des ventes'!$H$18</f>
        <v>0</v>
      </c>
      <c r="AH486" s="42">
        <f>(AD486-(AD486*'Hypothése des ventes'!$I$17))*'Hypothése des ventes'!$I$18</f>
        <v>0</v>
      </c>
      <c r="AI486" s="42">
        <f>(AD486-(AD486*'Hypothése des ventes'!$J$17))*'Hypothése des ventes'!$J$18</f>
        <v>0</v>
      </c>
      <c r="AJ486" s="42">
        <f>(AD486-(AD486*'Hypothése des ventes'!$K$17))*'Hypothése des ventes'!$K$18</f>
        <v>0</v>
      </c>
      <c r="AK486" s="42">
        <f>-(AC486*'Hypothése des ventes'!$L$18)</f>
        <v>0</v>
      </c>
      <c r="AL486" s="42">
        <f t="shared" si="98"/>
        <v>0</v>
      </c>
      <c r="AM486" s="42">
        <f t="shared" si="99"/>
        <v>0</v>
      </c>
      <c r="AN486" s="181" t="e">
        <f t="shared" si="100"/>
        <v>#DIV/0!</v>
      </c>
      <c r="AO486" s="181">
        <f t="shared" si="101"/>
        <v>0</v>
      </c>
      <c r="AP486" s="182" t="e">
        <f t="shared" si="102"/>
        <v>#DIV/0!</v>
      </c>
    </row>
    <row r="487" spans="1:42" hidden="1" x14ac:dyDescent="0.3">
      <c r="A487" s="41"/>
      <c r="B487" s="41"/>
      <c r="C487" s="114"/>
      <c r="D487" s="41"/>
      <c r="E487" s="41"/>
      <c r="F487" s="41"/>
      <c r="G487" s="41"/>
      <c r="H487" s="41"/>
      <c r="I487" s="23"/>
      <c r="J487" s="41"/>
      <c r="K487" s="23"/>
      <c r="L487" s="41"/>
      <c r="M487" s="186">
        <f t="shared" si="94"/>
        <v>0</v>
      </c>
      <c r="N487" s="42"/>
      <c r="O487" s="42"/>
      <c r="P487" s="42"/>
      <c r="Q487" s="36"/>
      <c r="R487" s="36"/>
      <c r="S487" s="36"/>
      <c r="T487" s="36"/>
      <c r="U487" s="36"/>
      <c r="V487" s="36"/>
      <c r="W487" s="36"/>
      <c r="X487" s="36"/>
      <c r="Y487" s="36"/>
      <c r="Z487" s="36"/>
      <c r="AA487" s="36"/>
      <c r="AB487" s="36"/>
      <c r="AC487" s="181">
        <f t="shared" si="95"/>
        <v>0</v>
      </c>
      <c r="AD487" s="42">
        <f t="shared" si="96"/>
        <v>0</v>
      </c>
      <c r="AE487" s="181" t="e">
        <f t="shared" si="97"/>
        <v>#DIV/0!</v>
      </c>
      <c r="AF487" s="41">
        <f>AD487*'Hypothése des ventes'!$G$18</f>
        <v>0</v>
      </c>
      <c r="AG487" s="42">
        <f>(AD487-(AD487*'Hypothése des ventes'!$H$17))*'Hypothése des ventes'!$H$18</f>
        <v>0</v>
      </c>
      <c r="AH487" s="42">
        <f>(AD487-(AD487*'Hypothése des ventes'!$I$17))*'Hypothése des ventes'!$I$18</f>
        <v>0</v>
      </c>
      <c r="AI487" s="42">
        <f>(AD487-(AD487*'Hypothése des ventes'!$J$17))*'Hypothése des ventes'!$J$18</f>
        <v>0</v>
      </c>
      <c r="AJ487" s="42">
        <f>(AD487-(AD487*'Hypothése des ventes'!$K$17))*'Hypothése des ventes'!$K$18</f>
        <v>0</v>
      </c>
      <c r="AK487" s="42">
        <f>-(AC487*'Hypothése des ventes'!$L$18)</f>
        <v>0</v>
      </c>
      <c r="AL487" s="42">
        <f t="shared" si="98"/>
        <v>0</v>
      </c>
      <c r="AM487" s="42">
        <f t="shared" si="99"/>
        <v>0</v>
      </c>
      <c r="AN487" s="181" t="e">
        <f t="shared" si="100"/>
        <v>#DIV/0!</v>
      </c>
      <c r="AO487" s="181">
        <f t="shared" si="101"/>
        <v>0</v>
      </c>
      <c r="AP487" s="182" t="e">
        <f t="shared" si="102"/>
        <v>#DIV/0!</v>
      </c>
    </row>
    <row r="488" spans="1:42" hidden="1" x14ac:dyDescent="0.3">
      <c r="A488" s="41"/>
      <c r="B488" s="41"/>
      <c r="C488" s="114"/>
      <c r="D488" s="41"/>
      <c r="E488" s="41"/>
      <c r="F488" s="41"/>
      <c r="G488" s="41"/>
      <c r="H488" s="41"/>
      <c r="I488" s="23"/>
      <c r="J488" s="41"/>
      <c r="K488" s="23"/>
      <c r="L488" s="41"/>
      <c r="M488" s="186">
        <f t="shared" si="94"/>
        <v>0</v>
      </c>
      <c r="N488" s="42"/>
      <c r="O488" s="42"/>
      <c r="P488" s="42"/>
      <c r="Q488" s="36"/>
      <c r="R488" s="36"/>
      <c r="S488" s="36"/>
      <c r="T488" s="36"/>
      <c r="U488" s="36"/>
      <c r="V488" s="36"/>
      <c r="W488" s="36"/>
      <c r="X488" s="36"/>
      <c r="Y488" s="36"/>
      <c r="Z488" s="36"/>
      <c r="AA488" s="36"/>
      <c r="AB488" s="36"/>
      <c r="AC488" s="181">
        <f t="shared" si="95"/>
        <v>0</v>
      </c>
      <c r="AD488" s="42">
        <f t="shared" si="96"/>
        <v>0</v>
      </c>
      <c r="AE488" s="181" t="e">
        <f t="shared" si="97"/>
        <v>#DIV/0!</v>
      </c>
      <c r="AF488" s="41">
        <f>AD488*'Hypothése des ventes'!$G$18</f>
        <v>0</v>
      </c>
      <c r="AG488" s="42">
        <f>(AD488-(AD488*'Hypothése des ventes'!$H$17))*'Hypothése des ventes'!$H$18</f>
        <v>0</v>
      </c>
      <c r="AH488" s="42">
        <f>(AD488-(AD488*'Hypothése des ventes'!$I$17))*'Hypothése des ventes'!$I$18</f>
        <v>0</v>
      </c>
      <c r="AI488" s="42">
        <f>(AD488-(AD488*'Hypothése des ventes'!$J$17))*'Hypothése des ventes'!$J$18</f>
        <v>0</v>
      </c>
      <c r="AJ488" s="42">
        <f>(AD488-(AD488*'Hypothése des ventes'!$K$17))*'Hypothése des ventes'!$K$18</f>
        <v>0</v>
      </c>
      <c r="AK488" s="42">
        <f>-(AC488*'Hypothése des ventes'!$L$18)</f>
        <v>0</v>
      </c>
      <c r="AL488" s="42">
        <f t="shared" si="98"/>
        <v>0</v>
      </c>
      <c r="AM488" s="42">
        <f t="shared" si="99"/>
        <v>0</v>
      </c>
      <c r="AN488" s="181" t="e">
        <f t="shared" si="100"/>
        <v>#DIV/0!</v>
      </c>
      <c r="AO488" s="181">
        <f t="shared" si="101"/>
        <v>0</v>
      </c>
      <c r="AP488" s="182" t="e">
        <f t="shared" si="102"/>
        <v>#DIV/0!</v>
      </c>
    </row>
    <row r="489" spans="1:42" hidden="1" x14ac:dyDescent="0.3">
      <c r="A489" s="41"/>
      <c r="B489" s="41"/>
      <c r="C489" s="114"/>
      <c r="D489" s="41"/>
      <c r="E489" s="41"/>
      <c r="F489" s="41"/>
      <c r="G489" s="41"/>
      <c r="H489" s="41"/>
      <c r="I489" s="23"/>
      <c r="J489" s="41"/>
      <c r="K489" s="23"/>
      <c r="L489" s="41"/>
      <c r="M489" s="186">
        <f t="shared" si="94"/>
        <v>0</v>
      </c>
      <c r="N489" s="42"/>
      <c r="O489" s="42"/>
      <c r="P489" s="42"/>
      <c r="Q489" s="36"/>
      <c r="R489" s="36"/>
      <c r="S489" s="36"/>
      <c r="T489" s="36"/>
      <c r="U489" s="36"/>
      <c r="V489" s="36"/>
      <c r="W489" s="36"/>
      <c r="X489" s="36"/>
      <c r="Y489" s="36"/>
      <c r="Z489" s="36"/>
      <c r="AA489" s="36"/>
      <c r="AB489" s="36"/>
      <c r="AC489" s="181">
        <f t="shared" si="95"/>
        <v>0</v>
      </c>
      <c r="AD489" s="42">
        <f t="shared" si="96"/>
        <v>0</v>
      </c>
      <c r="AE489" s="181" t="e">
        <f t="shared" si="97"/>
        <v>#DIV/0!</v>
      </c>
      <c r="AF489" s="41">
        <f>AD489*'Hypothése des ventes'!$G$18</f>
        <v>0</v>
      </c>
      <c r="AG489" s="42">
        <f>(AD489-(AD489*'Hypothése des ventes'!$H$17))*'Hypothése des ventes'!$H$18</f>
        <v>0</v>
      </c>
      <c r="AH489" s="42">
        <f>(AD489-(AD489*'Hypothése des ventes'!$I$17))*'Hypothése des ventes'!$I$18</f>
        <v>0</v>
      </c>
      <c r="AI489" s="42">
        <f>(AD489-(AD489*'Hypothése des ventes'!$J$17))*'Hypothése des ventes'!$J$18</f>
        <v>0</v>
      </c>
      <c r="AJ489" s="42">
        <f>(AD489-(AD489*'Hypothése des ventes'!$K$17))*'Hypothése des ventes'!$K$18</f>
        <v>0</v>
      </c>
      <c r="AK489" s="42">
        <f>-(AC489*'Hypothése des ventes'!$L$18)</f>
        <v>0</v>
      </c>
      <c r="AL489" s="42">
        <f t="shared" si="98"/>
        <v>0</v>
      </c>
      <c r="AM489" s="42">
        <f t="shared" si="99"/>
        <v>0</v>
      </c>
      <c r="AN489" s="181" t="e">
        <f t="shared" si="100"/>
        <v>#DIV/0!</v>
      </c>
      <c r="AO489" s="181">
        <f t="shared" si="101"/>
        <v>0</v>
      </c>
      <c r="AP489" s="182" t="e">
        <f t="shared" si="102"/>
        <v>#DIV/0!</v>
      </c>
    </row>
    <row r="490" spans="1:42" hidden="1" x14ac:dyDescent="0.3">
      <c r="A490" s="41"/>
      <c r="B490" s="41"/>
      <c r="C490" s="114"/>
      <c r="D490" s="41"/>
      <c r="E490" s="41"/>
      <c r="F490" s="41"/>
      <c r="G490" s="41"/>
      <c r="H490" s="41"/>
      <c r="I490" s="23"/>
      <c r="J490" s="41"/>
      <c r="K490" s="23"/>
      <c r="L490" s="41"/>
      <c r="M490" s="186">
        <f t="shared" si="94"/>
        <v>0</v>
      </c>
      <c r="N490" s="42"/>
      <c r="O490" s="42"/>
      <c r="P490" s="42"/>
      <c r="Q490" s="36"/>
      <c r="R490" s="36"/>
      <c r="S490" s="36"/>
      <c r="T490" s="36"/>
      <c r="U490" s="36"/>
      <c r="V490" s="36"/>
      <c r="W490" s="36"/>
      <c r="X490" s="36"/>
      <c r="Y490" s="36"/>
      <c r="Z490" s="36"/>
      <c r="AA490" s="36"/>
      <c r="AB490" s="36"/>
      <c r="AC490" s="181">
        <f t="shared" si="95"/>
        <v>0</v>
      </c>
      <c r="AD490" s="42">
        <f t="shared" si="96"/>
        <v>0</v>
      </c>
      <c r="AE490" s="181" t="e">
        <f t="shared" si="97"/>
        <v>#DIV/0!</v>
      </c>
      <c r="AF490" s="41">
        <f>AD490*'Hypothése des ventes'!$G$18</f>
        <v>0</v>
      </c>
      <c r="AG490" s="42">
        <f>(AD490-(AD490*'Hypothése des ventes'!$H$17))*'Hypothése des ventes'!$H$18</f>
        <v>0</v>
      </c>
      <c r="AH490" s="42">
        <f>(AD490-(AD490*'Hypothése des ventes'!$I$17))*'Hypothése des ventes'!$I$18</f>
        <v>0</v>
      </c>
      <c r="AI490" s="42">
        <f>(AD490-(AD490*'Hypothése des ventes'!$J$17))*'Hypothése des ventes'!$J$18</f>
        <v>0</v>
      </c>
      <c r="AJ490" s="42">
        <f>(AD490-(AD490*'Hypothése des ventes'!$K$17))*'Hypothése des ventes'!$K$18</f>
        <v>0</v>
      </c>
      <c r="AK490" s="42">
        <f>-(AC490*'Hypothése des ventes'!$L$18)</f>
        <v>0</v>
      </c>
      <c r="AL490" s="42">
        <f t="shared" si="98"/>
        <v>0</v>
      </c>
      <c r="AM490" s="42">
        <f t="shared" si="99"/>
        <v>0</v>
      </c>
      <c r="AN490" s="181" t="e">
        <f t="shared" si="100"/>
        <v>#DIV/0!</v>
      </c>
      <c r="AO490" s="181">
        <f t="shared" si="101"/>
        <v>0</v>
      </c>
      <c r="AP490" s="182" t="e">
        <f t="shared" si="102"/>
        <v>#DIV/0!</v>
      </c>
    </row>
    <row r="491" spans="1:42" hidden="1" x14ac:dyDescent="0.3">
      <c r="A491" s="41"/>
      <c r="B491" s="41"/>
      <c r="C491" s="114"/>
      <c r="D491" s="41"/>
      <c r="E491" s="41"/>
      <c r="F491" s="41"/>
      <c r="G491" s="41"/>
      <c r="H491" s="41"/>
      <c r="I491" s="23"/>
      <c r="J491" s="41"/>
      <c r="K491" s="23"/>
      <c r="L491" s="41"/>
      <c r="M491" s="186">
        <f t="shared" si="94"/>
        <v>0</v>
      </c>
      <c r="N491" s="42"/>
      <c r="O491" s="42"/>
      <c r="P491" s="42"/>
      <c r="Q491" s="36"/>
      <c r="R491" s="36"/>
      <c r="S491" s="36"/>
      <c r="T491" s="36"/>
      <c r="U491" s="36"/>
      <c r="V491" s="36"/>
      <c r="W491" s="36"/>
      <c r="X491" s="36"/>
      <c r="Y491" s="36"/>
      <c r="Z491" s="36"/>
      <c r="AA491" s="36"/>
      <c r="AB491" s="36"/>
      <c r="AC491" s="181">
        <f t="shared" si="95"/>
        <v>0</v>
      </c>
      <c r="AD491" s="42">
        <f t="shared" si="96"/>
        <v>0</v>
      </c>
      <c r="AE491" s="181" t="e">
        <f t="shared" si="97"/>
        <v>#DIV/0!</v>
      </c>
      <c r="AF491" s="41">
        <f>AD491*'Hypothése des ventes'!$G$18</f>
        <v>0</v>
      </c>
      <c r="AG491" s="42">
        <f>(AD491-(AD491*'Hypothése des ventes'!$H$17))*'Hypothése des ventes'!$H$18</f>
        <v>0</v>
      </c>
      <c r="AH491" s="42">
        <f>(AD491-(AD491*'Hypothése des ventes'!$I$17))*'Hypothése des ventes'!$I$18</f>
        <v>0</v>
      </c>
      <c r="AI491" s="42">
        <f>(AD491-(AD491*'Hypothése des ventes'!$J$17))*'Hypothése des ventes'!$J$18</f>
        <v>0</v>
      </c>
      <c r="AJ491" s="42">
        <f>(AD491-(AD491*'Hypothése des ventes'!$K$17))*'Hypothése des ventes'!$K$18</f>
        <v>0</v>
      </c>
      <c r="AK491" s="42">
        <f>-(AC491*'Hypothése des ventes'!$L$18)</f>
        <v>0</v>
      </c>
      <c r="AL491" s="42">
        <f t="shared" si="98"/>
        <v>0</v>
      </c>
      <c r="AM491" s="42">
        <f t="shared" si="99"/>
        <v>0</v>
      </c>
      <c r="AN491" s="181" t="e">
        <f t="shared" si="100"/>
        <v>#DIV/0!</v>
      </c>
      <c r="AO491" s="181">
        <f t="shared" si="101"/>
        <v>0</v>
      </c>
      <c r="AP491" s="182" t="e">
        <f t="shared" si="102"/>
        <v>#DIV/0!</v>
      </c>
    </row>
    <row r="492" spans="1:42" hidden="1" x14ac:dyDescent="0.3">
      <c r="A492" s="41"/>
      <c r="B492" s="41"/>
      <c r="C492" s="114"/>
      <c r="D492" s="41"/>
      <c r="E492" s="41"/>
      <c r="F492" s="41"/>
      <c r="G492" s="41"/>
      <c r="H492" s="41"/>
      <c r="I492" s="23"/>
      <c r="J492" s="41"/>
      <c r="K492" s="23"/>
      <c r="L492" s="41"/>
      <c r="M492" s="186">
        <f t="shared" si="94"/>
        <v>0</v>
      </c>
      <c r="N492" s="42"/>
      <c r="O492" s="42"/>
      <c r="P492" s="42"/>
      <c r="Q492" s="36"/>
      <c r="R492" s="36"/>
      <c r="S492" s="36"/>
      <c r="T492" s="36"/>
      <c r="U492" s="36"/>
      <c r="V492" s="36"/>
      <c r="W492" s="36"/>
      <c r="X492" s="36"/>
      <c r="Y492" s="36"/>
      <c r="Z492" s="36"/>
      <c r="AA492" s="36"/>
      <c r="AB492" s="36"/>
      <c r="AC492" s="181">
        <f t="shared" si="95"/>
        <v>0</v>
      </c>
      <c r="AD492" s="42">
        <f t="shared" si="96"/>
        <v>0</v>
      </c>
      <c r="AE492" s="181" t="e">
        <f t="shared" si="97"/>
        <v>#DIV/0!</v>
      </c>
      <c r="AF492" s="41">
        <f>AD492*'Hypothése des ventes'!$G$18</f>
        <v>0</v>
      </c>
      <c r="AG492" s="42">
        <f>(AD492-(AD492*'Hypothése des ventes'!$H$17))*'Hypothése des ventes'!$H$18</f>
        <v>0</v>
      </c>
      <c r="AH492" s="42">
        <f>(AD492-(AD492*'Hypothése des ventes'!$I$17))*'Hypothése des ventes'!$I$18</f>
        <v>0</v>
      </c>
      <c r="AI492" s="42">
        <f>(AD492-(AD492*'Hypothése des ventes'!$J$17))*'Hypothése des ventes'!$J$18</f>
        <v>0</v>
      </c>
      <c r="AJ492" s="42">
        <f>(AD492-(AD492*'Hypothése des ventes'!$K$17))*'Hypothése des ventes'!$K$18</f>
        <v>0</v>
      </c>
      <c r="AK492" s="42">
        <f>-(AC492*'Hypothése des ventes'!$L$18)</f>
        <v>0</v>
      </c>
      <c r="AL492" s="42">
        <f t="shared" si="98"/>
        <v>0</v>
      </c>
      <c r="AM492" s="42">
        <f t="shared" si="99"/>
        <v>0</v>
      </c>
      <c r="AN492" s="181" t="e">
        <f t="shared" si="100"/>
        <v>#DIV/0!</v>
      </c>
      <c r="AO492" s="181">
        <f t="shared" si="101"/>
        <v>0</v>
      </c>
      <c r="AP492" s="182" t="e">
        <f t="shared" si="102"/>
        <v>#DIV/0!</v>
      </c>
    </row>
    <row r="493" spans="1:42" hidden="1" x14ac:dyDescent="0.3">
      <c r="A493" s="41"/>
      <c r="B493" s="41"/>
      <c r="C493" s="114"/>
      <c r="D493" s="41"/>
      <c r="E493" s="41"/>
      <c r="F493" s="41"/>
      <c r="G493" s="41"/>
      <c r="H493" s="41"/>
      <c r="I493" s="23"/>
      <c r="J493" s="41"/>
      <c r="K493" s="23"/>
      <c r="L493" s="41"/>
      <c r="M493" s="186">
        <f t="shared" si="94"/>
        <v>0</v>
      </c>
      <c r="N493" s="42"/>
      <c r="O493" s="42"/>
      <c r="P493" s="42"/>
      <c r="Q493" s="36"/>
      <c r="R493" s="36"/>
      <c r="S493" s="36"/>
      <c r="T493" s="36"/>
      <c r="U493" s="36"/>
      <c r="V493" s="36"/>
      <c r="W493" s="36"/>
      <c r="X493" s="36"/>
      <c r="Y493" s="36"/>
      <c r="Z493" s="36"/>
      <c r="AA493" s="36"/>
      <c r="AB493" s="36"/>
      <c r="AC493" s="181">
        <f t="shared" si="95"/>
        <v>0</v>
      </c>
      <c r="AD493" s="42">
        <f t="shared" si="96"/>
        <v>0</v>
      </c>
      <c r="AE493" s="181" t="e">
        <f t="shared" si="97"/>
        <v>#DIV/0!</v>
      </c>
      <c r="AF493" s="41">
        <f>AD493*'Hypothése des ventes'!$G$18</f>
        <v>0</v>
      </c>
      <c r="AG493" s="42">
        <f>(AD493-(AD493*'Hypothése des ventes'!$H$17))*'Hypothése des ventes'!$H$18</f>
        <v>0</v>
      </c>
      <c r="AH493" s="42">
        <f>(AD493-(AD493*'Hypothése des ventes'!$I$17))*'Hypothése des ventes'!$I$18</f>
        <v>0</v>
      </c>
      <c r="AI493" s="42">
        <f>(AD493-(AD493*'Hypothése des ventes'!$J$17))*'Hypothése des ventes'!$J$18</f>
        <v>0</v>
      </c>
      <c r="AJ493" s="42">
        <f>(AD493-(AD493*'Hypothése des ventes'!$K$17))*'Hypothése des ventes'!$K$18</f>
        <v>0</v>
      </c>
      <c r="AK493" s="42">
        <f>-(AC493*'Hypothése des ventes'!$L$18)</f>
        <v>0</v>
      </c>
      <c r="AL493" s="42">
        <f t="shared" si="98"/>
        <v>0</v>
      </c>
      <c r="AM493" s="42">
        <f t="shared" si="99"/>
        <v>0</v>
      </c>
      <c r="AN493" s="181" t="e">
        <f t="shared" si="100"/>
        <v>#DIV/0!</v>
      </c>
      <c r="AO493" s="181">
        <f t="shared" si="101"/>
        <v>0</v>
      </c>
      <c r="AP493" s="182" t="e">
        <f t="shared" si="102"/>
        <v>#DIV/0!</v>
      </c>
    </row>
    <row r="494" spans="1:42" hidden="1" x14ac:dyDescent="0.3">
      <c r="A494" s="41"/>
      <c r="B494" s="41"/>
      <c r="C494" s="114"/>
      <c r="D494" s="41"/>
      <c r="E494" s="41"/>
      <c r="F494" s="41"/>
      <c r="G494" s="41"/>
      <c r="H494" s="41"/>
      <c r="I494" s="23"/>
      <c r="J494" s="41"/>
      <c r="K494" s="23"/>
      <c r="L494" s="41"/>
      <c r="M494" s="186">
        <f t="shared" si="94"/>
        <v>0</v>
      </c>
      <c r="N494" s="42"/>
      <c r="O494" s="42"/>
      <c r="P494" s="42"/>
      <c r="Q494" s="36"/>
      <c r="R494" s="36"/>
      <c r="S494" s="36"/>
      <c r="T494" s="36"/>
      <c r="U494" s="36"/>
      <c r="V494" s="36"/>
      <c r="W494" s="36"/>
      <c r="X494" s="36"/>
      <c r="Y494" s="36"/>
      <c r="Z494" s="36"/>
      <c r="AA494" s="36"/>
      <c r="AB494" s="36"/>
      <c r="AC494" s="181">
        <f t="shared" si="95"/>
        <v>0</v>
      </c>
      <c r="AD494" s="42">
        <f t="shared" si="96"/>
        <v>0</v>
      </c>
      <c r="AE494" s="181" t="e">
        <f t="shared" si="97"/>
        <v>#DIV/0!</v>
      </c>
      <c r="AF494" s="41">
        <f>AD494*'Hypothése des ventes'!$G$18</f>
        <v>0</v>
      </c>
      <c r="AG494" s="42">
        <f>(AD494-(AD494*'Hypothése des ventes'!$H$17))*'Hypothése des ventes'!$H$18</f>
        <v>0</v>
      </c>
      <c r="AH494" s="42">
        <f>(AD494-(AD494*'Hypothése des ventes'!$I$17))*'Hypothése des ventes'!$I$18</f>
        <v>0</v>
      </c>
      <c r="AI494" s="42">
        <f>(AD494-(AD494*'Hypothése des ventes'!$J$17))*'Hypothése des ventes'!$J$18</f>
        <v>0</v>
      </c>
      <c r="AJ494" s="42">
        <f>(AD494-(AD494*'Hypothése des ventes'!$K$17))*'Hypothése des ventes'!$K$18</f>
        <v>0</v>
      </c>
      <c r="AK494" s="42">
        <f>-(AC494*'Hypothése des ventes'!$L$18)</f>
        <v>0</v>
      </c>
      <c r="AL494" s="42">
        <f t="shared" si="98"/>
        <v>0</v>
      </c>
      <c r="AM494" s="42">
        <f t="shared" si="99"/>
        <v>0</v>
      </c>
      <c r="AN494" s="181" t="e">
        <f t="shared" si="100"/>
        <v>#DIV/0!</v>
      </c>
      <c r="AO494" s="181">
        <f t="shared" si="101"/>
        <v>0</v>
      </c>
      <c r="AP494" s="182" t="e">
        <f t="shared" si="102"/>
        <v>#DIV/0!</v>
      </c>
    </row>
    <row r="495" spans="1:42" hidden="1" x14ac:dyDescent="0.3">
      <c r="A495" s="41"/>
      <c r="B495" s="41"/>
      <c r="C495" s="114"/>
      <c r="D495" s="41"/>
      <c r="E495" s="41"/>
      <c r="F495" s="41"/>
      <c r="G495" s="41"/>
      <c r="H495" s="41"/>
      <c r="I495" s="23"/>
      <c r="J495" s="41"/>
      <c r="K495" s="23"/>
      <c r="L495" s="41"/>
      <c r="M495" s="186">
        <f t="shared" si="94"/>
        <v>0</v>
      </c>
      <c r="N495" s="42"/>
      <c r="O495" s="42"/>
      <c r="P495" s="42"/>
      <c r="Q495" s="36"/>
      <c r="R495" s="36"/>
      <c r="S495" s="36"/>
      <c r="T495" s="36"/>
      <c r="U495" s="36"/>
      <c r="V495" s="36"/>
      <c r="W495" s="36"/>
      <c r="X495" s="36"/>
      <c r="Y495" s="36"/>
      <c r="Z495" s="36"/>
      <c r="AA495" s="36"/>
      <c r="AB495" s="36"/>
      <c r="AC495" s="181">
        <f t="shared" si="95"/>
        <v>0</v>
      </c>
      <c r="AD495" s="42">
        <f t="shared" si="96"/>
        <v>0</v>
      </c>
      <c r="AE495" s="181" t="e">
        <f t="shared" si="97"/>
        <v>#DIV/0!</v>
      </c>
      <c r="AF495" s="41">
        <f>AD495*'Hypothése des ventes'!$G$18</f>
        <v>0</v>
      </c>
      <c r="AG495" s="42">
        <f>(AD495-(AD495*'Hypothése des ventes'!$H$17))*'Hypothése des ventes'!$H$18</f>
        <v>0</v>
      </c>
      <c r="AH495" s="42">
        <f>(AD495-(AD495*'Hypothése des ventes'!$I$17))*'Hypothése des ventes'!$I$18</f>
        <v>0</v>
      </c>
      <c r="AI495" s="42">
        <f>(AD495-(AD495*'Hypothése des ventes'!$J$17))*'Hypothése des ventes'!$J$18</f>
        <v>0</v>
      </c>
      <c r="AJ495" s="42">
        <f>(AD495-(AD495*'Hypothése des ventes'!$K$17))*'Hypothése des ventes'!$K$18</f>
        <v>0</v>
      </c>
      <c r="AK495" s="42">
        <f>-(AC495*'Hypothése des ventes'!$L$18)</f>
        <v>0</v>
      </c>
      <c r="AL495" s="42">
        <f t="shared" si="98"/>
        <v>0</v>
      </c>
      <c r="AM495" s="42">
        <f t="shared" si="99"/>
        <v>0</v>
      </c>
      <c r="AN495" s="181" t="e">
        <f t="shared" si="100"/>
        <v>#DIV/0!</v>
      </c>
      <c r="AO495" s="181">
        <f t="shared" si="101"/>
        <v>0</v>
      </c>
      <c r="AP495" s="182" t="e">
        <f t="shared" si="102"/>
        <v>#DIV/0!</v>
      </c>
    </row>
    <row r="496" spans="1:42" hidden="1" x14ac:dyDescent="0.3">
      <c r="A496" s="41"/>
      <c r="B496" s="41"/>
      <c r="C496" s="114"/>
      <c r="D496" s="41"/>
      <c r="E496" s="41"/>
      <c r="F496" s="41"/>
      <c r="G496" s="41"/>
      <c r="H496" s="41"/>
      <c r="I496" s="23"/>
      <c r="J496" s="41"/>
      <c r="K496" s="23"/>
      <c r="L496" s="41"/>
      <c r="M496" s="186">
        <f t="shared" si="94"/>
        <v>0</v>
      </c>
      <c r="N496" s="42"/>
      <c r="O496" s="42"/>
      <c r="P496" s="42"/>
      <c r="Q496" s="36"/>
      <c r="R496" s="36"/>
      <c r="S496" s="36"/>
      <c r="T496" s="36"/>
      <c r="U496" s="36"/>
      <c r="V496" s="36"/>
      <c r="W496" s="36"/>
      <c r="X496" s="36"/>
      <c r="Y496" s="36"/>
      <c r="Z496" s="36"/>
      <c r="AA496" s="36"/>
      <c r="AB496" s="36"/>
      <c r="AC496" s="181">
        <f t="shared" si="95"/>
        <v>0</v>
      </c>
      <c r="AD496" s="42">
        <f t="shared" si="96"/>
        <v>0</v>
      </c>
      <c r="AE496" s="181" t="e">
        <f t="shared" si="97"/>
        <v>#DIV/0!</v>
      </c>
      <c r="AF496" s="41">
        <f>AD496*'Hypothése des ventes'!$G$18</f>
        <v>0</v>
      </c>
      <c r="AG496" s="42">
        <f>(AD496-(AD496*'Hypothése des ventes'!$H$17))*'Hypothése des ventes'!$H$18</f>
        <v>0</v>
      </c>
      <c r="AH496" s="42">
        <f>(AD496-(AD496*'Hypothése des ventes'!$I$17))*'Hypothése des ventes'!$I$18</f>
        <v>0</v>
      </c>
      <c r="AI496" s="42">
        <f>(AD496-(AD496*'Hypothése des ventes'!$J$17))*'Hypothése des ventes'!$J$18</f>
        <v>0</v>
      </c>
      <c r="AJ496" s="42">
        <f>(AD496-(AD496*'Hypothése des ventes'!$K$17))*'Hypothése des ventes'!$K$18</f>
        <v>0</v>
      </c>
      <c r="AK496" s="42">
        <f>-(AC496*'Hypothése des ventes'!$L$18)</f>
        <v>0</v>
      </c>
      <c r="AL496" s="42">
        <f t="shared" si="98"/>
        <v>0</v>
      </c>
      <c r="AM496" s="42">
        <f t="shared" si="99"/>
        <v>0</v>
      </c>
      <c r="AN496" s="181" t="e">
        <f t="shared" si="100"/>
        <v>#DIV/0!</v>
      </c>
      <c r="AO496" s="181">
        <f t="shared" si="101"/>
        <v>0</v>
      </c>
      <c r="AP496" s="182" t="e">
        <f t="shared" si="102"/>
        <v>#DIV/0!</v>
      </c>
    </row>
    <row r="497" spans="1:42" hidden="1" x14ac:dyDescent="0.3">
      <c r="A497" s="41"/>
      <c r="B497" s="41"/>
      <c r="C497" s="114"/>
      <c r="D497" s="41"/>
      <c r="E497" s="41"/>
      <c r="F497" s="41"/>
      <c r="G497" s="41"/>
      <c r="H497" s="41"/>
      <c r="I497" s="23"/>
      <c r="J497" s="41"/>
      <c r="K497" s="23"/>
      <c r="L497" s="41"/>
      <c r="M497" s="186">
        <f t="shared" si="94"/>
        <v>0</v>
      </c>
      <c r="N497" s="42"/>
      <c r="O497" s="42"/>
      <c r="P497" s="42"/>
      <c r="Q497" s="36"/>
      <c r="R497" s="36"/>
      <c r="S497" s="36"/>
      <c r="T497" s="36"/>
      <c r="U497" s="36"/>
      <c r="V497" s="36"/>
      <c r="W497" s="36"/>
      <c r="X497" s="36"/>
      <c r="Y497" s="36"/>
      <c r="Z497" s="36"/>
      <c r="AA497" s="36"/>
      <c r="AB497" s="36"/>
      <c r="AC497" s="181">
        <f t="shared" si="95"/>
        <v>0</v>
      </c>
      <c r="AD497" s="42">
        <f t="shared" si="96"/>
        <v>0</v>
      </c>
      <c r="AE497" s="181" t="e">
        <f t="shared" si="97"/>
        <v>#DIV/0!</v>
      </c>
      <c r="AF497" s="41">
        <f>AD497*'Hypothése des ventes'!$G$18</f>
        <v>0</v>
      </c>
      <c r="AG497" s="42">
        <f>(AD497-(AD497*'Hypothése des ventes'!$H$17))*'Hypothése des ventes'!$H$18</f>
        <v>0</v>
      </c>
      <c r="AH497" s="42">
        <f>(AD497-(AD497*'Hypothése des ventes'!$I$17))*'Hypothése des ventes'!$I$18</f>
        <v>0</v>
      </c>
      <c r="AI497" s="42">
        <f>(AD497-(AD497*'Hypothése des ventes'!$J$17))*'Hypothése des ventes'!$J$18</f>
        <v>0</v>
      </c>
      <c r="AJ497" s="42">
        <f>(AD497-(AD497*'Hypothése des ventes'!$K$17))*'Hypothése des ventes'!$K$18</f>
        <v>0</v>
      </c>
      <c r="AK497" s="42">
        <f>-(AC497*'Hypothése des ventes'!$L$18)</f>
        <v>0</v>
      </c>
      <c r="AL497" s="42">
        <f t="shared" si="98"/>
        <v>0</v>
      </c>
      <c r="AM497" s="42">
        <f t="shared" si="99"/>
        <v>0</v>
      </c>
      <c r="AN497" s="181" t="e">
        <f t="shared" si="100"/>
        <v>#DIV/0!</v>
      </c>
      <c r="AO497" s="181">
        <f t="shared" si="101"/>
        <v>0</v>
      </c>
      <c r="AP497" s="182" t="e">
        <f t="shared" si="102"/>
        <v>#DIV/0!</v>
      </c>
    </row>
    <row r="498" spans="1:42" hidden="1" x14ac:dyDescent="0.3">
      <c r="A498" s="41"/>
      <c r="B498" s="41"/>
      <c r="C498" s="114"/>
      <c r="D498" s="41"/>
      <c r="E498" s="41"/>
      <c r="F498" s="41"/>
      <c r="G498" s="41"/>
      <c r="H498" s="41"/>
      <c r="I498" s="23"/>
      <c r="J498" s="41"/>
      <c r="K498" s="23"/>
      <c r="L498" s="41"/>
      <c r="M498" s="186">
        <f t="shared" si="94"/>
        <v>0</v>
      </c>
      <c r="N498" s="42"/>
      <c r="O498" s="42"/>
      <c r="P498" s="42"/>
      <c r="Q498" s="36"/>
      <c r="R498" s="36"/>
      <c r="S498" s="36"/>
      <c r="T498" s="36"/>
      <c r="U498" s="36"/>
      <c r="V498" s="36"/>
      <c r="W498" s="36"/>
      <c r="X498" s="36"/>
      <c r="Y498" s="36"/>
      <c r="Z498" s="36"/>
      <c r="AA498" s="36"/>
      <c r="AB498" s="36"/>
      <c r="AC498" s="181">
        <f t="shared" si="95"/>
        <v>0</v>
      </c>
      <c r="AD498" s="42">
        <f t="shared" si="96"/>
        <v>0</v>
      </c>
      <c r="AE498" s="181" t="e">
        <f t="shared" si="97"/>
        <v>#DIV/0!</v>
      </c>
      <c r="AF498" s="41">
        <f>AD498*'Hypothése des ventes'!$G$18</f>
        <v>0</v>
      </c>
      <c r="AG498" s="42">
        <f>(AD498-(AD498*'Hypothése des ventes'!$H$17))*'Hypothése des ventes'!$H$18</f>
        <v>0</v>
      </c>
      <c r="AH498" s="42">
        <f>(AD498-(AD498*'Hypothése des ventes'!$I$17))*'Hypothése des ventes'!$I$18</f>
        <v>0</v>
      </c>
      <c r="AI498" s="42">
        <f>(AD498-(AD498*'Hypothése des ventes'!$J$17))*'Hypothése des ventes'!$J$18</f>
        <v>0</v>
      </c>
      <c r="AJ498" s="42">
        <f>(AD498-(AD498*'Hypothése des ventes'!$K$17))*'Hypothése des ventes'!$K$18</f>
        <v>0</v>
      </c>
      <c r="AK498" s="42">
        <f>-(AC498*'Hypothése des ventes'!$L$18)</f>
        <v>0</v>
      </c>
      <c r="AL498" s="42">
        <f t="shared" si="98"/>
        <v>0</v>
      </c>
      <c r="AM498" s="42">
        <f t="shared" si="99"/>
        <v>0</v>
      </c>
      <c r="AN498" s="181" t="e">
        <f t="shared" si="100"/>
        <v>#DIV/0!</v>
      </c>
      <c r="AO498" s="181">
        <f t="shared" si="101"/>
        <v>0</v>
      </c>
      <c r="AP498" s="182" t="e">
        <f t="shared" si="102"/>
        <v>#DIV/0!</v>
      </c>
    </row>
    <row r="499" spans="1:42" hidden="1" x14ac:dyDescent="0.3">
      <c r="A499" s="41"/>
      <c r="B499" s="41"/>
      <c r="C499" s="114"/>
      <c r="D499" s="41"/>
      <c r="E499" s="41"/>
      <c r="F499" s="41"/>
      <c r="G499" s="41"/>
      <c r="H499" s="41"/>
      <c r="I499" s="23"/>
      <c r="J499" s="41"/>
      <c r="K499" s="23"/>
      <c r="L499" s="41"/>
      <c r="M499" s="186">
        <f t="shared" si="94"/>
        <v>0</v>
      </c>
      <c r="N499" s="42"/>
      <c r="O499" s="42"/>
      <c r="P499" s="42"/>
      <c r="Q499" s="36"/>
      <c r="R499" s="36"/>
      <c r="S499" s="36"/>
      <c r="T499" s="36"/>
      <c r="U499" s="36"/>
      <c r="V499" s="36"/>
      <c r="W499" s="36"/>
      <c r="X499" s="36"/>
      <c r="Y499" s="36"/>
      <c r="Z499" s="36"/>
      <c r="AA499" s="36"/>
      <c r="AB499" s="36"/>
      <c r="AC499" s="181">
        <f t="shared" si="95"/>
        <v>0</v>
      </c>
      <c r="AD499" s="42">
        <f t="shared" si="96"/>
        <v>0</v>
      </c>
      <c r="AE499" s="181" t="e">
        <f t="shared" si="97"/>
        <v>#DIV/0!</v>
      </c>
      <c r="AF499" s="41">
        <f>AD499*'Hypothése des ventes'!$G$18</f>
        <v>0</v>
      </c>
      <c r="AG499" s="42">
        <f>(AD499-(AD499*'Hypothése des ventes'!$H$17))*'Hypothése des ventes'!$H$18</f>
        <v>0</v>
      </c>
      <c r="AH499" s="42">
        <f>(AD499-(AD499*'Hypothése des ventes'!$I$17))*'Hypothése des ventes'!$I$18</f>
        <v>0</v>
      </c>
      <c r="AI499" s="42">
        <f>(AD499-(AD499*'Hypothése des ventes'!$J$17))*'Hypothése des ventes'!$J$18</f>
        <v>0</v>
      </c>
      <c r="AJ499" s="42">
        <f>(AD499-(AD499*'Hypothése des ventes'!$K$17))*'Hypothése des ventes'!$K$18</f>
        <v>0</v>
      </c>
      <c r="AK499" s="42">
        <f>-(AC499*'Hypothése des ventes'!$L$18)</f>
        <v>0</v>
      </c>
      <c r="AL499" s="42">
        <f t="shared" si="98"/>
        <v>0</v>
      </c>
      <c r="AM499" s="42">
        <f t="shared" si="99"/>
        <v>0</v>
      </c>
      <c r="AN499" s="181" t="e">
        <f t="shared" si="100"/>
        <v>#DIV/0!</v>
      </c>
      <c r="AO499" s="181">
        <f t="shared" si="101"/>
        <v>0</v>
      </c>
      <c r="AP499" s="182" t="e">
        <f t="shared" si="102"/>
        <v>#DIV/0!</v>
      </c>
    </row>
    <row r="500" spans="1:42" hidden="1" x14ac:dyDescent="0.3">
      <c r="A500" s="41"/>
      <c r="B500" s="41"/>
      <c r="C500" s="114"/>
      <c r="D500" s="41"/>
      <c r="E500" s="41"/>
      <c r="F500" s="41"/>
      <c r="G500" s="41"/>
      <c r="H500" s="41"/>
      <c r="I500" s="23"/>
      <c r="J500" s="41"/>
      <c r="K500" s="23"/>
      <c r="L500" s="41"/>
      <c r="M500" s="186">
        <f t="shared" si="94"/>
        <v>0</v>
      </c>
      <c r="N500" s="42"/>
      <c r="O500" s="42"/>
      <c r="P500" s="42"/>
      <c r="Q500" s="36"/>
      <c r="R500" s="36"/>
      <c r="S500" s="36"/>
      <c r="T500" s="36"/>
      <c r="U500" s="36"/>
      <c r="V500" s="36"/>
      <c r="W500" s="36"/>
      <c r="X500" s="36"/>
      <c r="Y500" s="36"/>
      <c r="Z500" s="36"/>
      <c r="AA500" s="36"/>
      <c r="AB500" s="36"/>
      <c r="AC500" s="181">
        <f t="shared" si="95"/>
        <v>0</v>
      </c>
      <c r="AD500" s="42">
        <f t="shared" si="96"/>
        <v>0</v>
      </c>
      <c r="AE500" s="181" t="e">
        <f t="shared" si="97"/>
        <v>#DIV/0!</v>
      </c>
      <c r="AF500" s="41">
        <f>AD500*'Hypothése des ventes'!$G$18</f>
        <v>0</v>
      </c>
      <c r="AG500" s="42">
        <f>(AD500-(AD500*'Hypothése des ventes'!$H$17))*'Hypothése des ventes'!$H$18</f>
        <v>0</v>
      </c>
      <c r="AH500" s="42">
        <f>(AD500-(AD500*'Hypothése des ventes'!$I$17))*'Hypothése des ventes'!$I$18</f>
        <v>0</v>
      </c>
      <c r="AI500" s="42">
        <f>(AD500-(AD500*'Hypothése des ventes'!$J$17))*'Hypothése des ventes'!$J$18</f>
        <v>0</v>
      </c>
      <c r="AJ500" s="42">
        <f>(AD500-(AD500*'Hypothése des ventes'!$K$17))*'Hypothése des ventes'!$K$18</f>
        <v>0</v>
      </c>
      <c r="AK500" s="42">
        <f>-(AC500*'Hypothése des ventes'!$L$18)</f>
        <v>0</v>
      </c>
      <c r="AL500" s="42">
        <f t="shared" si="98"/>
        <v>0</v>
      </c>
      <c r="AM500" s="42">
        <f t="shared" si="99"/>
        <v>0</v>
      </c>
      <c r="AN500" s="181" t="e">
        <f t="shared" si="100"/>
        <v>#DIV/0!</v>
      </c>
      <c r="AO500" s="181">
        <f t="shared" si="101"/>
        <v>0</v>
      </c>
      <c r="AP500" s="182" t="e">
        <f t="shared" si="102"/>
        <v>#DIV/0!</v>
      </c>
    </row>
    <row r="501" spans="1:42" hidden="1" x14ac:dyDescent="0.3">
      <c r="A501" s="41"/>
      <c r="B501" s="41"/>
      <c r="C501" s="114"/>
      <c r="D501" s="41"/>
      <c r="E501" s="41"/>
      <c r="F501" s="41"/>
      <c r="G501" s="41"/>
      <c r="H501" s="41"/>
      <c r="I501" s="23"/>
      <c r="J501" s="41"/>
      <c r="K501" s="23"/>
      <c r="L501" s="41"/>
      <c r="M501" s="186">
        <f t="shared" si="94"/>
        <v>0</v>
      </c>
      <c r="N501" s="42"/>
      <c r="O501" s="42"/>
      <c r="P501" s="42"/>
      <c r="Q501" s="36"/>
      <c r="R501" s="36"/>
      <c r="S501" s="36"/>
      <c r="T501" s="36"/>
      <c r="U501" s="36"/>
      <c r="V501" s="36"/>
      <c r="W501" s="36"/>
      <c r="X501" s="36"/>
      <c r="Y501" s="36"/>
      <c r="Z501" s="36"/>
      <c r="AA501" s="36"/>
      <c r="AB501" s="36"/>
      <c r="AC501" s="181">
        <f t="shared" si="95"/>
        <v>0</v>
      </c>
      <c r="AD501" s="42">
        <f t="shared" si="96"/>
        <v>0</v>
      </c>
      <c r="AE501" s="181" t="e">
        <f t="shared" si="97"/>
        <v>#DIV/0!</v>
      </c>
      <c r="AF501" s="41">
        <f>AD501*'Hypothése des ventes'!$G$18</f>
        <v>0</v>
      </c>
      <c r="AG501" s="42">
        <f>(AD501-(AD501*'Hypothése des ventes'!$H$17))*'Hypothése des ventes'!$H$18</f>
        <v>0</v>
      </c>
      <c r="AH501" s="42">
        <f>(AD501-(AD501*'Hypothése des ventes'!$I$17))*'Hypothése des ventes'!$I$18</f>
        <v>0</v>
      </c>
      <c r="AI501" s="42">
        <f>(AD501-(AD501*'Hypothése des ventes'!$J$17))*'Hypothése des ventes'!$J$18</f>
        <v>0</v>
      </c>
      <c r="AJ501" s="42">
        <f>(AD501-(AD501*'Hypothése des ventes'!$K$17))*'Hypothése des ventes'!$K$18</f>
        <v>0</v>
      </c>
      <c r="AK501" s="42">
        <f>-(AC501*'Hypothése des ventes'!$L$18)</f>
        <v>0</v>
      </c>
      <c r="AL501" s="42">
        <f t="shared" si="98"/>
        <v>0</v>
      </c>
      <c r="AM501" s="42">
        <f t="shared" si="99"/>
        <v>0</v>
      </c>
      <c r="AN501" s="181" t="e">
        <f t="shared" si="100"/>
        <v>#DIV/0!</v>
      </c>
      <c r="AO501" s="181">
        <f t="shared" si="101"/>
        <v>0</v>
      </c>
      <c r="AP501" s="182" t="e">
        <f t="shared" si="102"/>
        <v>#DIV/0!</v>
      </c>
    </row>
    <row r="502" spans="1:42" hidden="1" x14ac:dyDescent="0.3">
      <c r="A502" s="41"/>
      <c r="B502" s="41"/>
      <c r="C502" s="114"/>
      <c r="D502" s="41"/>
      <c r="E502" s="41"/>
      <c r="F502" s="41"/>
      <c r="G502" s="41"/>
      <c r="H502" s="41"/>
      <c r="I502" s="23"/>
      <c r="J502" s="41"/>
      <c r="K502" s="23"/>
      <c r="L502" s="41"/>
      <c r="M502" s="186">
        <f t="shared" si="94"/>
        <v>0</v>
      </c>
      <c r="N502" s="42"/>
      <c r="O502" s="42"/>
      <c r="P502" s="42"/>
      <c r="Q502" s="36"/>
      <c r="R502" s="36"/>
      <c r="S502" s="36"/>
      <c r="T502" s="36"/>
      <c r="U502" s="36"/>
      <c r="V502" s="36"/>
      <c r="W502" s="36"/>
      <c r="X502" s="36"/>
      <c r="Y502" s="36"/>
      <c r="Z502" s="36"/>
      <c r="AA502" s="36"/>
      <c r="AB502" s="36"/>
      <c r="AC502" s="181">
        <f t="shared" si="95"/>
        <v>0</v>
      </c>
      <c r="AD502" s="42">
        <f t="shared" si="96"/>
        <v>0</v>
      </c>
      <c r="AE502" s="181" t="e">
        <f t="shared" si="97"/>
        <v>#DIV/0!</v>
      </c>
      <c r="AF502" s="41">
        <f>AD502*'Hypothése des ventes'!$G$18</f>
        <v>0</v>
      </c>
      <c r="AG502" s="42">
        <f>(AD502-(AD502*'Hypothése des ventes'!$H$17))*'Hypothése des ventes'!$H$18</f>
        <v>0</v>
      </c>
      <c r="AH502" s="42">
        <f>(AD502-(AD502*'Hypothése des ventes'!$I$17))*'Hypothése des ventes'!$I$18</f>
        <v>0</v>
      </c>
      <c r="AI502" s="42">
        <f>(AD502-(AD502*'Hypothése des ventes'!$J$17))*'Hypothése des ventes'!$J$18</f>
        <v>0</v>
      </c>
      <c r="AJ502" s="42">
        <f>(AD502-(AD502*'Hypothése des ventes'!$K$17))*'Hypothése des ventes'!$K$18</f>
        <v>0</v>
      </c>
      <c r="AK502" s="42">
        <f>-(AC502*'Hypothése des ventes'!$L$18)</f>
        <v>0</v>
      </c>
      <c r="AL502" s="42">
        <f t="shared" si="98"/>
        <v>0</v>
      </c>
      <c r="AM502" s="42">
        <f t="shared" si="99"/>
        <v>0</v>
      </c>
      <c r="AN502" s="181" t="e">
        <f t="shared" si="100"/>
        <v>#DIV/0!</v>
      </c>
      <c r="AO502" s="181">
        <f t="shared" si="101"/>
        <v>0</v>
      </c>
      <c r="AP502" s="182" t="e">
        <f t="shared" si="102"/>
        <v>#DIV/0!</v>
      </c>
    </row>
    <row r="503" spans="1:42" hidden="1" x14ac:dyDescent="0.3">
      <c r="A503" s="41"/>
      <c r="B503" s="41"/>
      <c r="C503" s="114"/>
      <c r="D503" s="41"/>
      <c r="E503" s="41"/>
      <c r="F503" s="41"/>
      <c r="G503" s="41"/>
      <c r="H503" s="41"/>
      <c r="I503" s="23"/>
      <c r="J503" s="41"/>
      <c r="K503" s="23"/>
      <c r="L503" s="41"/>
      <c r="M503" s="186">
        <f t="shared" si="94"/>
        <v>0</v>
      </c>
      <c r="N503" s="42"/>
      <c r="O503" s="42"/>
      <c r="P503" s="42"/>
      <c r="Q503" s="36"/>
      <c r="R503" s="36"/>
      <c r="S503" s="36"/>
      <c r="T503" s="36"/>
      <c r="U503" s="36"/>
      <c r="V503" s="36"/>
      <c r="W503" s="36"/>
      <c r="X503" s="36"/>
      <c r="Y503" s="36"/>
      <c r="Z503" s="36"/>
      <c r="AA503" s="36"/>
      <c r="AB503" s="36"/>
      <c r="AC503" s="181">
        <f t="shared" si="95"/>
        <v>0</v>
      </c>
      <c r="AD503" s="42">
        <f t="shared" si="96"/>
        <v>0</v>
      </c>
      <c r="AE503" s="181" t="e">
        <f t="shared" si="97"/>
        <v>#DIV/0!</v>
      </c>
      <c r="AF503" s="41">
        <f>AD503*'Hypothése des ventes'!$G$18</f>
        <v>0</v>
      </c>
      <c r="AG503" s="42">
        <f>(AD503-(AD503*'Hypothése des ventes'!$H$17))*'Hypothése des ventes'!$H$18</f>
        <v>0</v>
      </c>
      <c r="AH503" s="42">
        <f>(AD503-(AD503*'Hypothése des ventes'!$I$17))*'Hypothése des ventes'!$I$18</f>
        <v>0</v>
      </c>
      <c r="AI503" s="42">
        <f>(AD503-(AD503*'Hypothése des ventes'!$J$17))*'Hypothése des ventes'!$J$18</f>
        <v>0</v>
      </c>
      <c r="AJ503" s="42">
        <f>(AD503-(AD503*'Hypothése des ventes'!$K$17))*'Hypothése des ventes'!$K$18</f>
        <v>0</v>
      </c>
      <c r="AK503" s="42">
        <f>-(AC503*'Hypothése des ventes'!$L$18)</f>
        <v>0</v>
      </c>
      <c r="AL503" s="42">
        <f t="shared" si="98"/>
        <v>0</v>
      </c>
      <c r="AM503" s="42">
        <f t="shared" si="99"/>
        <v>0</v>
      </c>
      <c r="AN503" s="181" t="e">
        <f t="shared" si="100"/>
        <v>#DIV/0!</v>
      </c>
      <c r="AO503" s="181">
        <f t="shared" si="101"/>
        <v>0</v>
      </c>
      <c r="AP503" s="182" t="e">
        <f t="shared" si="102"/>
        <v>#DIV/0!</v>
      </c>
    </row>
    <row r="504" spans="1:42" x14ac:dyDescent="0.3">
      <c r="A504" s="49"/>
      <c r="B504" s="49"/>
      <c r="C504" s="159"/>
      <c r="D504" s="49"/>
      <c r="E504" s="49"/>
      <c r="F504" s="49"/>
      <c r="G504" s="49"/>
      <c r="H504" s="49"/>
      <c r="I504" s="111"/>
      <c r="J504" s="49"/>
      <c r="K504" s="111"/>
      <c r="L504" s="49"/>
    </row>
    <row r="505" spans="1:42" x14ac:dyDescent="0.3">
      <c r="A505" s="49"/>
      <c r="B505" s="49"/>
      <c r="C505" s="159"/>
      <c r="D505" s="49"/>
      <c r="E505" s="49"/>
      <c r="F505" s="49"/>
      <c r="G505" s="49"/>
      <c r="H505" s="49"/>
      <c r="I505" s="111"/>
      <c r="J505" s="49"/>
      <c r="K505" s="111"/>
      <c r="L505" s="49"/>
    </row>
    <row r="506" spans="1:42" x14ac:dyDescent="0.3">
      <c r="A506" s="49"/>
      <c r="B506" s="49"/>
      <c r="C506" s="159"/>
      <c r="D506" s="49"/>
      <c r="E506" s="49"/>
      <c r="F506" s="49"/>
      <c r="G506" s="49"/>
      <c r="H506" s="49"/>
      <c r="I506" s="111"/>
      <c r="J506" s="49"/>
      <c r="K506" s="111"/>
      <c r="L506" s="49"/>
    </row>
    <row r="507" spans="1:42" x14ac:dyDescent="0.3">
      <c r="A507" s="49"/>
      <c r="B507" s="49"/>
      <c r="C507" s="159"/>
      <c r="D507" s="49"/>
      <c r="E507" s="49"/>
      <c r="F507" s="49"/>
      <c r="G507" s="49"/>
      <c r="H507" s="49"/>
      <c r="I507" s="111"/>
      <c r="J507" s="49"/>
      <c r="K507" s="111"/>
      <c r="L507" s="49"/>
    </row>
    <row r="508" spans="1:42" x14ac:dyDescent="0.3">
      <c r="A508" s="49"/>
      <c r="B508" s="49"/>
      <c r="C508" s="159"/>
      <c r="D508" s="49"/>
      <c r="E508" s="49"/>
      <c r="F508" s="49"/>
      <c r="G508" s="49"/>
      <c r="H508" s="49"/>
      <c r="I508" s="111"/>
      <c r="J508" s="49"/>
      <c r="K508" s="111"/>
      <c r="L508" s="49"/>
    </row>
    <row r="509" spans="1:42" x14ac:dyDescent="0.3">
      <c r="A509" s="49"/>
      <c r="B509" s="49"/>
      <c r="C509" s="159"/>
      <c r="D509" s="49"/>
      <c r="E509" s="49"/>
      <c r="F509" s="49"/>
      <c r="G509" s="49"/>
      <c r="H509" s="49"/>
      <c r="I509" s="111"/>
      <c r="J509" s="49"/>
      <c r="K509" s="111"/>
      <c r="L509" s="49"/>
    </row>
    <row r="510" spans="1:42" x14ac:dyDescent="0.3">
      <c r="A510" s="49"/>
      <c r="B510" s="49"/>
      <c r="C510" s="159"/>
      <c r="D510" s="49"/>
      <c r="E510" s="49"/>
      <c r="F510" s="49"/>
      <c r="G510" s="49"/>
      <c r="H510" s="49"/>
      <c r="I510" s="111"/>
      <c r="J510" s="49"/>
      <c r="K510" s="111"/>
      <c r="L510" s="49"/>
    </row>
    <row r="511" spans="1:42" x14ac:dyDescent="0.3">
      <c r="A511" s="49"/>
      <c r="B511" s="49"/>
      <c r="C511" s="159"/>
      <c r="D511" s="49"/>
      <c r="E511" s="49"/>
      <c r="F511" s="49"/>
      <c r="G511" s="49"/>
      <c r="H511" s="49"/>
      <c r="I511" s="111"/>
      <c r="J511" s="49"/>
      <c r="K511" s="111"/>
      <c r="L511" s="49"/>
    </row>
    <row r="512" spans="1:42" x14ac:dyDescent="0.3">
      <c r="A512" s="49"/>
      <c r="B512" s="49"/>
      <c r="C512" s="159"/>
      <c r="D512" s="49"/>
      <c r="E512" s="49"/>
      <c r="F512" s="49"/>
      <c r="G512" s="49"/>
      <c r="H512" s="49"/>
      <c r="I512" s="111"/>
      <c r="J512" s="49"/>
      <c r="K512" s="111"/>
      <c r="L512" s="49"/>
    </row>
    <row r="513" spans="1:12" x14ac:dyDescent="0.3">
      <c r="A513" s="49"/>
      <c r="B513" s="49"/>
      <c r="C513" s="159"/>
      <c r="D513" s="49"/>
      <c r="E513" s="49"/>
      <c r="F513" s="49"/>
      <c r="G513" s="49"/>
      <c r="H513" s="49"/>
      <c r="I513" s="111"/>
      <c r="J513" s="49"/>
      <c r="K513" s="111"/>
      <c r="L513" s="49"/>
    </row>
    <row r="514" spans="1:12" x14ac:dyDescent="0.3">
      <c r="A514" s="49"/>
      <c r="B514" s="49"/>
      <c r="C514" s="159"/>
      <c r="D514" s="49"/>
      <c r="E514" s="49"/>
      <c r="F514" s="49"/>
      <c r="G514" s="49"/>
      <c r="H514" s="49"/>
      <c r="I514" s="111"/>
      <c r="J514" s="49"/>
      <c r="K514" s="111"/>
      <c r="L514" s="49"/>
    </row>
    <row r="515" spans="1:12" x14ac:dyDescent="0.3">
      <c r="A515" s="49"/>
      <c r="B515" s="49"/>
      <c r="C515" s="159"/>
      <c r="D515" s="49"/>
      <c r="E515" s="49"/>
      <c r="F515" s="49"/>
      <c r="G515" s="49"/>
      <c r="H515" s="49"/>
      <c r="I515" s="111"/>
      <c r="J515" s="49"/>
      <c r="K515" s="111"/>
      <c r="L515" s="49"/>
    </row>
    <row r="516" spans="1:12" x14ac:dyDescent="0.3">
      <c r="A516" s="49"/>
      <c r="B516" s="49"/>
      <c r="C516" s="159"/>
      <c r="D516" s="49"/>
      <c r="E516" s="49"/>
      <c r="F516" s="49"/>
      <c r="G516" s="49"/>
      <c r="H516" s="49"/>
      <c r="I516" s="111"/>
      <c r="J516" s="49"/>
      <c r="K516" s="111"/>
      <c r="L516" s="49"/>
    </row>
    <row r="517" spans="1:12" x14ac:dyDescent="0.3">
      <c r="A517" s="49"/>
      <c r="B517" s="49"/>
      <c r="C517" s="159"/>
      <c r="D517" s="49"/>
      <c r="E517" s="49"/>
      <c r="F517" s="49"/>
      <c r="G517" s="49"/>
      <c r="H517" s="49"/>
      <c r="I517" s="111"/>
      <c r="J517" s="49"/>
      <c r="K517" s="111"/>
      <c r="L517" s="49"/>
    </row>
    <row r="518" spans="1:12" x14ac:dyDescent="0.3">
      <c r="A518" s="49"/>
      <c r="B518" s="49"/>
      <c r="C518" s="159"/>
      <c r="D518" s="49"/>
      <c r="E518" s="49"/>
      <c r="F518" s="49"/>
      <c r="G518" s="49"/>
      <c r="H518" s="49"/>
      <c r="I518" s="111"/>
      <c r="J518" s="49"/>
      <c r="K518" s="111"/>
      <c r="L518" s="49"/>
    </row>
    <row r="519" spans="1:12" x14ac:dyDescent="0.3">
      <c r="A519" s="49"/>
      <c r="B519" s="49"/>
      <c r="C519" s="159"/>
      <c r="D519" s="49"/>
      <c r="E519" s="49"/>
      <c r="F519" s="49"/>
      <c r="G519" s="49"/>
      <c r="H519" s="49"/>
      <c r="I519" s="111"/>
      <c r="J519" s="49"/>
      <c r="K519" s="111"/>
      <c r="L519" s="49"/>
    </row>
    <row r="520" spans="1:12" x14ac:dyDescent="0.3">
      <c r="A520" s="49"/>
      <c r="B520" s="49"/>
      <c r="C520" s="159"/>
      <c r="D520" s="49"/>
      <c r="E520" s="49"/>
      <c r="F520" s="49"/>
      <c r="G520" s="49"/>
      <c r="H520" s="49"/>
      <c r="I520" s="111"/>
      <c r="J520" s="49"/>
      <c r="K520" s="111"/>
      <c r="L520" s="49"/>
    </row>
    <row r="521" spans="1:12" x14ac:dyDescent="0.3">
      <c r="A521" s="49"/>
      <c r="B521" s="49"/>
      <c r="C521" s="159"/>
      <c r="D521" s="49"/>
      <c r="E521" s="49"/>
      <c r="F521" s="49"/>
      <c r="G521" s="49"/>
      <c r="H521" s="49"/>
      <c r="I521" s="111"/>
      <c r="J521" s="49"/>
      <c r="K521" s="111"/>
      <c r="L521" s="49"/>
    </row>
    <row r="522" spans="1:12" x14ac:dyDescent="0.3">
      <c r="A522" s="49"/>
      <c r="B522" s="49"/>
      <c r="C522" s="159"/>
      <c r="D522" s="49"/>
      <c r="E522" s="49"/>
      <c r="F522" s="49"/>
      <c r="G522" s="49"/>
      <c r="H522" s="49"/>
      <c r="I522" s="111"/>
      <c r="J522" s="49"/>
      <c r="K522" s="111"/>
      <c r="L522" s="49"/>
    </row>
    <row r="523" spans="1:12" x14ac:dyDescent="0.3">
      <c r="A523" s="49"/>
      <c r="B523" s="49"/>
      <c r="C523" s="159"/>
      <c r="D523" s="49"/>
      <c r="E523" s="49"/>
      <c r="F523" s="49"/>
      <c r="G523" s="49"/>
      <c r="H523" s="49"/>
      <c r="I523" s="111"/>
      <c r="J523" s="49"/>
      <c r="K523" s="111"/>
      <c r="L523" s="49"/>
    </row>
    <row r="524" spans="1:12" x14ac:dyDescent="0.3">
      <c r="A524" s="49"/>
      <c r="B524" s="49"/>
      <c r="C524" s="159"/>
      <c r="D524" s="49"/>
      <c r="E524" s="49"/>
      <c r="F524" s="49"/>
      <c r="G524" s="49"/>
      <c r="H524" s="49"/>
      <c r="I524" s="111"/>
      <c r="J524" s="49"/>
      <c r="K524" s="111"/>
      <c r="L524" s="49"/>
    </row>
    <row r="525" spans="1:12" x14ac:dyDescent="0.3">
      <c r="A525" s="49"/>
      <c r="B525" s="49"/>
      <c r="C525" s="159"/>
      <c r="D525" s="49"/>
      <c r="E525" s="49"/>
      <c r="F525" s="49"/>
      <c r="G525" s="49"/>
      <c r="H525" s="49"/>
      <c r="I525" s="111"/>
      <c r="J525" s="49"/>
      <c r="K525" s="111"/>
      <c r="L525" s="49"/>
    </row>
    <row r="526" spans="1:12" x14ac:dyDescent="0.3">
      <c r="A526" s="49"/>
      <c r="B526" s="49"/>
      <c r="C526" s="159"/>
      <c r="D526" s="49"/>
      <c r="E526" s="49"/>
      <c r="F526" s="49"/>
      <c r="G526" s="49"/>
      <c r="H526" s="49"/>
      <c r="I526" s="111"/>
      <c r="J526" s="49"/>
      <c r="K526" s="111"/>
      <c r="L526" s="49"/>
    </row>
    <row r="527" spans="1:12" x14ac:dyDescent="0.3">
      <c r="A527" s="49"/>
      <c r="B527" s="49"/>
      <c r="C527" s="159"/>
      <c r="D527" s="49"/>
      <c r="E527" s="49"/>
      <c r="F527" s="49"/>
      <c r="G527" s="49"/>
      <c r="H527" s="49"/>
      <c r="I527" s="111"/>
      <c r="J527" s="49"/>
      <c r="K527" s="111"/>
      <c r="L527" s="49"/>
    </row>
    <row r="528" spans="1:12" x14ac:dyDescent="0.3">
      <c r="A528" s="49"/>
      <c r="B528" s="49"/>
      <c r="C528" s="159"/>
      <c r="D528" s="49"/>
      <c r="E528" s="49"/>
      <c r="F528" s="49"/>
      <c r="G528" s="49"/>
      <c r="H528" s="49"/>
      <c r="I528" s="111"/>
      <c r="J528" s="49"/>
      <c r="K528" s="111"/>
      <c r="L528" s="49"/>
    </row>
    <row r="529" spans="1:12" x14ac:dyDescent="0.3">
      <c r="A529" s="49"/>
      <c r="B529" s="49"/>
      <c r="C529" s="159"/>
      <c r="D529" s="49"/>
      <c r="E529" s="49"/>
      <c r="F529" s="49"/>
      <c r="G529" s="49"/>
      <c r="H529" s="49"/>
      <c r="I529" s="111"/>
      <c r="J529" s="49"/>
      <c r="K529" s="111"/>
      <c r="L529" s="49"/>
    </row>
    <row r="530" spans="1:12" x14ac:dyDescent="0.3">
      <c r="A530" s="49"/>
      <c r="B530" s="49"/>
      <c r="C530" s="159"/>
      <c r="D530" s="49"/>
      <c r="E530" s="49"/>
      <c r="F530" s="49"/>
      <c r="G530" s="49"/>
      <c r="H530" s="49"/>
      <c r="I530" s="111"/>
      <c r="J530" s="49"/>
      <c r="K530" s="111"/>
      <c r="L530" s="49"/>
    </row>
    <row r="531" spans="1:12" x14ac:dyDescent="0.3">
      <c r="A531" s="49"/>
      <c r="B531" s="49"/>
      <c r="C531" s="159"/>
      <c r="D531" s="49"/>
      <c r="E531" s="49"/>
      <c r="F531" s="49"/>
      <c r="G531" s="49"/>
      <c r="H531" s="49"/>
      <c r="I531" s="111"/>
      <c r="J531" s="49"/>
      <c r="K531" s="111"/>
      <c r="L531" s="49"/>
    </row>
    <row r="532" spans="1:12" x14ac:dyDescent="0.3">
      <c r="A532" s="49"/>
      <c r="B532" s="49"/>
      <c r="C532" s="159"/>
      <c r="D532" s="49"/>
      <c r="E532" s="49"/>
      <c r="F532" s="49"/>
      <c r="G532" s="49"/>
      <c r="H532" s="49"/>
      <c r="I532" s="111"/>
      <c r="J532" s="49"/>
      <c r="K532" s="111"/>
      <c r="L532" s="49"/>
    </row>
    <row r="533" spans="1:12" x14ac:dyDescent="0.3">
      <c r="A533" s="49"/>
      <c r="B533" s="49"/>
      <c r="C533" s="159"/>
      <c r="D533" s="49"/>
      <c r="E533" s="49"/>
      <c r="F533" s="49"/>
      <c r="G533" s="49"/>
      <c r="H533" s="49"/>
      <c r="I533" s="111"/>
      <c r="J533" s="49"/>
      <c r="K533" s="111"/>
      <c r="L533" s="49"/>
    </row>
    <row r="534" spans="1:12" x14ac:dyDescent="0.3">
      <c r="A534" s="49"/>
      <c r="B534" s="49"/>
      <c r="C534" s="159"/>
      <c r="D534" s="49"/>
      <c r="E534" s="49"/>
      <c r="F534" s="49"/>
      <c r="G534" s="49"/>
      <c r="H534" s="49"/>
      <c r="I534" s="111"/>
      <c r="J534" s="49"/>
      <c r="K534" s="111"/>
      <c r="L534" s="49"/>
    </row>
    <row r="535" spans="1:12" x14ac:dyDescent="0.3">
      <c r="A535" s="49"/>
      <c r="B535" s="49"/>
      <c r="C535" s="159"/>
      <c r="D535" s="49"/>
      <c r="E535" s="49"/>
      <c r="F535" s="49"/>
      <c r="G535" s="49"/>
      <c r="H535" s="49"/>
      <c r="I535" s="111"/>
      <c r="J535" s="49"/>
      <c r="K535" s="111"/>
      <c r="L535" s="49"/>
    </row>
    <row r="536" spans="1:12" x14ac:dyDescent="0.3">
      <c r="A536" s="49"/>
      <c r="B536" s="49"/>
      <c r="C536" s="159"/>
      <c r="D536" s="49"/>
      <c r="E536" s="49"/>
      <c r="F536" s="49"/>
      <c r="G536" s="49"/>
      <c r="H536" s="49"/>
      <c r="I536" s="111"/>
      <c r="J536" s="49"/>
      <c r="K536" s="111"/>
      <c r="L536" s="49"/>
    </row>
    <row r="537" spans="1:12" x14ac:dyDescent="0.3">
      <c r="A537" s="49"/>
      <c r="B537" s="49"/>
      <c r="C537" s="159"/>
      <c r="D537" s="49"/>
      <c r="E537" s="49"/>
      <c r="F537" s="49"/>
      <c r="G537" s="49"/>
      <c r="H537" s="49"/>
      <c r="I537" s="111"/>
      <c r="J537" s="49"/>
      <c r="K537" s="111"/>
      <c r="L537" s="49"/>
    </row>
    <row r="538" spans="1:12" x14ac:dyDescent="0.3">
      <c r="A538" s="49"/>
      <c r="B538" s="49"/>
      <c r="C538" s="159"/>
      <c r="D538" s="49"/>
      <c r="E538" s="49"/>
      <c r="F538" s="49"/>
      <c r="G538" s="49"/>
      <c r="H538" s="49"/>
      <c r="I538" s="111"/>
      <c r="J538" s="49"/>
      <c r="K538" s="111"/>
      <c r="L538" s="49"/>
    </row>
    <row r="539" spans="1:12" x14ac:dyDescent="0.3">
      <c r="A539" s="49"/>
      <c r="B539" s="49"/>
      <c r="C539" s="159"/>
      <c r="D539" s="49"/>
      <c r="E539" s="49"/>
      <c r="F539" s="49"/>
      <c r="G539" s="49"/>
      <c r="H539" s="49"/>
      <c r="I539" s="111"/>
      <c r="J539" s="49"/>
      <c r="K539" s="111"/>
      <c r="L539" s="49"/>
    </row>
    <row r="540" spans="1:12" x14ac:dyDescent="0.3">
      <c r="A540" s="49"/>
      <c r="B540" s="49"/>
      <c r="C540" s="159"/>
      <c r="D540" s="49"/>
      <c r="E540" s="49"/>
      <c r="F540" s="49"/>
      <c r="G540" s="49"/>
      <c r="H540" s="49"/>
      <c r="I540" s="111"/>
      <c r="J540" s="49"/>
      <c r="K540" s="111"/>
      <c r="L540" s="49"/>
    </row>
    <row r="541" spans="1:12" x14ac:dyDescent="0.3">
      <c r="A541" s="49"/>
      <c r="B541" s="49"/>
      <c r="C541" s="159"/>
      <c r="D541" s="49"/>
      <c r="E541" s="49"/>
      <c r="F541" s="49"/>
      <c r="G541" s="49"/>
      <c r="H541" s="49"/>
      <c r="I541" s="111"/>
      <c r="J541" s="49"/>
      <c r="K541" s="111"/>
      <c r="L541" s="49"/>
    </row>
    <row r="542" spans="1:12" x14ac:dyDescent="0.3">
      <c r="A542" s="49"/>
      <c r="B542" s="49"/>
      <c r="C542" s="159"/>
      <c r="D542" s="49"/>
      <c r="E542" s="49"/>
      <c r="F542" s="49"/>
      <c r="G542" s="49"/>
      <c r="H542" s="49"/>
      <c r="I542" s="111"/>
      <c r="J542" s="49"/>
      <c r="K542" s="111"/>
      <c r="L542" s="49"/>
    </row>
    <row r="543" spans="1:12" x14ac:dyDescent="0.3">
      <c r="A543" s="49"/>
      <c r="B543" s="49"/>
      <c r="C543" s="159"/>
      <c r="D543" s="49"/>
      <c r="E543" s="49"/>
      <c r="F543" s="49"/>
      <c r="G543" s="49"/>
      <c r="H543" s="49"/>
      <c r="I543" s="111"/>
      <c r="J543" s="49"/>
      <c r="K543" s="111"/>
      <c r="L543" s="49"/>
    </row>
    <row r="544" spans="1:12" x14ac:dyDescent="0.3">
      <c r="A544" s="49"/>
      <c r="B544" s="49"/>
      <c r="C544" s="159"/>
      <c r="D544" s="49"/>
      <c r="E544" s="49"/>
      <c r="F544" s="49"/>
      <c r="G544" s="49"/>
      <c r="H544" s="49"/>
      <c r="I544" s="111"/>
      <c r="J544" s="49"/>
      <c r="K544" s="111"/>
      <c r="L544" s="49"/>
    </row>
    <row r="545" spans="1:12" x14ac:dyDescent="0.3">
      <c r="A545" s="49"/>
      <c r="B545" s="49"/>
      <c r="C545" s="159"/>
      <c r="D545" s="49"/>
      <c r="E545" s="49"/>
      <c r="F545" s="49"/>
      <c r="G545" s="49"/>
      <c r="H545" s="49"/>
      <c r="I545" s="111"/>
      <c r="J545" s="49"/>
      <c r="K545" s="111"/>
      <c r="L545" s="49"/>
    </row>
    <row r="546" spans="1:12" x14ac:dyDescent="0.3">
      <c r="A546" s="49"/>
      <c r="B546" s="49"/>
      <c r="C546" s="159"/>
      <c r="D546" s="49"/>
      <c r="E546" s="49"/>
      <c r="F546" s="49"/>
      <c r="G546" s="49"/>
      <c r="H546" s="49"/>
      <c r="I546" s="111"/>
      <c r="J546" s="49"/>
      <c r="K546" s="111"/>
      <c r="L546" s="49"/>
    </row>
    <row r="547" spans="1:12" x14ac:dyDescent="0.3">
      <c r="A547" s="49"/>
      <c r="B547" s="49"/>
      <c r="C547" s="159"/>
      <c r="D547" s="49"/>
      <c r="E547" s="49"/>
      <c r="F547" s="49"/>
      <c r="G547" s="49"/>
      <c r="H547" s="49"/>
      <c r="I547" s="111"/>
      <c r="J547" s="49"/>
      <c r="K547" s="111"/>
      <c r="L547" s="49"/>
    </row>
    <row r="548" spans="1:12" x14ac:dyDescent="0.3">
      <c r="A548" s="49"/>
      <c r="B548" s="49"/>
      <c r="C548" s="159"/>
      <c r="D548" s="49"/>
      <c r="E548" s="49"/>
      <c r="F548" s="49"/>
      <c r="G548" s="49"/>
      <c r="H548" s="49"/>
      <c r="I548" s="111"/>
      <c r="J548" s="49"/>
      <c r="K548" s="111"/>
      <c r="L548" s="49"/>
    </row>
    <row r="549" spans="1:12" x14ac:dyDescent="0.3">
      <c r="A549" s="49"/>
      <c r="B549" s="49"/>
      <c r="C549" s="159"/>
      <c r="D549" s="49"/>
      <c r="E549" s="49"/>
      <c r="F549" s="49"/>
      <c r="G549" s="49"/>
      <c r="H549" s="49"/>
      <c r="I549" s="111"/>
      <c r="J549" s="49"/>
      <c r="K549" s="111"/>
      <c r="L549" s="49"/>
    </row>
    <row r="550" spans="1:12" x14ac:dyDescent="0.3">
      <c r="A550" s="49"/>
      <c r="B550" s="49"/>
      <c r="C550" s="159"/>
      <c r="D550" s="49"/>
      <c r="E550" s="49"/>
      <c r="F550" s="49"/>
      <c r="G550" s="49"/>
      <c r="H550" s="49"/>
      <c r="I550" s="111"/>
      <c r="J550" s="49"/>
      <c r="K550" s="111"/>
      <c r="L550" s="49"/>
    </row>
    <row r="551" spans="1:12" x14ac:dyDescent="0.3">
      <c r="A551" s="49"/>
      <c r="B551" s="49"/>
      <c r="C551" s="159"/>
      <c r="D551" s="49"/>
      <c r="E551" s="49"/>
      <c r="F551" s="49"/>
      <c r="G551" s="49"/>
      <c r="H551" s="49"/>
      <c r="I551" s="111"/>
      <c r="J551" s="49"/>
      <c r="K551" s="111"/>
      <c r="L551" s="49"/>
    </row>
    <row r="552" spans="1:12" x14ac:dyDescent="0.3">
      <c r="A552" s="49"/>
      <c r="B552" s="49"/>
      <c r="C552" s="159"/>
      <c r="D552" s="49"/>
      <c r="E552" s="49"/>
      <c r="F552" s="49"/>
      <c r="G552" s="49"/>
      <c r="H552" s="49"/>
      <c r="I552" s="111"/>
      <c r="J552" s="49"/>
      <c r="K552" s="111"/>
      <c r="L552" s="49"/>
    </row>
    <row r="553" spans="1:12" x14ac:dyDescent="0.3">
      <c r="A553" s="49"/>
      <c r="B553" s="49"/>
      <c r="C553" s="159"/>
      <c r="D553" s="49"/>
      <c r="E553" s="49"/>
      <c r="F553" s="49"/>
      <c r="G553" s="49"/>
      <c r="H553" s="49"/>
      <c r="I553" s="111"/>
      <c r="J553" s="49"/>
      <c r="K553" s="111"/>
      <c r="L553" s="49"/>
    </row>
    <row r="554" spans="1:12" x14ac:dyDescent="0.3">
      <c r="A554" s="49"/>
      <c r="B554" s="49"/>
      <c r="C554" s="159"/>
      <c r="D554" s="49"/>
      <c r="E554" s="49"/>
      <c r="F554" s="49"/>
      <c r="G554" s="49"/>
      <c r="H554" s="49"/>
      <c r="I554" s="111"/>
      <c r="J554" s="49"/>
      <c r="K554" s="111"/>
      <c r="L554" s="49"/>
    </row>
    <row r="555" spans="1:12" x14ac:dyDescent="0.3">
      <c r="A555" s="49"/>
      <c r="B555" s="49"/>
      <c r="C555" s="159"/>
      <c r="D555" s="49"/>
      <c r="E555" s="49"/>
      <c r="F555" s="49"/>
      <c r="G555" s="49"/>
      <c r="H555" s="49"/>
      <c r="I555" s="111"/>
      <c r="J555" s="49"/>
      <c r="K555" s="111"/>
      <c r="L555" s="49"/>
    </row>
    <row r="556" spans="1:12" x14ac:dyDescent="0.3">
      <c r="A556" s="49"/>
      <c r="B556" s="49"/>
      <c r="C556" s="159"/>
      <c r="D556" s="49"/>
      <c r="E556" s="49"/>
      <c r="F556" s="49"/>
      <c r="G556" s="49"/>
      <c r="H556" s="49"/>
      <c r="I556" s="111"/>
      <c r="J556" s="49"/>
      <c r="K556" s="111"/>
      <c r="L556" s="49"/>
    </row>
    <row r="557" spans="1:12" x14ac:dyDescent="0.3">
      <c r="A557" s="49"/>
      <c r="B557" s="49"/>
      <c r="C557" s="159"/>
      <c r="D557" s="49"/>
      <c r="E557" s="49"/>
      <c r="F557" s="49"/>
      <c r="G557" s="49"/>
      <c r="H557" s="49"/>
      <c r="I557" s="111"/>
      <c r="J557" s="49"/>
      <c r="K557" s="111"/>
      <c r="L557" s="49"/>
    </row>
    <row r="558" spans="1:12" x14ac:dyDescent="0.3">
      <c r="A558" s="49"/>
      <c r="B558" s="49"/>
      <c r="C558" s="159"/>
      <c r="D558" s="49"/>
      <c r="E558" s="49"/>
      <c r="F558" s="49"/>
      <c r="G558" s="49"/>
      <c r="H558" s="49"/>
      <c r="I558" s="111"/>
      <c r="J558" s="49"/>
      <c r="K558" s="111"/>
      <c r="L558" s="49"/>
    </row>
    <row r="559" spans="1:12" x14ac:dyDescent="0.3">
      <c r="A559" s="49"/>
      <c r="B559" s="49"/>
      <c r="C559" s="159"/>
      <c r="D559" s="49"/>
      <c r="E559" s="49"/>
      <c r="F559" s="49"/>
      <c r="G559" s="49"/>
      <c r="H559" s="49"/>
      <c r="I559" s="111"/>
      <c r="J559" s="49"/>
      <c r="K559" s="111"/>
      <c r="L559" s="49"/>
    </row>
    <row r="560" spans="1:12" x14ac:dyDescent="0.3">
      <c r="A560" s="49"/>
      <c r="B560" s="49"/>
      <c r="C560" s="159"/>
      <c r="D560" s="49"/>
      <c r="E560" s="49"/>
      <c r="F560" s="49"/>
      <c r="G560" s="49"/>
      <c r="H560" s="49"/>
      <c r="I560" s="111"/>
      <c r="J560" s="49"/>
      <c r="K560" s="111"/>
      <c r="L560" s="49"/>
    </row>
    <row r="561" spans="1:12" x14ac:dyDescent="0.3">
      <c r="A561" s="49"/>
      <c r="B561" s="49"/>
      <c r="C561" s="159"/>
      <c r="D561" s="49"/>
      <c r="E561" s="49"/>
      <c r="F561" s="49"/>
      <c r="G561" s="49"/>
      <c r="H561" s="49"/>
      <c r="I561" s="111"/>
      <c r="J561" s="49"/>
      <c r="K561" s="111"/>
      <c r="L561" s="49"/>
    </row>
    <row r="562" spans="1:12" x14ac:dyDescent="0.3">
      <c r="A562" s="49"/>
      <c r="B562" s="49"/>
      <c r="C562" s="159"/>
      <c r="D562" s="49"/>
      <c r="E562" s="49"/>
      <c r="F562" s="49"/>
      <c r="G562" s="49"/>
      <c r="H562" s="49"/>
      <c r="I562" s="111"/>
      <c r="J562" s="49"/>
      <c r="K562" s="111"/>
      <c r="L562" s="49"/>
    </row>
    <row r="563" spans="1:12" x14ac:dyDescent="0.3">
      <c r="A563" s="49"/>
      <c r="B563" s="49"/>
      <c r="C563" s="159"/>
      <c r="D563" s="49"/>
      <c r="E563" s="49"/>
      <c r="F563" s="49"/>
      <c r="G563" s="49"/>
      <c r="H563" s="49"/>
      <c r="I563" s="111"/>
      <c r="J563" s="49"/>
      <c r="K563" s="111"/>
      <c r="L563" s="49"/>
    </row>
    <row r="564" spans="1:12" x14ac:dyDescent="0.3">
      <c r="A564" s="49"/>
      <c r="B564" s="49"/>
      <c r="C564" s="159"/>
      <c r="D564" s="49"/>
      <c r="E564" s="49"/>
      <c r="F564" s="49"/>
      <c r="G564" s="49"/>
      <c r="H564" s="49"/>
      <c r="I564" s="111"/>
      <c r="J564" s="49"/>
      <c r="K564" s="111"/>
      <c r="L564" s="49"/>
    </row>
    <row r="565" spans="1:12" x14ac:dyDescent="0.3">
      <c r="A565" s="49"/>
      <c r="B565" s="49"/>
      <c r="C565" s="159"/>
      <c r="D565" s="49"/>
      <c r="E565" s="49"/>
      <c r="F565" s="49"/>
      <c r="G565" s="49"/>
      <c r="H565" s="49"/>
      <c r="I565" s="111"/>
      <c r="J565" s="49"/>
      <c r="K565" s="111"/>
      <c r="L565" s="49"/>
    </row>
    <row r="566" spans="1:12" x14ac:dyDescent="0.3">
      <c r="A566" s="49"/>
      <c r="B566" s="49"/>
      <c r="C566" s="159"/>
      <c r="D566" s="49"/>
      <c r="E566" s="49"/>
      <c r="F566" s="49"/>
      <c r="G566" s="49"/>
      <c r="H566" s="49"/>
      <c r="I566" s="111"/>
      <c r="J566" s="49"/>
      <c r="K566" s="111"/>
      <c r="L566" s="49"/>
    </row>
    <row r="567" spans="1:12" x14ac:dyDescent="0.3">
      <c r="A567" s="49"/>
      <c r="B567" s="49"/>
      <c r="C567" s="159"/>
      <c r="D567" s="49"/>
      <c r="E567" s="49"/>
      <c r="F567" s="49"/>
      <c r="G567" s="49"/>
      <c r="H567" s="49"/>
      <c r="I567" s="111"/>
      <c r="J567" s="49"/>
      <c r="K567" s="111"/>
      <c r="L567" s="49"/>
    </row>
    <row r="568" spans="1:12" x14ac:dyDescent="0.3">
      <c r="A568" s="49"/>
      <c r="B568" s="49"/>
      <c r="C568" s="159"/>
      <c r="D568" s="49"/>
      <c r="E568" s="49"/>
      <c r="F568" s="49"/>
      <c r="G568" s="49"/>
      <c r="H568" s="49"/>
      <c r="I568" s="111"/>
      <c r="J568" s="49"/>
      <c r="K568" s="111"/>
      <c r="L568" s="49"/>
    </row>
    <row r="569" spans="1:12" x14ac:dyDescent="0.3">
      <c r="A569" s="49"/>
      <c r="B569" s="49"/>
      <c r="C569" s="159"/>
      <c r="D569" s="49"/>
      <c r="E569" s="49"/>
      <c r="F569" s="49"/>
      <c r="G569" s="49"/>
      <c r="H569" s="49"/>
      <c r="I569" s="111"/>
      <c r="J569" s="49"/>
      <c r="K569" s="111"/>
      <c r="L569" s="49"/>
    </row>
    <row r="570" spans="1:12" x14ac:dyDescent="0.3">
      <c r="A570" s="49"/>
      <c r="B570" s="49"/>
      <c r="C570" s="159"/>
      <c r="D570" s="49"/>
      <c r="E570" s="49"/>
      <c r="F570" s="49"/>
      <c r="G570" s="49"/>
      <c r="H570" s="49"/>
      <c r="I570" s="111"/>
      <c r="J570" s="49"/>
      <c r="K570" s="111"/>
      <c r="L570" s="49"/>
    </row>
    <row r="571" spans="1:12" x14ac:dyDescent="0.3">
      <c r="A571" s="49"/>
      <c r="B571" s="49"/>
      <c r="C571" s="159"/>
      <c r="D571" s="49"/>
      <c r="E571" s="49"/>
      <c r="F571" s="49"/>
      <c r="G571" s="49"/>
      <c r="H571" s="49"/>
      <c r="I571" s="111"/>
      <c r="J571" s="49"/>
      <c r="K571" s="111"/>
      <c r="L571" s="49"/>
    </row>
    <row r="572" spans="1:12" x14ac:dyDescent="0.3">
      <c r="A572" s="49"/>
      <c r="B572" s="49"/>
      <c r="C572" s="159"/>
      <c r="D572" s="49"/>
      <c r="E572" s="49"/>
      <c r="F572" s="49"/>
      <c r="G572" s="49"/>
      <c r="H572" s="49"/>
      <c r="I572" s="111"/>
      <c r="J572" s="49"/>
      <c r="K572" s="111"/>
      <c r="L572" s="49"/>
    </row>
    <row r="573" spans="1:12" x14ac:dyDescent="0.3">
      <c r="A573" s="49"/>
      <c r="B573" s="49"/>
      <c r="C573" s="159"/>
      <c r="D573" s="49"/>
      <c r="E573" s="49"/>
      <c r="F573" s="49"/>
      <c r="G573" s="49"/>
      <c r="H573" s="49"/>
      <c r="I573" s="111"/>
      <c r="J573" s="49"/>
      <c r="K573" s="111"/>
      <c r="L573" s="49"/>
    </row>
    <row r="574" spans="1:12" x14ac:dyDescent="0.3">
      <c r="A574" s="49"/>
      <c r="B574" s="49"/>
      <c r="C574" s="159"/>
      <c r="D574" s="49"/>
      <c r="E574" s="49"/>
      <c r="F574" s="49"/>
      <c r="G574" s="49"/>
      <c r="H574" s="49"/>
      <c r="I574" s="111"/>
      <c r="J574" s="49"/>
      <c r="K574" s="111"/>
      <c r="L574" s="49"/>
    </row>
    <row r="575" spans="1:12" x14ac:dyDescent="0.3">
      <c r="A575" s="49"/>
      <c r="B575" s="49"/>
      <c r="C575" s="159"/>
      <c r="D575" s="49"/>
      <c r="E575" s="49"/>
      <c r="F575" s="49"/>
      <c r="G575" s="49"/>
      <c r="H575" s="49"/>
      <c r="I575" s="111"/>
      <c r="J575" s="49"/>
      <c r="K575" s="111"/>
      <c r="L575" s="49"/>
    </row>
    <row r="576" spans="1:12" x14ac:dyDescent="0.3">
      <c r="A576" s="49"/>
      <c r="B576" s="49"/>
      <c r="C576" s="159"/>
      <c r="D576" s="49"/>
      <c r="E576" s="49"/>
      <c r="F576" s="49"/>
      <c r="G576" s="49"/>
      <c r="H576" s="49"/>
      <c r="I576" s="111"/>
      <c r="J576" s="49"/>
      <c r="K576" s="111"/>
      <c r="L576" s="49"/>
    </row>
    <row r="577" spans="1:12" x14ac:dyDescent="0.3">
      <c r="A577" s="49"/>
      <c r="B577" s="49"/>
      <c r="C577" s="159"/>
      <c r="D577" s="49"/>
      <c r="E577" s="49"/>
      <c r="F577" s="49"/>
      <c r="G577" s="49"/>
      <c r="H577" s="49"/>
      <c r="I577" s="111"/>
      <c r="J577" s="49"/>
      <c r="K577" s="111"/>
      <c r="L577" s="49"/>
    </row>
    <row r="578" spans="1:12" x14ac:dyDescent="0.3">
      <c r="A578" s="49"/>
      <c r="B578" s="49"/>
      <c r="C578" s="159"/>
      <c r="D578" s="49"/>
      <c r="E578" s="49"/>
      <c r="F578" s="49"/>
      <c r="G578" s="49"/>
      <c r="H578" s="49"/>
      <c r="I578" s="111"/>
      <c r="J578" s="49"/>
      <c r="K578" s="111"/>
      <c r="L578" s="49"/>
    </row>
    <row r="579" spans="1:12" x14ac:dyDescent="0.3">
      <c r="A579" s="49"/>
      <c r="B579" s="49"/>
      <c r="C579" s="159"/>
      <c r="D579" s="49"/>
      <c r="E579" s="49"/>
      <c r="F579" s="49"/>
      <c r="G579" s="49"/>
      <c r="H579" s="49"/>
      <c r="I579" s="111"/>
      <c r="J579" s="49"/>
      <c r="K579" s="111"/>
      <c r="L579" s="49"/>
    </row>
    <row r="580" spans="1:12" x14ac:dyDescent="0.3">
      <c r="A580" s="49"/>
      <c r="B580" s="49"/>
      <c r="C580" s="159"/>
      <c r="D580" s="49"/>
      <c r="E580" s="49"/>
      <c r="F580" s="49"/>
      <c r="G580" s="49"/>
      <c r="H580" s="49"/>
      <c r="I580" s="111"/>
      <c r="J580" s="49"/>
      <c r="K580" s="111"/>
      <c r="L580" s="49"/>
    </row>
    <row r="581" spans="1:12" x14ac:dyDescent="0.3">
      <c r="A581" s="49"/>
      <c r="B581" s="49"/>
      <c r="C581" s="159"/>
      <c r="D581" s="49"/>
      <c r="E581" s="49"/>
      <c r="F581" s="49"/>
      <c r="G581" s="49"/>
      <c r="H581" s="49"/>
      <c r="I581" s="111"/>
      <c r="J581" s="49"/>
      <c r="K581" s="111"/>
      <c r="L581" s="49"/>
    </row>
    <row r="582" spans="1:12" x14ac:dyDescent="0.3">
      <c r="A582" s="49"/>
      <c r="B582" s="49"/>
      <c r="C582" s="159"/>
      <c r="D582" s="49"/>
      <c r="E582" s="49"/>
      <c r="F582" s="49"/>
      <c r="G582" s="49"/>
      <c r="H582" s="49"/>
      <c r="I582" s="111"/>
      <c r="J582" s="49"/>
      <c r="K582" s="111"/>
      <c r="L582" s="49"/>
    </row>
    <row r="583" spans="1:12" x14ac:dyDescent="0.3">
      <c r="A583" s="49"/>
      <c r="B583" s="49"/>
      <c r="C583" s="159"/>
      <c r="D583" s="49"/>
      <c r="E583" s="49"/>
      <c r="F583" s="49"/>
      <c r="G583" s="49"/>
      <c r="H583" s="49"/>
      <c r="I583" s="111"/>
      <c r="J583" s="49"/>
      <c r="K583" s="111"/>
      <c r="L583" s="49"/>
    </row>
    <row r="584" spans="1:12" x14ac:dyDescent="0.3">
      <c r="A584" s="49"/>
      <c r="B584" s="49"/>
      <c r="C584" s="159"/>
      <c r="D584" s="49"/>
      <c r="E584" s="49"/>
      <c r="F584" s="49"/>
      <c r="G584" s="49"/>
      <c r="H584" s="49"/>
      <c r="I584" s="111"/>
      <c r="J584" s="49"/>
      <c r="K584" s="111"/>
      <c r="L584" s="49"/>
    </row>
    <row r="585" spans="1:12" x14ac:dyDescent="0.3">
      <c r="A585" s="49"/>
      <c r="B585" s="49"/>
      <c r="C585" s="159"/>
      <c r="D585" s="49"/>
      <c r="E585" s="49"/>
      <c r="F585" s="49"/>
      <c r="G585" s="49"/>
      <c r="H585" s="49"/>
      <c r="I585" s="111"/>
      <c r="J585" s="49"/>
      <c r="K585" s="111"/>
      <c r="L585" s="49"/>
    </row>
    <row r="586" spans="1:12" x14ac:dyDescent="0.3">
      <c r="A586" s="49"/>
      <c r="B586" s="49"/>
      <c r="C586" s="159"/>
      <c r="D586" s="49"/>
      <c r="E586" s="49"/>
      <c r="F586" s="49"/>
      <c r="G586" s="49"/>
      <c r="H586" s="49"/>
      <c r="I586" s="111"/>
      <c r="J586" s="49"/>
      <c r="K586" s="111"/>
      <c r="L586" s="49"/>
    </row>
    <row r="587" spans="1:12" x14ac:dyDescent="0.3">
      <c r="A587" s="49"/>
      <c r="B587" s="49"/>
      <c r="C587" s="159"/>
      <c r="D587" s="49"/>
      <c r="E587" s="49"/>
      <c r="F587" s="49"/>
      <c r="G587" s="49"/>
      <c r="H587" s="49"/>
      <c r="I587" s="111"/>
      <c r="J587" s="49"/>
      <c r="K587" s="111"/>
      <c r="L587" s="49"/>
    </row>
    <row r="588" spans="1:12" x14ac:dyDescent="0.3">
      <c r="A588" s="49"/>
      <c r="B588" s="49"/>
      <c r="C588" s="159"/>
      <c r="D588" s="49"/>
      <c r="E588" s="49"/>
      <c r="F588" s="49"/>
      <c r="G588" s="49"/>
      <c r="H588" s="49"/>
      <c r="I588" s="111"/>
      <c r="J588" s="49"/>
      <c r="K588" s="111"/>
      <c r="L588" s="49"/>
    </row>
    <row r="589" spans="1:12" x14ac:dyDescent="0.3">
      <c r="A589" s="49"/>
      <c r="B589" s="49"/>
      <c r="C589" s="159"/>
      <c r="D589" s="49"/>
      <c r="E589" s="49"/>
      <c r="F589" s="49"/>
      <c r="G589" s="49"/>
      <c r="H589" s="49"/>
      <c r="I589" s="111"/>
      <c r="J589" s="49"/>
      <c r="K589" s="111"/>
      <c r="L589" s="49"/>
    </row>
    <row r="590" spans="1:12" x14ac:dyDescent="0.3">
      <c r="A590" s="49"/>
      <c r="B590" s="49"/>
      <c r="C590" s="159"/>
      <c r="D590" s="49"/>
      <c r="E590" s="49"/>
      <c r="F590" s="49"/>
      <c r="G590" s="49"/>
      <c r="H590" s="49"/>
      <c r="I590" s="111"/>
      <c r="J590" s="49"/>
      <c r="K590" s="111"/>
      <c r="L590" s="49"/>
    </row>
    <row r="591" spans="1:12" x14ac:dyDescent="0.3">
      <c r="A591" s="49"/>
      <c r="B591" s="49"/>
      <c r="C591" s="159"/>
      <c r="D591" s="49"/>
      <c r="E591" s="49"/>
      <c r="F591" s="49"/>
      <c r="G591" s="49"/>
      <c r="H591" s="49"/>
      <c r="I591" s="111"/>
      <c r="J591" s="49"/>
      <c r="K591" s="111"/>
      <c r="L591" s="49"/>
    </row>
    <row r="592" spans="1:12" x14ac:dyDescent="0.3">
      <c r="A592" s="49"/>
      <c r="B592" s="49"/>
      <c r="C592" s="159"/>
      <c r="D592" s="49"/>
      <c r="E592" s="49"/>
      <c r="F592" s="49"/>
      <c r="G592" s="49"/>
      <c r="H592" s="49"/>
      <c r="I592" s="111"/>
      <c r="J592" s="49"/>
      <c r="K592" s="111"/>
      <c r="L592" s="49"/>
    </row>
    <row r="593" spans="1:12" x14ac:dyDescent="0.3">
      <c r="A593" s="49"/>
      <c r="B593" s="49"/>
      <c r="C593" s="159"/>
      <c r="D593" s="49"/>
      <c r="E593" s="49"/>
      <c r="F593" s="49"/>
      <c r="G593" s="49"/>
      <c r="H593" s="49"/>
      <c r="I593" s="111"/>
      <c r="J593" s="49"/>
      <c r="K593" s="111"/>
      <c r="L593" s="49"/>
    </row>
    <row r="594" spans="1:12" x14ac:dyDescent="0.3">
      <c r="A594" s="49"/>
      <c r="B594" s="49"/>
      <c r="C594" s="159"/>
      <c r="D594" s="49"/>
      <c r="E594" s="49"/>
      <c r="F594" s="49"/>
      <c r="G594" s="49"/>
      <c r="H594" s="49"/>
      <c r="I594" s="111"/>
      <c r="J594" s="49"/>
      <c r="K594" s="111"/>
      <c r="L594" s="49"/>
    </row>
    <row r="595" spans="1:12" x14ac:dyDescent="0.3">
      <c r="A595" s="49"/>
      <c r="B595" s="49"/>
      <c r="C595" s="159"/>
      <c r="D595" s="49"/>
      <c r="E595" s="49"/>
      <c r="F595" s="49"/>
      <c r="G595" s="49"/>
      <c r="H595" s="49"/>
      <c r="I595" s="111"/>
      <c r="J595" s="49"/>
      <c r="K595" s="111"/>
      <c r="L595" s="49"/>
    </row>
    <row r="596" spans="1:12" x14ac:dyDescent="0.3">
      <c r="A596" s="49"/>
      <c r="B596" s="49"/>
      <c r="C596" s="159"/>
      <c r="D596" s="49"/>
      <c r="E596" s="49"/>
      <c r="F596" s="49"/>
      <c r="G596" s="49"/>
      <c r="H596" s="49"/>
      <c r="I596" s="111"/>
      <c r="J596" s="49"/>
      <c r="K596" s="111"/>
      <c r="L596" s="49"/>
    </row>
    <row r="597" spans="1:12" x14ac:dyDescent="0.3">
      <c r="A597" s="49"/>
      <c r="B597" s="49"/>
      <c r="C597" s="159"/>
      <c r="D597" s="49"/>
      <c r="E597" s="49"/>
      <c r="F597" s="49"/>
      <c r="G597" s="49"/>
      <c r="H597" s="49"/>
      <c r="I597" s="111"/>
      <c r="J597" s="49"/>
      <c r="K597" s="111"/>
      <c r="L597" s="49"/>
    </row>
    <row r="598" spans="1:12" x14ac:dyDescent="0.3">
      <c r="A598" s="49"/>
      <c r="B598" s="49"/>
      <c r="C598" s="159"/>
      <c r="D598" s="49"/>
      <c r="E598" s="49"/>
      <c r="F598" s="49"/>
      <c r="G598" s="49"/>
      <c r="H598" s="49"/>
      <c r="I598" s="111"/>
      <c r="J598" s="49"/>
      <c r="K598" s="111"/>
      <c r="L598" s="49"/>
    </row>
    <row r="599" spans="1:12" x14ac:dyDescent="0.3">
      <c r="A599" s="49"/>
      <c r="B599" s="49"/>
      <c r="C599" s="159"/>
      <c r="D599" s="49"/>
      <c r="E599" s="49"/>
      <c r="F599" s="49"/>
      <c r="G599" s="49"/>
      <c r="H599" s="49"/>
      <c r="I599" s="111"/>
      <c r="J599" s="49"/>
      <c r="K599" s="111"/>
      <c r="L599" s="49"/>
    </row>
    <row r="600" spans="1:12" x14ac:dyDescent="0.3">
      <c r="A600" s="49"/>
      <c r="B600" s="49"/>
      <c r="C600" s="159"/>
      <c r="D600" s="49"/>
      <c r="E600" s="49"/>
      <c r="F600" s="49"/>
      <c r="G600" s="49"/>
      <c r="H600" s="49"/>
      <c r="I600" s="111"/>
      <c r="J600" s="49"/>
      <c r="K600" s="111"/>
      <c r="L600" s="49"/>
    </row>
    <row r="601" spans="1:12" x14ac:dyDescent="0.3">
      <c r="A601" s="49"/>
      <c r="B601" s="49"/>
      <c r="C601" s="159"/>
      <c r="D601" s="49"/>
      <c r="E601" s="49"/>
      <c r="F601" s="49"/>
      <c r="G601" s="49"/>
      <c r="H601" s="49"/>
      <c r="I601" s="111"/>
      <c r="J601" s="49"/>
      <c r="K601" s="111"/>
      <c r="L601" s="49"/>
    </row>
    <row r="602" spans="1:12" x14ac:dyDescent="0.3">
      <c r="A602" s="49"/>
      <c r="B602" s="49"/>
      <c r="C602" s="159"/>
      <c r="D602" s="49"/>
      <c r="E602" s="49"/>
      <c r="F602" s="49"/>
      <c r="G602" s="49"/>
      <c r="H602" s="49"/>
      <c r="I602" s="111"/>
      <c r="J602" s="49"/>
      <c r="K602" s="111"/>
      <c r="L602" s="49"/>
    </row>
    <row r="603" spans="1:12" x14ac:dyDescent="0.3">
      <c r="A603" s="49"/>
      <c r="B603" s="49"/>
      <c r="C603" s="159"/>
      <c r="D603" s="49"/>
      <c r="E603" s="49"/>
      <c r="F603" s="49"/>
      <c r="G603" s="49"/>
      <c r="H603" s="49"/>
      <c r="I603" s="111"/>
      <c r="J603" s="49"/>
      <c r="K603" s="111"/>
      <c r="L603" s="49"/>
    </row>
    <row r="604" spans="1:12" x14ac:dyDescent="0.3">
      <c r="A604" s="49"/>
      <c r="B604" s="49"/>
      <c r="C604" s="159"/>
      <c r="D604" s="49"/>
      <c r="E604" s="49"/>
      <c r="F604" s="49"/>
      <c r="G604" s="49"/>
      <c r="H604" s="49"/>
      <c r="I604" s="111"/>
      <c r="J604" s="49"/>
      <c r="K604" s="111"/>
      <c r="L604" s="49"/>
    </row>
    <row r="605" spans="1:12" x14ac:dyDescent="0.3">
      <c r="A605" s="49"/>
      <c r="B605" s="49"/>
      <c r="C605" s="159"/>
      <c r="D605" s="49"/>
      <c r="E605" s="49"/>
      <c r="F605" s="49"/>
      <c r="G605" s="49"/>
      <c r="H605" s="49"/>
      <c r="I605" s="111"/>
      <c r="J605" s="49"/>
      <c r="K605" s="111"/>
      <c r="L605" s="49"/>
    </row>
    <row r="606" spans="1:12" x14ac:dyDescent="0.3">
      <c r="A606" s="49"/>
      <c r="B606" s="49"/>
      <c r="C606" s="159"/>
      <c r="D606" s="49"/>
      <c r="E606" s="49"/>
      <c r="F606" s="49"/>
      <c r="G606" s="49"/>
      <c r="H606" s="49"/>
      <c r="I606" s="111"/>
      <c r="J606" s="49"/>
      <c r="K606" s="111"/>
      <c r="L606" s="49"/>
    </row>
    <row r="607" spans="1:12" x14ac:dyDescent="0.3">
      <c r="A607" s="49"/>
      <c r="B607" s="49"/>
      <c r="C607" s="159"/>
      <c r="D607" s="49"/>
      <c r="E607" s="49"/>
      <c r="F607" s="49"/>
      <c r="G607" s="49"/>
      <c r="H607" s="49"/>
      <c r="I607" s="111"/>
      <c r="J607" s="49"/>
      <c r="K607" s="111"/>
      <c r="L607" s="49"/>
    </row>
    <row r="608" spans="1:12" x14ac:dyDescent="0.3">
      <c r="A608" s="49"/>
      <c r="B608" s="49"/>
      <c r="C608" s="159"/>
      <c r="D608" s="49"/>
      <c r="E608" s="49"/>
      <c r="F608" s="49"/>
      <c r="G608" s="49"/>
      <c r="H608" s="49"/>
      <c r="I608" s="111"/>
      <c r="J608" s="49"/>
      <c r="K608" s="111"/>
      <c r="L608" s="49"/>
    </row>
    <row r="609" spans="1:12" x14ac:dyDescent="0.3">
      <c r="A609" s="49"/>
      <c r="B609" s="49"/>
      <c r="C609" s="159"/>
      <c r="D609" s="49"/>
      <c r="E609" s="49"/>
      <c r="F609" s="49"/>
      <c r="G609" s="49"/>
      <c r="H609" s="49"/>
      <c r="I609" s="111"/>
      <c r="J609" s="49"/>
      <c r="K609" s="111"/>
      <c r="L609" s="49"/>
    </row>
    <row r="610" spans="1:12" x14ac:dyDescent="0.3">
      <c r="A610" s="49"/>
      <c r="B610" s="49"/>
      <c r="C610" s="159"/>
      <c r="D610" s="49"/>
      <c r="E610" s="49"/>
      <c r="F610" s="49"/>
      <c r="G610" s="49"/>
      <c r="H610" s="49"/>
      <c r="I610" s="111"/>
      <c r="J610" s="49"/>
      <c r="K610" s="111"/>
      <c r="L610" s="49"/>
    </row>
    <row r="611" spans="1:12" x14ac:dyDescent="0.3">
      <c r="A611" s="49"/>
      <c r="B611" s="49"/>
      <c r="C611" s="159"/>
      <c r="D611" s="49"/>
      <c r="E611" s="49"/>
      <c r="F611" s="49"/>
      <c r="G611" s="49"/>
      <c r="H611" s="49"/>
      <c r="I611" s="111"/>
      <c r="J611" s="49"/>
      <c r="K611" s="111"/>
      <c r="L611" s="49"/>
    </row>
    <row r="612" spans="1:12" x14ac:dyDescent="0.3">
      <c r="A612" s="49"/>
      <c r="B612" s="49"/>
      <c r="C612" s="159"/>
      <c r="D612" s="49"/>
      <c r="E612" s="49"/>
      <c r="F612" s="49"/>
      <c r="G612" s="49"/>
      <c r="H612" s="49"/>
      <c r="I612" s="111"/>
      <c r="J612" s="49"/>
      <c r="K612" s="111"/>
      <c r="L612" s="49"/>
    </row>
    <row r="613" spans="1:12" x14ac:dyDescent="0.3">
      <c r="A613" s="49"/>
      <c r="B613" s="49"/>
      <c r="C613" s="159"/>
      <c r="D613" s="49"/>
      <c r="E613" s="49"/>
      <c r="F613" s="49"/>
      <c r="G613" s="49"/>
      <c r="H613" s="49"/>
      <c r="I613" s="111"/>
      <c r="J613" s="49"/>
      <c r="K613" s="111"/>
      <c r="L613" s="49"/>
    </row>
    <row r="614" spans="1:12" x14ac:dyDescent="0.3">
      <c r="A614" s="49"/>
      <c r="B614" s="49"/>
      <c r="C614" s="159"/>
      <c r="D614" s="49"/>
      <c r="E614" s="49"/>
      <c r="F614" s="49"/>
      <c r="G614" s="49"/>
      <c r="H614" s="49"/>
      <c r="I614" s="111"/>
      <c r="J614" s="49"/>
      <c r="K614" s="111"/>
      <c r="L614" s="49"/>
    </row>
    <row r="615" spans="1:12" x14ac:dyDescent="0.3">
      <c r="A615" s="49"/>
      <c r="B615" s="49"/>
      <c r="C615" s="159"/>
      <c r="D615" s="49"/>
      <c r="E615" s="49"/>
      <c r="F615" s="49"/>
      <c r="G615" s="49"/>
      <c r="H615" s="49"/>
      <c r="I615" s="111"/>
      <c r="J615" s="49"/>
      <c r="K615" s="111"/>
      <c r="L615" s="49"/>
    </row>
    <row r="616" spans="1:12" x14ac:dyDescent="0.3">
      <c r="A616" s="49"/>
      <c r="B616" s="49"/>
      <c r="C616" s="159"/>
      <c r="D616" s="49"/>
      <c r="E616" s="49"/>
      <c r="F616" s="49"/>
      <c r="G616" s="49"/>
      <c r="H616" s="49"/>
      <c r="I616" s="111"/>
      <c r="J616" s="49"/>
      <c r="K616" s="111"/>
      <c r="L616" s="49"/>
    </row>
    <row r="617" spans="1:12" x14ac:dyDescent="0.3">
      <c r="A617" s="49"/>
      <c r="B617" s="49"/>
      <c r="C617" s="159"/>
      <c r="D617" s="49"/>
      <c r="E617" s="49"/>
      <c r="F617" s="49"/>
      <c r="G617" s="49"/>
      <c r="H617" s="49"/>
      <c r="I617" s="111"/>
      <c r="J617" s="49"/>
      <c r="K617" s="111"/>
      <c r="L617" s="49"/>
    </row>
    <row r="618" spans="1:12" x14ac:dyDescent="0.3">
      <c r="A618" s="49"/>
      <c r="B618" s="49"/>
      <c r="C618" s="159"/>
      <c r="D618" s="49"/>
      <c r="E618" s="49"/>
      <c r="F618" s="49"/>
      <c r="G618" s="49"/>
      <c r="H618" s="49"/>
      <c r="I618" s="111"/>
      <c r="J618" s="49"/>
      <c r="K618" s="111"/>
      <c r="L618" s="49"/>
    </row>
    <row r="619" spans="1:12" x14ac:dyDescent="0.3">
      <c r="A619" s="49"/>
      <c r="B619" s="49"/>
      <c r="C619" s="159"/>
      <c r="D619" s="49"/>
      <c r="E619" s="49"/>
      <c r="F619" s="49"/>
      <c r="G619" s="49"/>
      <c r="H619" s="49"/>
      <c r="I619" s="111"/>
      <c r="J619" s="49"/>
      <c r="K619" s="111"/>
      <c r="L619" s="49"/>
    </row>
    <row r="620" spans="1:12" x14ac:dyDescent="0.3">
      <c r="A620" s="49"/>
      <c r="B620" s="49"/>
      <c r="C620" s="159"/>
      <c r="D620" s="49"/>
      <c r="E620" s="49"/>
      <c r="F620" s="49"/>
      <c r="G620" s="49"/>
      <c r="H620" s="49"/>
      <c r="I620" s="111"/>
      <c r="J620" s="49"/>
      <c r="K620" s="111"/>
      <c r="L620" s="49"/>
    </row>
    <row r="621" spans="1:12" x14ac:dyDescent="0.3">
      <c r="A621" s="49"/>
      <c r="B621" s="49"/>
      <c r="C621" s="159"/>
      <c r="D621" s="49"/>
      <c r="E621" s="49"/>
      <c r="F621" s="49"/>
      <c r="G621" s="49"/>
      <c r="H621" s="49"/>
      <c r="I621" s="111"/>
      <c r="J621" s="49"/>
      <c r="K621" s="111"/>
      <c r="L621" s="49"/>
    </row>
    <row r="622" spans="1:12" x14ac:dyDescent="0.3">
      <c r="A622" s="49"/>
      <c r="B622" s="49"/>
      <c r="C622" s="159"/>
      <c r="D622" s="49"/>
      <c r="E622" s="49"/>
      <c r="F622" s="49"/>
      <c r="G622" s="49"/>
      <c r="H622" s="49"/>
      <c r="I622" s="111"/>
      <c r="J622" s="49"/>
      <c r="K622" s="111"/>
      <c r="L622" s="49"/>
    </row>
    <row r="623" spans="1:12" x14ac:dyDescent="0.3">
      <c r="A623" s="49"/>
      <c r="B623" s="49"/>
      <c r="C623" s="159"/>
      <c r="D623" s="49"/>
      <c r="E623" s="49"/>
      <c r="F623" s="49"/>
      <c r="G623" s="49"/>
      <c r="H623" s="49"/>
      <c r="I623" s="111"/>
      <c r="J623" s="49"/>
      <c r="K623" s="111"/>
      <c r="L623" s="49"/>
    </row>
    <row r="624" spans="1:12" x14ac:dyDescent="0.3">
      <c r="A624" s="49"/>
      <c r="B624" s="49"/>
      <c r="C624" s="159"/>
      <c r="D624" s="49"/>
      <c r="E624" s="49"/>
      <c r="F624" s="49"/>
      <c r="G624" s="49"/>
      <c r="H624" s="49"/>
      <c r="I624" s="111"/>
      <c r="J624" s="49"/>
      <c r="K624" s="111"/>
      <c r="L624" s="49"/>
    </row>
    <row r="625" spans="1:12" x14ac:dyDescent="0.3">
      <c r="A625" s="49"/>
      <c r="B625" s="49"/>
      <c r="C625" s="159"/>
      <c r="D625" s="49"/>
      <c r="E625" s="49"/>
      <c r="F625" s="49"/>
      <c r="G625" s="49"/>
      <c r="H625" s="49"/>
      <c r="I625" s="111"/>
      <c r="J625" s="49"/>
      <c r="K625" s="111"/>
      <c r="L625" s="49"/>
    </row>
    <row r="626" spans="1:12" x14ac:dyDescent="0.3">
      <c r="A626" s="49"/>
      <c r="B626" s="49"/>
      <c r="C626" s="159"/>
      <c r="D626" s="49"/>
      <c r="E626" s="49"/>
      <c r="F626" s="49"/>
      <c r="G626" s="49"/>
      <c r="H626" s="49"/>
      <c r="I626" s="111"/>
      <c r="J626" s="49"/>
      <c r="K626" s="111"/>
      <c r="L626" s="49"/>
    </row>
    <row r="627" spans="1:12" x14ac:dyDescent="0.3">
      <c r="A627" s="49"/>
      <c r="B627" s="49"/>
      <c r="C627" s="159"/>
      <c r="D627" s="49"/>
      <c r="E627" s="49"/>
      <c r="F627" s="49"/>
      <c r="G627" s="49"/>
      <c r="H627" s="49"/>
      <c r="I627" s="111"/>
      <c r="J627" s="49"/>
      <c r="K627" s="111"/>
      <c r="L627" s="49"/>
    </row>
    <row r="628" spans="1:12" x14ac:dyDescent="0.3">
      <c r="A628" s="49"/>
      <c r="B628" s="49"/>
      <c r="C628" s="159"/>
      <c r="D628" s="49"/>
      <c r="E628" s="49"/>
      <c r="F628" s="49"/>
      <c r="G628" s="49"/>
      <c r="H628" s="49"/>
      <c r="I628" s="111"/>
      <c r="J628" s="49"/>
      <c r="K628" s="111"/>
      <c r="L628" s="49"/>
    </row>
    <row r="629" spans="1:12" x14ac:dyDescent="0.3">
      <c r="A629" s="49"/>
      <c r="B629" s="49"/>
      <c r="C629" s="159"/>
      <c r="D629" s="49"/>
      <c r="E629" s="49"/>
      <c r="F629" s="49"/>
      <c r="G629" s="49"/>
      <c r="H629" s="49"/>
      <c r="I629" s="111"/>
      <c r="J629" s="49"/>
      <c r="K629" s="111"/>
      <c r="L629" s="49"/>
    </row>
    <row r="630" spans="1:12" x14ac:dyDescent="0.3">
      <c r="A630" s="49"/>
      <c r="B630" s="49"/>
      <c r="C630" s="159"/>
      <c r="D630" s="49"/>
      <c r="E630" s="49"/>
      <c r="F630" s="49"/>
      <c r="G630" s="49"/>
      <c r="H630" s="49"/>
      <c r="I630" s="111"/>
      <c r="J630" s="49"/>
      <c r="K630" s="111"/>
      <c r="L630" s="49"/>
    </row>
    <row r="631" spans="1:12" x14ac:dyDescent="0.3">
      <c r="A631" s="49"/>
      <c r="B631" s="49"/>
      <c r="C631" s="159"/>
      <c r="D631" s="49"/>
      <c r="E631" s="49"/>
      <c r="F631" s="49"/>
      <c r="G631" s="49"/>
      <c r="H631" s="49"/>
      <c r="I631" s="111"/>
      <c r="J631" s="49"/>
      <c r="K631" s="111"/>
      <c r="L631" s="49"/>
    </row>
    <row r="632" spans="1:12" x14ac:dyDescent="0.3">
      <c r="A632" s="49"/>
      <c r="B632" s="49"/>
      <c r="C632" s="159"/>
      <c r="D632" s="49"/>
      <c r="E632" s="49"/>
      <c r="F632" s="49"/>
      <c r="G632" s="49"/>
      <c r="H632" s="49"/>
      <c r="I632" s="111"/>
      <c r="J632" s="49"/>
      <c r="K632" s="111"/>
      <c r="L632" s="49"/>
    </row>
    <row r="633" spans="1:12" x14ac:dyDescent="0.3">
      <c r="A633" s="49"/>
      <c r="B633" s="49"/>
      <c r="C633" s="159"/>
      <c r="D633" s="49"/>
      <c r="E633" s="49"/>
      <c r="F633" s="49"/>
      <c r="G633" s="49"/>
      <c r="H633" s="49"/>
      <c r="I633" s="111"/>
      <c r="J633" s="49"/>
      <c r="K633" s="111"/>
      <c r="L633" s="49"/>
    </row>
    <row r="634" spans="1:12" x14ac:dyDescent="0.3">
      <c r="A634" s="49"/>
      <c r="B634" s="49"/>
      <c r="C634" s="159"/>
      <c r="D634" s="49"/>
      <c r="E634" s="49"/>
      <c r="F634" s="49"/>
      <c r="G634" s="49"/>
      <c r="H634" s="49"/>
      <c r="I634" s="111"/>
      <c r="J634" s="49"/>
      <c r="K634" s="111"/>
      <c r="L634" s="49"/>
    </row>
    <row r="635" spans="1:12" x14ac:dyDescent="0.3">
      <c r="A635" s="49"/>
      <c r="B635" s="49"/>
      <c r="C635" s="159"/>
      <c r="D635" s="49"/>
      <c r="E635" s="49"/>
      <c r="F635" s="49"/>
      <c r="G635" s="49"/>
      <c r="H635" s="49"/>
      <c r="I635" s="111"/>
      <c r="J635" s="49"/>
      <c r="K635" s="111"/>
      <c r="L635" s="49"/>
    </row>
    <row r="636" spans="1:12" x14ac:dyDescent="0.3">
      <c r="A636" s="49"/>
      <c r="B636" s="49"/>
      <c r="C636" s="159"/>
      <c r="D636" s="49"/>
      <c r="E636" s="49"/>
      <c r="F636" s="49"/>
      <c r="G636" s="49"/>
      <c r="H636" s="49"/>
      <c r="I636" s="111"/>
      <c r="J636" s="49"/>
      <c r="K636" s="111"/>
      <c r="L636" s="49"/>
    </row>
    <row r="637" spans="1:12" x14ac:dyDescent="0.3">
      <c r="A637" s="49"/>
      <c r="B637" s="49"/>
      <c r="C637" s="159"/>
      <c r="D637" s="49"/>
      <c r="E637" s="49"/>
      <c r="F637" s="49"/>
      <c r="G637" s="49"/>
      <c r="H637" s="49"/>
      <c r="I637" s="111"/>
      <c r="J637" s="49"/>
      <c r="K637" s="111"/>
      <c r="L637" s="49"/>
    </row>
    <row r="638" spans="1:12" x14ac:dyDescent="0.3">
      <c r="A638" s="49"/>
      <c r="B638" s="49"/>
      <c r="C638" s="159"/>
      <c r="D638" s="49"/>
      <c r="E638" s="49"/>
      <c r="F638" s="49"/>
      <c r="G638" s="49"/>
      <c r="H638" s="49"/>
      <c r="I638" s="111"/>
      <c r="J638" s="49"/>
      <c r="K638" s="111"/>
      <c r="L638" s="49"/>
    </row>
    <row r="639" spans="1:12" x14ac:dyDescent="0.3">
      <c r="A639" s="49"/>
      <c r="B639" s="49"/>
      <c r="C639" s="159"/>
      <c r="D639" s="49"/>
      <c r="E639" s="49"/>
      <c r="F639" s="49"/>
      <c r="G639" s="49"/>
      <c r="H639" s="49"/>
      <c r="I639" s="111"/>
      <c r="J639" s="49"/>
      <c r="K639" s="111"/>
      <c r="L639" s="49"/>
    </row>
    <row r="640" spans="1:12" x14ac:dyDescent="0.3">
      <c r="A640" s="49"/>
      <c r="B640" s="49"/>
      <c r="C640" s="159"/>
      <c r="D640" s="49"/>
      <c r="E640" s="49"/>
      <c r="F640" s="49"/>
      <c r="G640" s="49"/>
      <c r="H640" s="49"/>
      <c r="I640" s="111"/>
      <c r="J640" s="49"/>
      <c r="K640" s="111"/>
      <c r="L640" s="49"/>
    </row>
    <row r="641" spans="1:12" x14ac:dyDescent="0.3">
      <c r="A641" s="49"/>
      <c r="B641" s="49"/>
      <c r="C641" s="159"/>
      <c r="D641" s="49"/>
      <c r="E641" s="49"/>
      <c r="F641" s="49"/>
      <c r="G641" s="49"/>
      <c r="H641" s="49"/>
      <c r="I641" s="111"/>
      <c r="J641" s="49"/>
      <c r="K641" s="111"/>
      <c r="L641" s="49"/>
    </row>
    <row r="642" spans="1:12" x14ac:dyDescent="0.3">
      <c r="A642" s="49"/>
      <c r="B642" s="49"/>
      <c r="C642" s="159"/>
      <c r="D642" s="49"/>
      <c r="E642" s="49"/>
      <c r="F642" s="49"/>
      <c r="G642" s="49"/>
      <c r="H642" s="49"/>
      <c r="I642" s="111"/>
      <c r="J642" s="49"/>
      <c r="K642" s="111"/>
      <c r="L642" s="49"/>
    </row>
    <row r="643" spans="1:12" x14ac:dyDescent="0.3">
      <c r="A643" s="49"/>
      <c r="B643" s="49"/>
      <c r="C643" s="159"/>
      <c r="D643" s="49"/>
      <c r="E643" s="49"/>
      <c r="F643" s="49"/>
      <c r="G643" s="49"/>
      <c r="H643" s="49"/>
      <c r="I643" s="111"/>
      <c r="J643" s="49"/>
      <c r="K643" s="111"/>
      <c r="L643" s="49"/>
    </row>
    <row r="644" spans="1:12" x14ac:dyDescent="0.3">
      <c r="A644" s="49"/>
      <c r="B644" s="49"/>
      <c r="C644" s="159"/>
      <c r="D644" s="49"/>
      <c r="E644" s="49"/>
      <c r="F644" s="49"/>
      <c r="G644" s="49"/>
      <c r="H644" s="49"/>
      <c r="I644" s="111"/>
      <c r="J644" s="49"/>
      <c r="K644" s="111"/>
      <c r="L644" s="49"/>
    </row>
    <row r="645" spans="1:12" x14ac:dyDescent="0.3">
      <c r="A645" s="49"/>
      <c r="B645" s="49"/>
      <c r="C645" s="159"/>
      <c r="D645" s="49"/>
      <c r="E645" s="49"/>
      <c r="F645" s="49"/>
      <c r="G645" s="49"/>
      <c r="H645" s="49"/>
      <c r="I645" s="111"/>
      <c r="J645" s="49"/>
      <c r="K645" s="111"/>
      <c r="L645" s="49"/>
    </row>
    <row r="646" spans="1:12" x14ac:dyDescent="0.3">
      <c r="A646" s="49"/>
      <c r="B646" s="49"/>
      <c r="C646" s="159"/>
      <c r="D646" s="49"/>
      <c r="E646" s="49"/>
      <c r="F646" s="49"/>
      <c r="G646" s="49"/>
      <c r="H646" s="49"/>
      <c r="I646" s="111"/>
      <c r="J646" s="49"/>
      <c r="K646" s="111"/>
      <c r="L646" s="49"/>
    </row>
    <row r="647" spans="1:12" x14ac:dyDescent="0.3">
      <c r="A647" s="49"/>
      <c r="B647" s="49"/>
      <c r="C647" s="159"/>
      <c r="D647" s="49"/>
      <c r="E647" s="49"/>
      <c r="F647" s="49"/>
      <c r="G647" s="49"/>
      <c r="H647" s="49"/>
      <c r="I647" s="111"/>
      <c r="J647" s="49"/>
      <c r="K647" s="111"/>
      <c r="L647" s="49"/>
    </row>
    <row r="648" spans="1:12" x14ac:dyDescent="0.3">
      <c r="A648" s="49"/>
      <c r="B648" s="49"/>
      <c r="C648" s="159"/>
      <c r="D648" s="49"/>
      <c r="E648" s="49"/>
      <c r="F648" s="49"/>
      <c r="G648" s="49"/>
      <c r="H648" s="49"/>
      <c r="I648" s="111"/>
      <c r="J648" s="49"/>
      <c r="K648" s="111"/>
      <c r="L648" s="49"/>
    </row>
    <row r="649" spans="1:12" x14ac:dyDescent="0.3">
      <c r="A649" s="49"/>
      <c r="B649" s="49"/>
      <c r="C649" s="159"/>
      <c r="D649" s="49"/>
      <c r="E649" s="49"/>
      <c r="F649" s="49"/>
      <c r="G649" s="49"/>
      <c r="H649" s="49"/>
      <c r="I649" s="111"/>
      <c r="J649" s="49"/>
      <c r="K649" s="111"/>
      <c r="L649" s="49"/>
    </row>
    <row r="650" spans="1:12" x14ac:dyDescent="0.3">
      <c r="A650" s="49"/>
      <c r="B650" s="49"/>
      <c r="C650" s="159"/>
      <c r="D650" s="49"/>
      <c r="E650" s="49"/>
      <c r="F650" s="49"/>
      <c r="G650" s="49"/>
      <c r="H650" s="49"/>
      <c r="I650" s="111"/>
      <c r="J650" s="49"/>
      <c r="K650" s="111"/>
      <c r="L650" s="49"/>
    </row>
    <row r="651" spans="1:12" x14ac:dyDescent="0.3">
      <c r="A651" s="49"/>
      <c r="B651" s="49"/>
      <c r="C651" s="159"/>
      <c r="D651" s="49"/>
      <c r="E651" s="49"/>
      <c r="F651" s="49"/>
      <c r="G651" s="49"/>
      <c r="H651" s="49"/>
      <c r="I651" s="111"/>
      <c r="J651" s="49"/>
      <c r="K651" s="111"/>
      <c r="L651" s="49"/>
    </row>
    <row r="652" spans="1:12" x14ac:dyDescent="0.3">
      <c r="A652" s="49"/>
      <c r="B652" s="49"/>
      <c r="C652" s="159"/>
      <c r="D652" s="49"/>
      <c r="E652" s="49"/>
      <c r="F652" s="49"/>
      <c r="G652" s="49"/>
      <c r="H652" s="49"/>
      <c r="I652" s="111"/>
      <c r="J652" s="49"/>
      <c r="K652" s="111"/>
      <c r="L652" s="49"/>
    </row>
    <row r="653" spans="1:12" x14ac:dyDescent="0.3">
      <c r="A653" s="49"/>
      <c r="B653" s="49"/>
      <c r="C653" s="159"/>
      <c r="D653" s="49"/>
      <c r="E653" s="49"/>
      <c r="F653" s="49"/>
      <c r="G653" s="49"/>
      <c r="H653" s="49"/>
      <c r="I653" s="111"/>
      <c r="J653" s="49"/>
      <c r="K653" s="111"/>
      <c r="L653" s="49"/>
    </row>
    <row r="654" spans="1:12" x14ac:dyDescent="0.3">
      <c r="A654" s="49"/>
      <c r="B654" s="49"/>
      <c r="C654" s="159"/>
      <c r="D654" s="49"/>
      <c r="E654" s="49"/>
      <c r="F654" s="49"/>
      <c r="G654" s="49"/>
      <c r="H654" s="49"/>
      <c r="I654" s="111"/>
      <c r="J654" s="49"/>
      <c r="K654" s="111"/>
      <c r="L654" s="49"/>
    </row>
    <row r="655" spans="1:12" x14ac:dyDescent="0.3">
      <c r="A655" s="49"/>
      <c r="B655" s="49"/>
      <c r="C655" s="159"/>
      <c r="D655" s="49"/>
      <c r="E655" s="49"/>
      <c r="F655" s="49"/>
      <c r="G655" s="49"/>
      <c r="H655" s="49"/>
      <c r="I655" s="111"/>
      <c r="J655" s="49"/>
      <c r="K655" s="111"/>
      <c r="L655" s="49"/>
    </row>
    <row r="656" spans="1:12" x14ac:dyDescent="0.3">
      <c r="A656" s="49"/>
      <c r="B656" s="49"/>
      <c r="C656" s="159"/>
      <c r="D656" s="49"/>
      <c r="E656" s="49"/>
      <c r="F656" s="49"/>
      <c r="G656" s="49"/>
      <c r="H656" s="49"/>
      <c r="I656" s="111"/>
      <c r="J656" s="49"/>
      <c r="K656" s="111"/>
      <c r="L656" s="49"/>
    </row>
    <row r="657" spans="1:12" x14ac:dyDescent="0.3">
      <c r="A657" s="49"/>
      <c r="B657" s="49"/>
      <c r="C657" s="159"/>
      <c r="D657" s="49"/>
      <c r="E657" s="49"/>
      <c r="F657" s="49"/>
      <c r="G657" s="49"/>
      <c r="H657" s="49"/>
      <c r="I657" s="111"/>
      <c r="J657" s="49"/>
      <c r="K657" s="111"/>
      <c r="L657" s="49"/>
    </row>
    <row r="658" spans="1:12" x14ac:dyDescent="0.3">
      <c r="A658" s="49"/>
      <c r="B658" s="49"/>
      <c r="C658" s="159"/>
      <c r="D658" s="49"/>
      <c r="E658" s="49"/>
      <c r="F658" s="49"/>
      <c r="G658" s="49"/>
      <c r="H658" s="49"/>
      <c r="I658" s="111"/>
      <c r="J658" s="49"/>
      <c r="K658" s="111"/>
      <c r="L658" s="49"/>
    </row>
    <row r="659" spans="1:12" x14ac:dyDescent="0.3">
      <c r="A659" s="49"/>
      <c r="B659" s="49"/>
      <c r="C659" s="159"/>
      <c r="D659" s="49"/>
      <c r="E659" s="49"/>
      <c r="F659" s="49"/>
      <c r="G659" s="49"/>
      <c r="H659" s="49"/>
      <c r="I659" s="111"/>
      <c r="J659" s="49"/>
      <c r="K659" s="111"/>
      <c r="L659" s="49"/>
    </row>
    <row r="660" spans="1:12" x14ac:dyDescent="0.3">
      <c r="A660" s="49"/>
      <c r="B660" s="49"/>
      <c r="C660" s="159"/>
      <c r="D660" s="49"/>
      <c r="E660" s="49"/>
      <c r="F660" s="49"/>
      <c r="G660" s="49"/>
      <c r="H660" s="49"/>
      <c r="I660" s="111"/>
      <c r="J660" s="49"/>
      <c r="K660" s="111"/>
      <c r="L660" s="49"/>
    </row>
    <row r="661" spans="1:12" x14ac:dyDescent="0.3">
      <c r="A661" s="49"/>
      <c r="B661" s="49"/>
      <c r="C661" s="159"/>
      <c r="D661" s="49"/>
      <c r="E661" s="49"/>
      <c r="F661" s="49"/>
      <c r="G661" s="49"/>
      <c r="H661" s="49"/>
      <c r="I661" s="111"/>
      <c r="J661" s="49"/>
      <c r="K661" s="111"/>
      <c r="L661" s="49"/>
    </row>
    <row r="662" spans="1:12" x14ac:dyDescent="0.3">
      <c r="A662" s="49"/>
      <c r="B662" s="49"/>
      <c r="C662" s="159"/>
      <c r="D662" s="49"/>
      <c r="E662" s="49"/>
      <c r="F662" s="49"/>
      <c r="G662" s="49"/>
      <c r="H662" s="49"/>
      <c r="I662" s="111"/>
      <c r="J662" s="49"/>
      <c r="K662" s="111"/>
      <c r="L662" s="49"/>
    </row>
    <row r="663" spans="1:12" x14ac:dyDescent="0.3">
      <c r="A663" s="49"/>
      <c r="B663" s="49"/>
      <c r="C663" s="159"/>
      <c r="D663" s="49"/>
      <c r="E663" s="49"/>
      <c r="F663" s="49"/>
      <c r="G663" s="49"/>
      <c r="H663" s="49"/>
      <c r="I663" s="111"/>
      <c r="J663" s="49"/>
      <c r="K663" s="111"/>
      <c r="L663" s="49"/>
    </row>
    <row r="664" spans="1:12" x14ac:dyDescent="0.3">
      <c r="A664" s="49"/>
      <c r="B664" s="49"/>
      <c r="C664" s="159"/>
      <c r="D664" s="49"/>
      <c r="E664" s="49"/>
      <c r="F664" s="49"/>
      <c r="G664" s="49"/>
      <c r="H664" s="49"/>
      <c r="I664" s="111"/>
      <c r="J664" s="49"/>
      <c r="K664" s="111"/>
      <c r="L664" s="49"/>
    </row>
    <row r="665" spans="1:12" x14ac:dyDescent="0.3">
      <c r="A665" s="49"/>
      <c r="B665" s="49"/>
      <c r="C665" s="159"/>
      <c r="D665" s="49"/>
      <c r="E665" s="49"/>
      <c r="F665" s="49"/>
      <c r="G665" s="49"/>
      <c r="H665" s="49"/>
      <c r="I665" s="111"/>
      <c r="J665" s="49"/>
      <c r="K665" s="111"/>
      <c r="L665" s="49"/>
    </row>
    <row r="666" spans="1:12" x14ac:dyDescent="0.3">
      <c r="A666" s="49"/>
      <c r="B666" s="49"/>
      <c r="C666" s="159"/>
      <c r="D666" s="49"/>
      <c r="E666" s="49"/>
      <c r="F666" s="49"/>
      <c r="G666" s="49"/>
      <c r="H666" s="49"/>
      <c r="I666" s="111"/>
      <c r="J666" s="49"/>
      <c r="K666" s="111"/>
      <c r="L666" s="49"/>
    </row>
    <row r="667" spans="1:12" x14ac:dyDescent="0.3">
      <c r="A667" s="49"/>
      <c r="B667" s="49"/>
      <c r="C667" s="159"/>
      <c r="D667" s="49"/>
      <c r="E667" s="49"/>
      <c r="F667" s="49"/>
      <c r="G667" s="49"/>
      <c r="H667" s="49"/>
      <c r="I667" s="111"/>
      <c r="J667" s="49"/>
      <c r="K667" s="111"/>
      <c r="L667" s="49"/>
    </row>
    <row r="668" spans="1:12" x14ac:dyDescent="0.3">
      <c r="A668" s="49"/>
      <c r="B668" s="49"/>
      <c r="C668" s="159"/>
      <c r="D668" s="49"/>
      <c r="E668" s="49"/>
      <c r="F668" s="49"/>
      <c r="G668" s="49"/>
      <c r="H668" s="49"/>
      <c r="I668" s="111"/>
      <c r="J668" s="49"/>
      <c r="K668" s="111"/>
      <c r="L668" s="49"/>
    </row>
    <row r="669" spans="1:12" x14ac:dyDescent="0.3">
      <c r="A669" s="49"/>
      <c r="B669" s="49"/>
      <c r="C669" s="159"/>
      <c r="D669" s="49"/>
      <c r="E669" s="49"/>
      <c r="F669" s="49"/>
      <c r="G669" s="49"/>
      <c r="H669" s="49"/>
      <c r="I669" s="111"/>
      <c r="J669" s="49"/>
      <c r="K669" s="111"/>
      <c r="L669" s="49"/>
    </row>
    <row r="670" spans="1:12" x14ac:dyDescent="0.3">
      <c r="A670" s="49"/>
      <c r="B670" s="49"/>
      <c r="C670" s="159"/>
      <c r="D670" s="49"/>
      <c r="E670" s="49"/>
      <c r="F670" s="49"/>
      <c r="G670" s="49"/>
      <c r="H670" s="49"/>
      <c r="I670" s="111"/>
      <c r="J670" s="49"/>
      <c r="K670" s="111"/>
      <c r="L670" s="49"/>
    </row>
    <row r="671" spans="1:12" x14ac:dyDescent="0.3">
      <c r="A671" s="49"/>
      <c r="B671" s="49"/>
      <c r="C671" s="159"/>
      <c r="D671" s="49"/>
      <c r="E671" s="49"/>
      <c r="F671" s="49"/>
      <c r="G671" s="49"/>
      <c r="H671" s="49"/>
      <c r="I671" s="111"/>
      <c r="J671" s="49"/>
      <c r="K671" s="111"/>
      <c r="L671" s="49"/>
    </row>
    <row r="672" spans="1:12" x14ac:dyDescent="0.3">
      <c r="A672" s="49"/>
      <c r="B672" s="49"/>
      <c r="C672" s="159"/>
      <c r="D672" s="49"/>
      <c r="E672" s="49"/>
      <c r="F672" s="49"/>
      <c r="G672" s="49"/>
      <c r="H672" s="49"/>
      <c r="I672" s="111"/>
      <c r="J672" s="49"/>
      <c r="K672" s="111"/>
      <c r="L672" s="49"/>
    </row>
    <row r="673" spans="1:12" x14ac:dyDescent="0.3">
      <c r="A673" s="49"/>
      <c r="B673" s="49"/>
      <c r="C673" s="159"/>
      <c r="D673" s="49"/>
      <c r="E673" s="49"/>
      <c r="F673" s="49"/>
      <c r="G673" s="49"/>
      <c r="H673" s="49"/>
      <c r="I673" s="111"/>
      <c r="J673" s="49"/>
      <c r="K673" s="111"/>
      <c r="L673" s="49"/>
    </row>
    <row r="674" spans="1:12" x14ac:dyDescent="0.3">
      <c r="A674" s="49"/>
      <c r="B674" s="49"/>
      <c r="C674" s="159"/>
      <c r="D674" s="49"/>
      <c r="E674" s="49"/>
      <c r="F674" s="49"/>
      <c r="G674" s="49"/>
      <c r="H674" s="49"/>
      <c r="I674" s="111"/>
      <c r="J674" s="49"/>
      <c r="K674" s="111"/>
      <c r="L674" s="49"/>
    </row>
    <row r="675" spans="1:12" x14ac:dyDescent="0.3">
      <c r="A675" s="49"/>
      <c r="B675" s="49"/>
      <c r="C675" s="159"/>
      <c r="D675" s="49"/>
      <c r="E675" s="49"/>
      <c r="F675" s="49"/>
      <c r="G675" s="49"/>
      <c r="H675" s="49"/>
      <c r="I675" s="111"/>
      <c r="J675" s="49"/>
      <c r="K675" s="111"/>
      <c r="L675" s="49"/>
    </row>
    <row r="676" spans="1:12" x14ac:dyDescent="0.3">
      <c r="A676" s="49"/>
      <c r="B676" s="49"/>
      <c r="C676" s="159"/>
      <c r="D676" s="49"/>
      <c r="E676" s="49"/>
      <c r="F676" s="49"/>
      <c r="G676" s="49"/>
      <c r="H676" s="49"/>
      <c r="I676" s="111"/>
      <c r="J676" s="49"/>
      <c r="K676" s="111"/>
      <c r="L676" s="49"/>
    </row>
    <row r="677" spans="1:12" x14ac:dyDescent="0.3">
      <c r="A677" s="49"/>
      <c r="B677" s="49"/>
      <c r="C677" s="159"/>
      <c r="D677" s="49"/>
      <c r="E677" s="49"/>
      <c r="F677" s="49"/>
      <c r="G677" s="49"/>
      <c r="H677" s="49"/>
      <c r="I677" s="111"/>
      <c r="J677" s="49"/>
      <c r="K677" s="111"/>
      <c r="L677" s="49"/>
    </row>
    <row r="678" spans="1:12" x14ac:dyDescent="0.3">
      <c r="A678" s="49"/>
      <c r="B678" s="49"/>
      <c r="C678" s="159"/>
      <c r="D678" s="49"/>
      <c r="E678" s="49"/>
      <c r="F678" s="49"/>
      <c r="G678" s="49"/>
      <c r="H678" s="49"/>
      <c r="I678" s="111"/>
      <c r="J678" s="49"/>
      <c r="K678" s="111"/>
      <c r="L678" s="49"/>
    </row>
    <row r="679" spans="1:12" x14ac:dyDescent="0.3">
      <c r="A679" s="49"/>
      <c r="B679" s="49"/>
      <c r="C679" s="159"/>
      <c r="D679" s="49"/>
      <c r="E679" s="49"/>
      <c r="F679" s="49"/>
      <c r="G679" s="49"/>
      <c r="H679" s="49"/>
      <c r="I679" s="111"/>
      <c r="J679" s="49"/>
      <c r="K679" s="111"/>
      <c r="L679" s="49"/>
    </row>
    <row r="680" spans="1:12" x14ac:dyDescent="0.3">
      <c r="A680" s="49"/>
      <c r="B680" s="49"/>
      <c r="C680" s="159"/>
      <c r="D680" s="49"/>
      <c r="E680" s="49"/>
      <c r="F680" s="49"/>
      <c r="G680" s="49"/>
      <c r="H680" s="49"/>
      <c r="I680" s="111"/>
      <c r="J680" s="49"/>
      <c r="K680" s="111"/>
      <c r="L680" s="49"/>
    </row>
    <row r="681" spans="1:12" x14ac:dyDescent="0.3">
      <c r="A681" s="49"/>
      <c r="B681" s="49"/>
      <c r="C681" s="159"/>
      <c r="D681" s="49"/>
      <c r="E681" s="49"/>
      <c r="F681" s="49"/>
      <c r="G681" s="49"/>
      <c r="H681" s="49"/>
      <c r="I681" s="111"/>
      <c r="J681" s="49"/>
      <c r="K681" s="111"/>
      <c r="L681" s="49"/>
    </row>
    <row r="682" spans="1:12" x14ac:dyDescent="0.3">
      <c r="A682" s="49"/>
      <c r="B682" s="49"/>
      <c r="C682" s="159"/>
      <c r="D682" s="49"/>
      <c r="E682" s="49"/>
      <c r="F682" s="49"/>
      <c r="G682" s="49"/>
      <c r="H682" s="49"/>
      <c r="I682" s="111"/>
      <c r="J682" s="49"/>
      <c r="K682" s="111"/>
      <c r="L682" s="49"/>
    </row>
    <row r="683" spans="1:12" x14ac:dyDescent="0.3">
      <c r="A683" s="49"/>
      <c r="B683" s="49"/>
      <c r="C683" s="159"/>
      <c r="D683" s="49"/>
      <c r="E683" s="49"/>
      <c r="F683" s="49"/>
      <c r="G683" s="49"/>
      <c r="H683" s="49"/>
      <c r="I683" s="111"/>
      <c r="J683" s="49"/>
      <c r="K683" s="111"/>
      <c r="L683" s="49"/>
    </row>
    <row r="684" spans="1:12" x14ac:dyDescent="0.3">
      <c r="A684" s="49"/>
      <c r="B684" s="49"/>
      <c r="C684" s="159"/>
      <c r="D684" s="49"/>
      <c r="E684" s="49"/>
      <c r="F684" s="49"/>
      <c r="G684" s="49"/>
      <c r="H684" s="49"/>
      <c r="I684" s="111"/>
      <c r="J684" s="49"/>
      <c r="K684" s="111"/>
      <c r="L684" s="49"/>
    </row>
    <row r="685" spans="1:12" x14ac:dyDescent="0.3">
      <c r="A685" s="49"/>
      <c r="B685" s="49"/>
      <c r="C685" s="159"/>
      <c r="D685" s="49"/>
      <c r="E685" s="49"/>
      <c r="F685" s="49"/>
      <c r="G685" s="49"/>
      <c r="H685" s="49"/>
      <c r="I685" s="111"/>
      <c r="J685" s="49"/>
      <c r="K685" s="111"/>
      <c r="L685" s="49"/>
    </row>
    <row r="686" spans="1:12" x14ac:dyDescent="0.3">
      <c r="A686" s="49"/>
      <c r="B686" s="49"/>
      <c r="C686" s="159"/>
      <c r="D686" s="49"/>
      <c r="E686" s="49"/>
      <c r="F686" s="49"/>
      <c r="G686" s="49"/>
      <c r="H686" s="49"/>
      <c r="I686" s="111"/>
      <c r="J686" s="49"/>
      <c r="K686" s="111"/>
      <c r="L686" s="49"/>
    </row>
    <row r="687" spans="1:12" x14ac:dyDescent="0.3">
      <c r="A687" s="49"/>
      <c r="B687" s="49"/>
      <c r="C687" s="159"/>
      <c r="D687" s="49"/>
      <c r="E687" s="49"/>
      <c r="F687" s="49"/>
      <c r="G687" s="49"/>
      <c r="H687" s="49"/>
      <c r="I687" s="111"/>
      <c r="J687" s="49"/>
      <c r="K687" s="111"/>
      <c r="L687" s="49"/>
    </row>
    <row r="688" spans="1:12" x14ac:dyDescent="0.3">
      <c r="A688" s="49"/>
      <c r="B688" s="49"/>
      <c r="C688" s="159"/>
      <c r="D688" s="49"/>
      <c r="E688" s="49"/>
      <c r="F688" s="49"/>
      <c r="G688" s="49"/>
      <c r="H688" s="49"/>
      <c r="I688" s="111"/>
      <c r="J688" s="49"/>
      <c r="K688" s="111"/>
      <c r="L688" s="49"/>
    </row>
    <row r="689" spans="1:12" x14ac:dyDescent="0.3">
      <c r="A689" s="49"/>
      <c r="B689" s="49"/>
      <c r="C689" s="159"/>
      <c r="D689" s="49"/>
      <c r="E689" s="49"/>
      <c r="F689" s="49"/>
      <c r="G689" s="49"/>
      <c r="H689" s="49"/>
      <c r="I689" s="111"/>
      <c r="J689" s="49"/>
      <c r="K689" s="111"/>
      <c r="L689" s="49"/>
    </row>
    <row r="690" spans="1:12" x14ac:dyDescent="0.3">
      <c r="A690" s="49"/>
      <c r="B690" s="49"/>
      <c r="C690" s="159"/>
      <c r="D690" s="49"/>
      <c r="E690" s="49"/>
      <c r="F690" s="49"/>
      <c r="G690" s="49"/>
      <c r="H690" s="49"/>
      <c r="I690" s="111"/>
      <c r="J690" s="49"/>
      <c r="K690" s="111"/>
      <c r="L690" s="49"/>
    </row>
    <row r="691" spans="1:12" x14ac:dyDescent="0.3">
      <c r="A691" s="49"/>
      <c r="B691" s="49"/>
      <c r="C691" s="159"/>
      <c r="D691" s="49"/>
      <c r="E691" s="49"/>
      <c r="F691" s="49"/>
      <c r="G691" s="49"/>
      <c r="H691" s="49"/>
      <c r="I691" s="111"/>
      <c r="J691" s="49"/>
      <c r="K691" s="111"/>
      <c r="L691" s="49"/>
    </row>
    <row r="692" spans="1:12" x14ac:dyDescent="0.3">
      <c r="A692" s="49"/>
      <c r="B692" s="49"/>
      <c r="C692" s="159"/>
      <c r="D692" s="49"/>
      <c r="E692" s="49"/>
      <c r="F692" s="49"/>
      <c r="G692" s="49"/>
      <c r="H692" s="49"/>
      <c r="I692" s="111"/>
      <c r="J692" s="49"/>
      <c r="K692" s="111"/>
      <c r="L692" s="49"/>
    </row>
    <row r="693" spans="1:12" x14ac:dyDescent="0.3">
      <c r="A693" s="49"/>
      <c r="B693" s="49"/>
      <c r="C693" s="159"/>
      <c r="D693" s="49"/>
      <c r="E693" s="49"/>
      <c r="F693" s="49"/>
      <c r="G693" s="49"/>
      <c r="H693" s="49"/>
      <c r="I693" s="111"/>
      <c r="J693" s="49"/>
      <c r="K693" s="111"/>
      <c r="L693" s="49"/>
    </row>
    <row r="694" spans="1:12" x14ac:dyDescent="0.3">
      <c r="A694" s="49"/>
      <c r="B694" s="49"/>
      <c r="C694" s="159"/>
      <c r="D694" s="49"/>
      <c r="E694" s="49"/>
      <c r="F694" s="49"/>
      <c r="G694" s="49"/>
      <c r="H694" s="49"/>
      <c r="I694" s="111"/>
      <c r="J694" s="49"/>
      <c r="K694" s="111"/>
      <c r="L694" s="49"/>
    </row>
    <row r="695" spans="1:12" x14ac:dyDescent="0.3">
      <c r="A695" s="49"/>
      <c r="B695" s="49"/>
      <c r="C695" s="159"/>
      <c r="D695" s="49"/>
      <c r="E695" s="49"/>
      <c r="F695" s="49"/>
      <c r="G695" s="49"/>
      <c r="H695" s="49"/>
      <c r="I695" s="111"/>
      <c r="J695" s="49"/>
      <c r="K695" s="111"/>
      <c r="L695" s="49"/>
    </row>
    <row r="696" spans="1:12" x14ac:dyDescent="0.3">
      <c r="A696" s="49"/>
      <c r="B696" s="49"/>
      <c r="C696" s="159"/>
      <c r="D696" s="49"/>
      <c r="E696" s="49"/>
      <c r="F696" s="49"/>
      <c r="G696" s="49"/>
      <c r="H696" s="49"/>
      <c r="I696" s="111"/>
      <c r="J696" s="49"/>
      <c r="K696" s="111"/>
      <c r="L696" s="49"/>
    </row>
    <row r="697" spans="1:12" x14ac:dyDescent="0.3">
      <c r="A697" s="49"/>
      <c r="B697" s="49"/>
      <c r="C697" s="159"/>
      <c r="D697" s="49"/>
      <c r="E697" s="49"/>
      <c r="F697" s="49"/>
      <c r="G697" s="49"/>
      <c r="H697" s="49"/>
      <c r="I697" s="111"/>
      <c r="J697" s="49"/>
      <c r="K697" s="111"/>
      <c r="L697" s="49"/>
    </row>
    <row r="698" spans="1:12" x14ac:dyDescent="0.3">
      <c r="A698" s="49"/>
      <c r="B698" s="49"/>
      <c r="C698" s="159"/>
      <c r="D698" s="49"/>
      <c r="E698" s="49"/>
      <c r="F698" s="49"/>
      <c r="G698" s="49"/>
      <c r="H698" s="49"/>
      <c r="I698" s="111"/>
      <c r="J698" s="49"/>
      <c r="K698" s="111"/>
      <c r="L698" s="49"/>
    </row>
    <row r="699" spans="1:12" x14ac:dyDescent="0.3">
      <c r="A699" s="49"/>
      <c r="B699" s="49"/>
      <c r="C699" s="159"/>
      <c r="D699" s="49"/>
      <c r="E699" s="49"/>
      <c r="F699" s="49"/>
      <c r="G699" s="49"/>
      <c r="H699" s="49"/>
      <c r="I699" s="111"/>
      <c r="J699" s="49"/>
      <c r="K699" s="111"/>
      <c r="L699" s="49"/>
    </row>
    <row r="700" spans="1:12" x14ac:dyDescent="0.3">
      <c r="A700" s="49"/>
      <c r="B700" s="49"/>
      <c r="C700" s="159"/>
      <c r="D700" s="49"/>
      <c r="E700" s="49"/>
      <c r="F700" s="49"/>
      <c r="G700" s="49"/>
      <c r="H700" s="49"/>
      <c r="I700" s="111"/>
      <c r="J700" s="49"/>
      <c r="K700" s="111"/>
      <c r="L700" s="49"/>
    </row>
    <row r="701" spans="1:12" x14ac:dyDescent="0.3">
      <c r="A701" s="49"/>
      <c r="B701" s="49"/>
      <c r="C701" s="159"/>
      <c r="D701" s="49"/>
      <c r="E701" s="49"/>
      <c r="F701" s="49"/>
      <c r="G701" s="49"/>
      <c r="H701" s="49"/>
      <c r="I701" s="111"/>
      <c r="J701" s="49"/>
      <c r="K701" s="111"/>
      <c r="L701" s="49"/>
    </row>
    <row r="702" spans="1:12" x14ac:dyDescent="0.3">
      <c r="A702" s="49"/>
      <c r="B702" s="49"/>
      <c r="C702" s="159"/>
      <c r="D702" s="49"/>
      <c r="E702" s="49"/>
      <c r="F702" s="49"/>
      <c r="G702" s="49"/>
      <c r="H702" s="49"/>
      <c r="I702" s="111"/>
      <c r="J702" s="49"/>
      <c r="K702" s="111"/>
      <c r="L702" s="49"/>
    </row>
    <row r="703" spans="1:12" x14ac:dyDescent="0.3">
      <c r="A703" s="49"/>
      <c r="B703" s="49"/>
      <c r="C703" s="159"/>
      <c r="D703" s="49"/>
      <c r="E703" s="49"/>
      <c r="F703" s="49"/>
      <c r="G703" s="49"/>
      <c r="H703" s="49"/>
      <c r="I703" s="111"/>
      <c r="J703" s="49"/>
      <c r="K703" s="111"/>
      <c r="L703" s="49"/>
    </row>
    <row r="704" spans="1:12" x14ac:dyDescent="0.3">
      <c r="A704" s="49"/>
      <c r="B704" s="49"/>
      <c r="C704" s="159"/>
      <c r="D704" s="49"/>
      <c r="E704" s="49"/>
      <c r="F704" s="49"/>
      <c r="G704" s="49"/>
      <c r="H704" s="49"/>
      <c r="I704" s="111"/>
      <c r="J704" s="49"/>
      <c r="K704" s="111"/>
      <c r="L704" s="49"/>
    </row>
    <row r="705" spans="1:12" x14ac:dyDescent="0.3">
      <c r="A705" s="49"/>
      <c r="B705" s="49"/>
      <c r="C705" s="159"/>
      <c r="D705" s="49"/>
      <c r="E705" s="49"/>
      <c r="F705" s="49"/>
      <c r="G705" s="49"/>
      <c r="H705" s="49"/>
      <c r="I705" s="111"/>
      <c r="J705" s="49"/>
      <c r="K705" s="111"/>
      <c r="L705" s="49"/>
    </row>
    <row r="706" spans="1:12" x14ac:dyDescent="0.3">
      <c r="A706" s="49"/>
      <c r="B706" s="49"/>
      <c r="C706" s="159"/>
      <c r="D706" s="49"/>
      <c r="E706" s="49"/>
      <c r="F706" s="49"/>
      <c r="G706" s="49"/>
      <c r="H706" s="49"/>
      <c r="I706" s="111"/>
      <c r="J706" s="49"/>
      <c r="K706" s="111"/>
      <c r="L706" s="49"/>
    </row>
    <row r="707" spans="1:12" x14ac:dyDescent="0.3">
      <c r="A707" s="49"/>
      <c r="B707" s="49"/>
      <c r="C707" s="159"/>
      <c r="D707" s="49"/>
      <c r="E707" s="49"/>
      <c r="F707" s="49"/>
      <c r="G707" s="49"/>
      <c r="H707" s="49"/>
      <c r="I707" s="111"/>
      <c r="J707" s="49"/>
      <c r="K707" s="111"/>
      <c r="L707" s="49"/>
    </row>
    <row r="708" spans="1:12" x14ac:dyDescent="0.3">
      <c r="A708" s="49"/>
      <c r="B708" s="49"/>
      <c r="C708" s="159"/>
      <c r="D708" s="49"/>
      <c r="E708" s="49"/>
      <c r="F708" s="49"/>
      <c r="G708" s="49"/>
      <c r="H708" s="49"/>
      <c r="I708" s="111"/>
      <c r="J708" s="49"/>
      <c r="K708" s="111"/>
      <c r="L708" s="49"/>
    </row>
    <row r="709" spans="1:12" x14ac:dyDescent="0.3">
      <c r="A709" s="49"/>
      <c r="B709" s="49"/>
      <c r="C709" s="159"/>
      <c r="D709" s="49"/>
      <c r="E709" s="49"/>
      <c r="F709" s="49"/>
      <c r="G709" s="49"/>
      <c r="H709" s="49"/>
      <c r="I709" s="111"/>
      <c r="J709" s="49"/>
      <c r="K709" s="111"/>
      <c r="L709" s="49"/>
    </row>
    <row r="710" spans="1:12" x14ac:dyDescent="0.3">
      <c r="A710" s="49"/>
      <c r="B710" s="49"/>
      <c r="C710" s="159"/>
      <c r="D710" s="49"/>
      <c r="E710" s="49"/>
      <c r="F710" s="49"/>
      <c r="G710" s="49"/>
      <c r="H710" s="49"/>
      <c r="I710" s="111"/>
      <c r="J710" s="49"/>
      <c r="K710" s="111"/>
      <c r="L710" s="49"/>
    </row>
    <row r="711" spans="1:12" x14ac:dyDescent="0.3">
      <c r="A711" s="49"/>
      <c r="B711" s="49"/>
      <c r="C711" s="159"/>
      <c r="D711" s="49"/>
      <c r="E711" s="49"/>
      <c r="F711" s="49"/>
      <c r="G711" s="49"/>
      <c r="H711" s="49"/>
      <c r="I711" s="111"/>
      <c r="J711" s="49"/>
      <c r="K711" s="111"/>
      <c r="L711" s="49"/>
    </row>
    <row r="712" spans="1:12" x14ac:dyDescent="0.3">
      <c r="A712" s="49"/>
      <c r="B712" s="49"/>
      <c r="C712" s="159"/>
      <c r="D712" s="49"/>
      <c r="E712" s="49"/>
      <c r="F712" s="49"/>
      <c r="G712" s="49"/>
      <c r="H712" s="49"/>
      <c r="I712" s="111"/>
      <c r="J712" s="49"/>
      <c r="K712" s="111"/>
      <c r="L712" s="49"/>
    </row>
    <row r="713" spans="1:12" x14ac:dyDescent="0.3">
      <c r="A713" s="49"/>
      <c r="B713" s="49"/>
      <c r="C713" s="159"/>
      <c r="D713" s="49"/>
      <c r="E713" s="49"/>
      <c r="F713" s="49"/>
      <c r="G713" s="49"/>
      <c r="H713" s="49"/>
      <c r="I713" s="111"/>
      <c r="J713" s="49"/>
      <c r="K713" s="111"/>
      <c r="L713" s="49"/>
    </row>
    <row r="714" spans="1:12" x14ac:dyDescent="0.3">
      <c r="A714" s="49"/>
      <c r="B714" s="49"/>
      <c r="C714" s="159"/>
      <c r="D714" s="49"/>
      <c r="E714" s="49"/>
      <c r="F714" s="49"/>
      <c r="G714" s="49"/>
      <c r="H714" s="49"/>
      <c r="I714" s="111"/>
      <c r="J714" s="49"/>
      <c r="K714" s="111"/>
      <c r="L714" s="49"/>
    </row>
    <row r="715" spans="1:12" x14ac:dyDescent="0.3">
      <c r="A715" s="49"/>
      <c r="B715" s="49"/>
      <c r="C715" s="159"/>
      <c r="D715" s="49"/>
      <c r="E715" s="49"/>
      <c r="F715" s="49"/>
      <c r="G715" s="49"/>
      <c r="H715" s="49"/>
      <c r="I715" s="111"/>
      <c r="J715" s="49"/>
      <c r="K715" s="111"/>
      <c r="L715" s="49"/>
    </row>
    <row r="716" spans="1:12" x14ac:dyDescent="0.3">
      <c r="A716" s="49"/>
      <c r="B716" s="49"/>
      <c r="C716" s="159"/>
      <c r="D716" s="49"/>
      <c r="E716" s="49"/>
      <c r="F716" s="49"/>
      <c r="G716" s="49"/>
      <c r="H716" s="49"/>
      <c r="I716" s="111"/>
      <c r="J716" s="49"/>
      <c r="K716" s="111"/>
      <c r="L716" s="49"/>
    </row>
    <row r="717" spans="1:12" x14ac:dyDescent="0.3">
      <c r="A717" s="49"/>
      <c r="B717" s="49"/>
      <c r="C717" s="159"/>
      <c r="D717" s="49"/>
      <c r="E717" s="49"/>
      <c r="F717" s="49"/>
      <c r="G717" s="49"/>
      <c r="H717" s="49"/>
      <c r="I717" s="111"/>
      <c r="J717" s="49"/>
      <c r="K717" s="111"/>
      <c r="L717" s="49"/>
    </row>
    <row r="718" spans="1:12" x14ac:dyDescent="0.3">
      <c r="A718" s="49"/>
      <c r="B718" s="49"/>
      <c r="C718" s="159"/>
      <c r="D718" s="49"/>
      <c r="E718" s="49"/>
      <c r="F718" s="49"/>
      <c r="G718" s="49"/>
      <c r="H718" s="49"/>
      <c r="I718" s="111"/>
      <c r="J718" s="49"/>
      <c r="K718" s="111"/>
      <c r="L718" s="49"/>
    </row>
    <row r="719" spans="1:12" x14ac:dyDescent="0.3">
      <c r="A719" s="49"/>
      <c r="B719" s="49"/>
      <c r="C719" s="159"/>
      <c r="D719" s="49"/>
      <c r="E719" s="49"/>
      <c r="F719" s="49"/>
      <c r="G719" s="49"/>
      <c r="H719" s="49"/>
      <c r="I719" s="111"/>
      <c r="J719" s="49"/>
      <c r="K719" s="111"/>
      <c r="L719" s="49"/>
    </row>
    <row r="720" spans="1:12" x14ac:dyDescent="0.3">
      <c r="A720" s="49"/>
      <c r="B720" s="49"/>
      <c r="C720" s="159"/>
      <c r="D720" s="49"/>
      <c r="E720" s="49"/>
      <c r="F720" s="49"/>
      <c r="G720" s="49"/>
      <c r="H720" s="49"/>
      <c r="I720" s="111"/>
      <c r="J720" s="49"/>
      <c r="K720" s="111"/>
      <c r="L720" s="49"/>
    </row>
    <row r="721" spans="1:12" x14ac:dyDescent="0.3">
      <c r="A721" s="49"/>
      <c r="B721" s="49"/>
      <c r="C721" s="159"/>
      <c r="D721" s="49"/>
      <c r="E721" s="49"/>
      <c r="F721" s="49"/>
      <c r="G721" s="49"/>
      <c r="H721" s="49"/>
      <c r="I721" s="111"/>
      <c r="J721" s="49"/>
      <c r="K721" s="111"/>
      <c r="L721" s="49"/>
    </row>
    <row r="722" spans="1:12" x14ac:dyDescent="0.3">
      <c r="A722" s="49"/>
      <c r="B722" s="49"/>
      <c r="C722" s="159"/>
      <c r="D722" s="49"/>
      <c r="E722" s="49"/>
      <c r="F722" s="49"/>
      <c r="G722" s="49"/>
      <c r="H722" s="49"/>
      <c r="I722" s="111"/>
      <c r="J722" s="49"/>
      <c r="K722" s="111"/>
      <c r="L722" s="49"/>
    </row>
    <row r="723" spans="1:12" x14ac:dyDescent="0.3">
      <c r="A723" s="49"/>
      <c r="B723" s="49"/>
      <c r="C723" s="159"/>
      <c r="D723" s="49"/>
      <c r="E723" s="49"/>
      <c r="F723" s="49"/>
      <c r="G723" s="49"/>
      <c r="H723" s="49"/>
      <c r="I723" s="111"/>
      <c r="J723" s="49"/>
      <c r="K723" s="111"/>
      <c r="L723" s="49"/>
    </row>
    <row r="724" spans="1:12" x14ac:dyDescent="0.3">
      <c r="A724" s="49"/>
      <c r="B724" s="49"/>
      <c r="C724" s="159"/>
      <c r="D724" s="49"/>
      <c r="E724" s="49"/>
      <c r="F724" s="49"/>
      <c r="G724" s="49"/>
      <c r="H724" s="49"/>
      <c r="I724" s="111"/>
      <c r="J724" s="49"/>
      <c r="K724" s="111"/>
      <c r="L724" s="49"/>
    </row>
    <row r="725" spans="1:12" x14ac:dyDescent="0.3">
      <c r="A725" s="49"/>
      <c r="B725" s="49"/>
      <c r="C725" s="159"/>
      <c r="D725" s="49"/>
      <c r="E725" s="49"/>
      <c r="F725" s="49"/>
      <c r="G725" s="49"/>
      <c r="H725" s="49"/>
      <c r="I725" s="111"/>
      <c r="J725" s="49"/>
      <c r="K725" s="111"/>
      <c r="L725" s="49"/>
    </row>
    <row r="726" spans="1:12" x14ac:dyDescent="0.3">
      <c r="A726" s="49"/>
      <c r="B726" s="49"/>
      <c r="C726" s="159"/>
      <c r="D726" s="49"/>
      <c r="E726" s="49"/>
      <c r="F726" s="49"/>
      <c r="G726" s="49"/>
      <c r="H726" s="49"/>
      <c r="I726" s="111"/>
      <c r="J726" s="49"/>
      <c r="K726" s="111"/>
      <c r="L726" s="49"/>
    </row>
    <row r="727" spans="1:12" x14ac:dyDescent="0.3">
      <c r="A727" s="49"/>
      <c r="B727" s="49"/>
      <c r="C727" s="159"/>
      <c r="D727" s="49"/>
      <c r="E727" s="49"/>
      <c r="F727" s="49"/>
      <c r="G727" s="49"/>
      <c r="H727" s="49"/>
      <c r="I727" s="111"/>
      <c r="J727" s="49"/>
      <c r="K727" s="111"/>
      <c r="L727" s="49"/>
    </row>
    <row r="728" spans="1:12" x14ac:dyDescent="0.3">
      <c r="A728" s="49"/>
      <c r="B728" s="49"/>
      <c r="C728" s="159"/>
      <c r="D728" s="49"/>
      <c r="E728" s="49"/>
      <c r="F728" s="49"/>
      <c r="G728" s="49"/>
      <c r="H728" s="49"/>
      <c r="I728" s="111"/>
      <c r="J728" s="49"/>
      <c r="K728" s="111"/>
      <c r="L728" s="49"/>
    </row>
    <row r="729" spans="1:12" x14ac:dyDescent="0.3">
      <c r="A729" s="49"/>
      <c r="B729" s="49"/>
      <c r="C729" s="159"/>
      <c r="D729" s="49"/>
      <c r="E729" s="49"/>
      <c r="F729" s="49"/>
      <c r="G729" s="49"/>
      <c r="H729" s="49"/>
      <c r="I729" s="111"/>
      <c r="J729" s="49"/>
      <c r="K729" s="111"/>
      <c r="L729" s="49"/>
    </row>
    <row r="730" spans="1:12" x14ac:dyDescent="0.3">
      <c r="A730" s="49"/>
      <c r="B730" s="49"/>
      <c r="C730" s="159"/>
      <c r="D730" s="49"/>
      <c r="E730" s="49"/>
      <c r="F730" s="49"/>
      <c r="G730" s="49"/>
      <c r="H730" s="49"/>
      <c r="I730" s="111"/>
      <c r="J730" s="49"/>
      <c r="K730" s="111"/>
      <c r="L730" s="49"/>
    </row>
    <row r="731" spans="1:12" x14ac:dyDescent="0.3">
      <c r="A731" s="49"/>
      <c r="B731" s="49"/>
      <c r="C731" s="159"/>
      <c r="D731" s="49"/>
      <c r="E731" s="49"/>
      <c r="F731" s="49"/>
      <c r="G731" s="49"/>
      <c r="H731" s="49"/>
      <c r="I731" s="111"/>
      <c r="J731" s="49"/>
      <c r="K731" s="111"/>
      <c r="L731" s="49"/>
    </row>
    <row r="732" spans="1:12" x14ac:dyDescent="0.3">
      <c r="A732" s="49"/>
      <c r="B732" s="49"/>
      <c r="C732" s="159"/>
      <c r="D732" s="49"/>
      <c r="E732" s="49"/>
      <c r="F732" s="49"/>
      <c r="G732" s="49"/>
      <c r="H732" s="49"/>
      <c r="I732" s="111"/>
      <c r="J732" s="49"/>
      <c r="K732" s="111"/>
      <c r="L732" s="49"/>
    </row>
    <row r="733" spans="1:12" x14ac:dyDescent="0.3">
      <c r="A733" s="49"/>
      <c r="B733" s="49"/>
      <c r="C733" s="159"/>
      <c r="D733" s="49"/>
      <c r="E733" s="49"/>
      <c r="F733" s="49"/>
      <c r="G733" s="49"/>
      <c r="H733" s="49"/>
      <c r="I733" s="111"/>
      <c r="J733" s="49"/>
      <c r="K733" s="111"/>
      <c r="L733" s="49"/>
    </row>
    <row r="734" spans="1:12" x14ac:dyDescent="0.3">
      <c r="A734" s="49"/>
      <c r="B734" s="49"/>
      <c r="C734" s="159"/>
      <c r="D734" s="49"/>
      <c r="E734" s="49"/>
      <c r="F734" s="49"/>
      <c r="G734" s="49"/>
      <c r="H734" s="49"/>
      <c r="I734" s="111"/>
      <c r="J734" s="49"/>
      <c r="K734" s="111"/>
      <c r="L734" s="49"/>
    </row>
    <row r="735" spans="1:12" x14ac:dyDescent="0.3">
      <c r="A735" s="49"/>
      <c r="B735" s="49"/>
      <c r="C735" s="159"/>
      <c r="D735" s="49"/>
      <c r="E735" s="49"/>
      <c r="F735" s="49"/>
      <c r="G735" s="49"/>
      <c r="H735" s="49"/>
      <c r="I735" s="111"/>
      <c r="J735" s="49"/>
      <c r="K735" s="111"/>
      <c r="L735" s="49"/>
    </row>
    <row r="736" spans="1:12" x14ac:dyDescent="0.3">
      <c r="A736" s="49"/>
      <c r="B736" s="49"/>
      <c r="C736" s="159"/>
      <c r="D736" s="49"/>
      <c r="E736" s="49"/>
      <c r="F736" s="49"/>
      <c r="G736" s="49"/>
      <c r="H736" s="49"/>
      <c r="I736" s="111"/>
      <c r="J736" s="49"/>
      <c r="K736" s="111"/>
      <c r="L736" s="49"/>
    </row>
    <row r="737" spans="1:12" x14ac:dyDescent="0.3">
      <c r="A737" s="49"/>
      <c r="B737" s="49"/>
      <c r="C737" s="159"/>
      <c r="D737" s="49"/>
      <c r="E737" s="49"/>
      <c r="F737" s="49"/>
      <c r="G737" s="49"/>
      <c r="H737" s="49"/>
      <c r="I737" s="111"/>
      <c r="J737" s="49"/>
      <c r="K737" s="111"/>
      <c r="L737" s="49"/>
    </row>
    <row r="738" spans="1:12" x14ac:dyDescent="0.3">
      <c r="A738" s="49"/>
      <c r="B738" s="49"/>
      <c r="C738" s="159"/>
      <c r="D738" s="49"/>
      <c r="E738" s="49"/>
      <c r="F738" s="49"/>
      <c r="G738" s="49"/>
      <c r="H738" s="49"/>
      <c r="I738" s="111"/>
      <c r="J738" s="49"/>
      <c r="K738" s="111"/>
      <c r="L738" s="49"/>
    </row>
    <row r="739" spans="1:12" x14ac:dyDescent="0.3">
      <c r="A739" s="49"/>
      <c r="B739" s="49"/>
      <c r="C739" s="159"/>
      <c r="D739" s="49"/>
      <c r="E739" s="49"/>
      <c r="F739" s="49"/>
      <c r="G739" s="49"/>
      <c r="H739" s="49"/>
      <c r="I739" s="111"/>
      <c r="J739" s="49"/>
      <c r="K739" s="111"/>
      <c r="L739" s="49"/>
    </row>
    <row r="740" spans="1:12" x14ac:dyDescent="0.3">
      <c r="A740" s="49"/>
      <c r="B740" s="49"/>
      <c r="C740" s="159"/>
      <c r="D740" s="49"/>
      <c r="E740" s="49"/>
      <c r="F740" s="49"/>
      <c r="G740" s="49"/>
      <c r="H740" s="49"/>
      <c r="I740" s="111"/>
      <c r="J740" s="49"/>
      <c r="K740" s="111"/>
      <c r="L740" s="49"/>
    </row>
    <row r="741" spans="1:12" x14ac:dyDescent="0.3">
      <c r="A741" s="49"/>
      <c r="B741" s="49"/>
      <c r="C741" s="159"/>
      <c r="D741" s="49"/>
      <c r="E741" s="49"/>
      <c r="F741" s="49"/>
      <c r="G741" s="49"/>
      <c r="H741" s="49"/>
      <c r="I741" s="111"/>
      <c r="J741" s="49"/>
      <c r="K741" s="111"/>
      <c r="L741" s="49"/>
    </row>
    <row r="742" spans="1:12" x14ac:dyDescent="0.3">
      <c r="A742" s="49"/>
      <c r="B742" s="49"/>
      <c r="C742" s="159"/>
      <c r="D742" s="49"/>
      <c r="E742" s="49"/>
      <c r="F742" s="49"/>
      <c r="G742" s="49"/>
      <c r="H742" s="49"/>
      <c r="I742" s="111"/>
      <c r="J742" s="49"/>
      <c r="K742" s="111"/>
      <c r="L742" s="49"/>
    </row>
    <row r="743" spans="1:12" x14ac:dyDescent="0.3">
      <c r="A743" s="49"/>
      <c r="B743" s="49"/>
      <c r="C743" s="159"/>
      <c r="D743" s="49"/>
      <c r="E743" s="49"/>
      <c r="F743" s="49"/>
      <c r="G743" s="49"/>
      <c r="H743" s="49"/>
      <c r="I743" s="111"/>
      <c r="J743" s="49"/>
      <c r="K743" s="111"/>
      <c r="L743" s="49"/>
    </row>
    <row r="744" spans="1:12" x14ac:dyDescent="0.3">
      <c r="A744" s="49"/>
      <c r="B744" s="49"/>
      <c r="C744" s="159"/>
      <c r="D744" s="49"/>
      <c r="E744" s="49"/>
      <c r="F744" s="49"/>
      <c r="G744" s="49"/>
      <c r="H744" s="49"/>
      <c r="I744" s="111"/>
      <c r="J744" s="49"/>
      <c r="K744" s="111"/>
      <c r="L744" s="49"/>
    </row>
    <row r="745" spans="1:12" x14ac:dyDescent="0.3">
      <c r="A745" s="49"/>
      <c r="B745" s="49"/>
      <c r="C745" s="159"/>
      <c r="D745" s="49"/>
      <c r="E745" s="49"/>
      <c r="F745" s="49"/>
      <c r="G745" s="49"/>
      <c r="H745" s="49"/>
      <c r="I745" s="111"/>
      <c r="J745" s="49"/>
      <c r="K745" s="111"/>
      <c r="L745" s="49"/>
    </row>
    <row r="746" spans="1:12" x14ac:dyDescent="0.3">
      <c r="A746" s="49"/>
      <c r="B746" s="49"/>
      <c r="C746" s="159"/>
      <c r="D746" s="49"/>
      <c r="E746" s="49"/>
      <c r="F746" s="49"/>
      <c r="G746" s="49"/>
      <c r="H746" s="49"/>
      <c r="I746" s="111"/>
      <c r="J746" s="49"/>
      <c r="K746" s="111"/>
      <c r="L746" s="49"/>
    </row>
    <row r="747" spans="1:12" x14ac:dyDescent="0.3">
      <c r="A747" s="49"/>
      <c r="B747" s="49"/>
      <c r="C747" s="159"/>
      <c r="D747" s="49"/>
      <c r="E747" s="49"/>
      <c r="F747" s="49"/>
      <c r="G747" s="49"/>
      <c r="H747" s="49"/>
      <c r="I747" s="111"/>
      <c r="J747" s="49"/>
      <c r="K747" s="111"/>
      <c r="L747" s="49"/>
    </row>
    <row r="748" spans="1:12" x14ac:dyDescent="0.3">
      <c r="A748" s="49"/>
      <c r="B748" s="49"/>
      <c r="C748" s="159"/>
      <c r="D748" s="49"/>
      <c r="E748" s="49"/>
      <c r="F748" s="49"/>
      <c r="G748" s="49"/>
      <c r="H748" s="49"/>
      <c r="I748" s="111"/>
      <c r="J748" s="49"/>
      <c r="K748" s="111"/>
      <c r="L748" s="49"/>
    </row>
    <row r="749" spans="1:12" x14ac:dyDescent="0.3">
      <c r="A749" s="49"/>
      <c r="B749" s="49"/>
      <c r="C749" s="159"/>
      <c r="D749" s="49"/>
      <c r="E749" s="49"/>
      <c r="F749" s="49"/>
      <c r="G749" s="49"/>
      <c r="H749" s="49"/>
      <c r="I749" s="111"/>
      <c r="J749" s="49"/>
      <c r="K749" s="111"/>
      <c r="L749" s="49"/>
    </row>
    <row r="750" spans="1:12" x14ac:dyDescent="0.3">
      <c r="A750" s="49"/>
      <c r="B750" s="49"/>
      <c r="C750" s="159"/>
      <c r="D750" s="49"/>
      <c r="E750" s="49"/>
      <c r="F750" s="49"/>
      <c r="G750" s="49"/>
      <c r="H750" s="49"/>
      <c r="I750" s="111"/>
      <c r="J750" s="49"/>
      <c r="K750" s="111"/>
      <c r="L750" s="49"/>
    </row>
    <row r="751" spans="1:12" x14ac:dyDescent="0.3">
      <c r="A751" s="49"/>
      <c r="B751" s="49"/>
      <c r="C751" s="159"/>
      <c r="D751" s="49"/>
      <c r="E751" s="49"/>
      <c r="F751" s="49"/>
      <c r="G751" s="49"/>
      <c r="H751" s="49"/>
      <c r="I751" s="111"/>
      <c r="J751" s="49"/>
      <c r="K751" s="111"/>
      <c r="L751" s="49"/>
    </row>
    <row r="752" spans="1:12" x14ac:dyDescent="0.3">
      <c r="A752" s="49"/>
      <c r="B752" s="49"/>
      <c r="C752" s="159"/>
      <c r="D752" s="49"/>
      <c r="E752" s="49"/>
      <c r="F752" s="49"/>
      <c r="G752" s="49"/>
      <c r="H752" s="49"/>
      <c r="I752" s="111"/>
      <c r="J752" s="49"/>
      <c r="K752" s="111"/>
      <c r="L752" s="49"/>
    </row>
    <row r="753" spans="1:12" x14ac:dyDescent="0.3">
      <c r="A753" s="49"/>
      <c r="B753" s="49"/>
      <c r="C753" s="159"/>
      <c r="D753" s="49"/>
      <c r="E753" s="49"/>
      <c r="F753" s="49"/>
      <c r="G753" s="49"/>
      <c r="H753" s="49"/>
      <c r="I753" s="111"/>
      <c r="J753" s="49"/>
      <c r="K753" s="111"/>
      <c r="L753" s="49"/>
    </row>
    <row r="754" spans="1:12" x14ac:dyDescent="0.3">
      <c r="A754" s="49"/>
      <c r="B754" s="49"/>
      <c r="C754" s="159"/>
      <c r="D754" s="49"/>
      <c r="E754" s="49"/>
      <c r="F754" s="49"/>
      <c r="G754" s="49"/>
      <c r="H754" s="49"/>
      <c r="I754" s="111"/>
      <c r="J754" s="49"/>
      <c r="K754" s="111"/>
      <c r="L754" s="49"/>
    </row>
    <row r="755" spans="1:12" x14ac:dyDescent="0.3">
      <c r="A755" s="49"/>
      <c r="B755" s="49"/>
      <c r="C755" s="159"/>
      <c r="D755" s="49"/>
      <c r="E755" s="49"/>
      <c r="F755" s="49"/>
      <c r="G755" s="49"/>
      <c r="H755" s="49"/>
      <c r="I755" s="111"/>
      <c r="J755" s="49"/>
      <c r="K755" s="111"/>
      <c r="L755" s="49"/>
    </row>
    <row r="756" spans="1:12" x14ac:dyDescent="0.3">
      <c r="A756" s="49"/>
      <c r="B756" s="49"/>
      <c r="C756" s="159"/>
      <c r="D756" s="49"/>
      <c r="E756" s="49"/>
      <c r="F756" s="49"/>
      <c r="G756" s="49"/>
      <c r="H756" s="49"/>
      <c r="I756" s="111"/>
      <c r="J756" s="49"/>
      <c r="K756" s="111"/>
      <c r="L756" s="49"/>
    </row>
    <row r="757" spans="1:12" x14ac:dyDescent="0.3">
      <c r="A757" s="49"/>
      <c r="B757" s="49"/>
      <c r="C757" s="159"/>
      <c r="D757" s="49"/>
      <c r="E757" s="49"/>
      <c r="F757" s="49"/>
      <c r="G757" s="49"/>
      <c r="H757" s="49"/>
      <c r="I757" s="111"/>
      <c r="J757" s="49"/>
      <c r="K757" s="111"/>
      <c r="L757" s="49"/>
    </row>
    <row r="758" spans="1:12" x14ac:dyDescent="0.3">
      <c r="A758" s="49"/>
      <c r="B758" s="49"/>
      <c r="C758" s="159"/>
      <c r="D758" s="49"/>
      <c r="E758" s="49"/>
      <c r="F758" s="49"/>
      <c r="G758" s="49"/>
      <c r="H758" s="49"/>
      <c r="I758" s="111"/>
      <c r="J758" s="49"/>
      <c r="K758" s="111"/>
      <c r="L758" s="49"/>
    </row>
    <row r="759" spans="1:12" x14ac:dyDescent="0.3">
      <c r="A759" s="49"/>
      <c r="B759" s="49"/>
      <c r="C759" s="159"/>
      <c r="D759" s="49"/>
      <c r="E759" s="49"/>
      <c r="F759" s="49"/>
      <c r="G759" s="49"/>
      <c r="H759" s="49"/>
      <c r="I759" s="111"/>
      <c r="J759" s="49"/>
      <c r="K759" s="111"/>
      <c r="L759" s="49"/>
    </row>
    <row r="760" spans="1:12" x14ac:dyDescent="0.3">
      <c r="A760" s="49"/>
      <c r="B760" s="49"/>
      <c r="C760" s="159"/>
      <c r="D760" s="49"/>
      <c r="E760" s="49"/>
      <c r="F760" s="49"/>
      <c r="G760" s="49"/>
      <c r="H760" s="49"/>
      <c r="I760" s="111"/>
      <c r="J760" s="49"/>
      <c r="K760" s="111"/>
      <c r="L760" s="49"/>
    </row>
    <row r="761" spans="1:12" x14ac:dyDescent="0.3">
      <c r="A761" s="49"/>
      <c r="B761" s="49"/>
      <c r="C761" s="159"/>
      <c r="D761" s="49"/>
      <c r="E761" s="49"/>
      <c r="F761" s="49"/>
      <c r="G761" s="49"/>
      <c r="H761" s="49"/>
      <c r="I761" s="111"/>
      <c r="J761" s="49"/>
      <c r="K761" s="111"/>
      <c r="L761" s="49"/>
    </row>
    <row r="762" spans="1:12" x14ac:dyDescent="0.3">
      <c r="A762" s="49"/>
      <c r="B762" s="49"/>
      <c r="C762" s="159"/>
      <c r="D762" s="49"/>
      <c r="E762" s="49"/>
      <c r="F762" s="49"/>
      <c r="G762" s="49"/>
      <c r="H762" s="49"/>
      <c r="I762" s="111"/>
      <c r="J762" s="49"/>
      <c r="K762" s="111"/>
      <c r="L762" s="49"/>
    </row>
    <row r="763" spans="1:12" x14ac:dyDescent="0.3">
      <c r="A763" s="49"/>
      <c r="B763" s="49"/>
      <c r="C763" s="159"/>
      <c r="D763" s="49"/>
      <c r="E763" s="49"/>
      <c r="F763" s="49"/>
      <c r="G763" s="49"/>
      <c r="H763" s="49"/>
      <c r="I763" s="111"/>
      <c r="J763" s="49"/>
      <c r="K763" s="111"/>
      <c r="L763" s="49"/>
    </row>
    <row r="764" spans="1:12" x14ac:dyDescent="0.3">
      <c r="A764" s="49"/>
      <c r="B764" s="49"/>
      <c r="C764" s="159"/>
      <c r="D764" s="49"/>
      <c r="E764" s="49"/>
      <c r="F764" s="49"/>
      <c r="G764" s="49"/>
      <c r="H764" s="49"/>
      <c r="I764" s="111"/>
      <c r="J764" s="49"/>
      <c r="K764" s="111"/>
      <c r="L764" s="49"/>
    </row>
    <row r="765" spans="1:12" x14ac:dyDescent="0.3">
      <c r="A765" s="49"/>
      <c r="B765" s="49"/>
      <c r="C765" s="159"/>
      <c r="D765" s="49"/>
      <c r="E765" s="49"/>
      <c r="F765" s="49"/>
      <c r="G765" s="49"/>
      <c r="H765" s="49"/>
      <c r="I765" s="111"/>
      <c r="J765" s="49"/>
      <c r="K765" s="111"/>
      <c r="L765" s="49"/>
    </row>
    <row r="766" spans="1:12" x14ac:dyDescent="0.3">
      <c r="A766" s="49"/>
      <c r="B766" s="49"/>
      <c r="C766" s="159"/>
      <c r="D766" s="49"/>
      <c r="E766" s="49"/>
      <c r="F766" s="49"/>
      <c r="G766" s="49"/>
      <c r="H766" s="49"/>
      <c r="I766" s="111"/>
      <c r="J766" s="49"/>
      <c r="K766" s="111"/>
      <c r="L766" s="49"/>
    </row>
    <row r="767" spans="1:12" x14ac:dyDescent="0.3">
      <c r="A767" s="49"/>
      <c r="B767" s="49"/>
      <c r="C767" s="159"/>
      <c r="D767" s="49"/>
      <c r="E767" s="49"/>
      <c r="F767" s="49"/>
      <c r="G767" s="49"/>
      <c r="H767" s="49"/>
      <c r="I767" s="111"/>
      <c r="J767" s="49"/>
      <c r="K767" s="111"/>
      <c r="L767" s="49"/>
    </row>
    <row r="768" spans="1:12" x14ac:dyDescent="0.3">
      <c r="A768" s="49"/>
      <c r="B768" s="49"/>
      <c r="C768" s="159"/>
      <c r="D768" s="49"/>
      <c r="E768" s="49"/>
      <c r="F768" s="49"/>
      <c r="G768" s="49"/>
      <c r="H768" s="49"/>
      <c r="I768" s="111"/>
      <c r="J768" s="49"/>
      <c r="K768" s="111"/>
      <c r="L768" s="49"/>
    </row>
    <row r="769" spans="1:12" x14ac:dyDescent="0.3">
      <c r="A769" s="49"/>
      <c r="B769" s="49"/>
      <c r="C769" s="159"/>
      <c r="D769" s="49"/>
      <c r="E769" s="49"/>
      <c r="F769" s="49"/>
      <c r="G769" s="49"/>
      <c r="H769" s="49"/>
      <c r="I769" s="111"/>
      <c r="J769" s="49"/>
      <c r="K769" s="111"/>
      <c r="L769" s="49"/>
    </row>
    <row r="770" spans="1:12" x14ac:dyDescent="0.3">
      <c r="A770" s="49"/>
      <c r="B770" s="49"/>
      <c r="C770" s="159"/>
      <c r="D770" s="49"/>
      <c r="E770" s="49"/>
      <c r="F770" s="49"/>
      <c r="G770" s="49"/>
      <c r="H770" s="49"/>
      <c r="I770" s="111"/>
      <c r="J770" s="49"/>
      <c r="K770" s="111"/>
      <c r="L770" s="49"/>
    </row>
    <row r="771" spans="1:12" x14ac:dyDescent="0.3">
      <c r="A771" s="49"/>
      <c r="B771" s="49"/>
      <c r="C771" s="159"/>
      <c r="D771" s="49"/>
      <c r="E771" s="49"/>
      <c r="F771" s="49"/>
      <c r="G771" s="49"/>
      <c r="H771" s="49"/>
      <c r="I771" s="111"/>
      <c r="J771" s="49"/>
      <c r="K771" s="111"/>
      <c r="L771" s="49"/>
    </row>
    <row r="772" spans="1:12" x14ac:dyDescent="0.3">
      <c r="A772" s="49"/>
      <c r="B772" s="49"/>
      <c r="C772" s="159"/>
      <c r="D772" s="49"/>
      <c r="E772" s="49"/>
      <c r="F772" s="49"/>
      <c r="G772" s="49"/>
      <c r="H772" s="49"/>
      <c r="I772" s="111"/>
      <c r="J772" s="49"/>
      <c r="K772" s="111"/>
      <c r="L772" s="49"/>
    </row>
    <row r="773" spans="1:12" x14ac:dyDescent="0.3">
      <c r="A773" s="49"/>
      <c r="B773" s="49"/>
      <c r="C773" s="159"/>
      <c r="D773" s="49"/>
      <c r="E773" s="49"/>
      <c r="F773" s="49"/>
      <c r="G773" s="49"/>
      <c r="H773" s="49"/>
      <c r="I773" s="111"/>
      <c r="J773" s="49"/>
      <c r="K773" s="111"/>
      <c r="L773" s="49"/>
    </row>
    <row r="774" spans="1:12" x14ac:dyDescent="0.3">
      <c r="A774" s="49"/>
      <c r="B774" s="49"/>
      <c r="C774" s="159"/>
      <c r="D774" s="49"/>
      <c r="E774" s="49"/>
      <c r="F774" s="49"/>
      <c r="G774" s="49"/>
      <c r="H774" s="49"/>
      <c r="I774" s="111"/>
      <c r="J774" s="49"/>
      <c r="K774" s="111"/>
      <c r="L774" s="49"/>
    </row>
    <row r="775" spans="1:12" x14ac:dyDescent="0.3">
      <c r="A775" s="49"/>
      <c r="B775" s="49"/>
      <c r="C775" s="159"/>
      <c r="D775" s="49"/>
      <c r="E775" s="49"/>
      <c r="F775" s="49"/>
      <c r="G775" s="49"/>
      <c r="H775" s="49"/>
      <c r="I775" s="111"/>
      <c r="J775" s="49"/>
      <c r="K775" s="111"/>
      <c r="L775" s="49"/>
    </row>
    <row r="776" spans="1:12" x14ac:dyDescent="0.3">
      <c r="A776" s="49"/>
      <c r="B776" s="49"/>
      <c r="C776" s="159"/>
      <c r="D776" s="49"/>
      <c r="E776" s="49"/>
      <c r="F776" s="49"/>
      <c r="G776" s="49"/>
      <c r="H776" s="49"/>
      <c r="I776" s="111"/>
      <c r="J776" s="49"/>
      <c r="K776" s="111"/>
      <c r="L776" s="49"/>
    </row>
    <row r="777" spans="1:12" x14ac:dyDescent="0.3">
      <c r="A777" s="49"/>
      <c r="B777" s="49"/>
      <c r="C777" s="159"/>
      <c r="D777" s="49"/>
      <c r="E777" s="49"/>
      <c r="F777" s="49"/>
      <c r="G777" s="49"/>
      <c r="H777" s="49"/>
      <c r="I777" s="111"/>
      <c r="J777" s="49"/>
      <c r="K777" s="111"/>
      <c r="L777" s="49"/>
    </row>
    <row r="778" spans="1:12" x14ac:dyDescent="0.3">
      <c r="A778" s="49"/>
      <c r="B778" s="49"/>
      <c r="C778" s="159"/>
      <c r="D778" s="49"/>
      <c r="E778" s="49"/>
      <c r="F778" s="49"/>
      <c r="G778" s="49"/>
      <c r="H778" s="49"/>
      <c r="I778" s="111"/>
      <c r="J778" s="49"/>
      <c r="K778" s="111"/>
      <c r="L778" s="49"/>
    </row>
    <row r="779" spans="1:12" x14ac:dyDescent="0.3">
      <c r="A779" s="49"/>
      <c r="B779" s="49"/>
      <c r="C779" s="159"/>
      <c r="D779" s="49"/>
      <c r="E779" s="49"/>
      <c r="F779" s="49"/>
      <c r="G779" s="49"/>
      <c r="H779" s="49"/>
      <c r="I779" s="111"/>
      <c r="J779" s="49"/>
      <c r="K779" s="111"/>
      <c r="L779" s="49"/>
    </row>
    <row r="780" spans="1:12" x14ac:dyDescent="0.3">
      <c r="A780" s="49"/>
      <c r="B780" s="49"/>
      <c r="C780" s="159"/>
      <c r="D780" s="49"/>
      <c r="E780" s="49"/>
      <c r="F780" s="49"/>
      <c r="G780" s="49"/>
      <c r="H780" s="49"/>
      <c r="I780" s="111"/>
      <c r="J780" s="49"/>
      <c r="K780" s="111"/>
      <c r="L780" s="49"/>
    </row>
    <row r="781" spans="1:12" x14ac:dyDescent="0.3">
      <c r="A781" s="49"/>
      <c r="B781" s="49"/>
      <c r="C781" s="159"/>
      <c r="D781" s="49"/>
      <c r="E781" s="49"/>
      <c r="F781" s="49"/>
      <c r="G781" s="49"/>
      <c r="H781" s="49"/>
      <c r="I781" s="111"/>
      <c r="J781" s="49"/>
      <c r="K781" s="111"/>
      <c r="L781" s="49"/>
    </row>
    <row r="782" spans="1:12" x14ac:dyDescent="0.3">
      <c r="A782" s="49"/>
      <c r="B782" s="49"/>
      <c r="C782" s="159"/>
      <c r="D782" s="49"/>
      <c r="E782" s="49"/>
      <c r="F782" s="49"/>
      <c r="G782" s="49"/>
      <c r="H782" s="49"/>
      <c r="I782" s="111"/>
      <c r="J782" s="49"/>
      <c r="K782" s="111"/>
      <c r="L782" s="49"/>
    </row>
    <row r="783" spans="1:12" x14ac:dyDescent="0.3">
      <c r="A783" s="49"/>
      <c r="B783" s="49"/>
      <c r="C783" s="159"/>
      <c r="D783" s="49"/>
      <c r="E783" s="49"/>
      <c r="F783" s="49"/>
      <c r="G783" s="49"/>
      <c r="H783" s="49"/>
      <c r="I783" s="111"/>
      <c r="J783" s="49"/>
      <c r="K783" s="111"/>
      <c r="L783" s="49"/>
    </row>
    <row r="784" spans="1:12" x14ac:dyDescent="0.3">
      <c r="A784" s="49"/>
      <c r="B784" s="49"/>
      <c r="C784" s="159"/>
      <c r="D784" s="49"/>
      <c r="E784" s="49"/>
      <c r="F784" s="49"/>
      <c r="G784" s="49"/>
      <c r="H784" s="49"/>
      <c r="I784" s="111"/>
      <c r="J784" s="49"/>
      <c r="K784" s="111"/>
      <c r="L784" s="49"/>
    </row>
    <row r="785" spans="1:12" x14ac:dyDescent="0.3">
      <c r="A785" s="49"/>
      <c r="B785" s="49"/>
      <c r="C785" s="159"/>
      <c r="D785" s="49"/>
      <c r="E785" s="49"/>
      <c r="F785" s="49"/>
      <c r="G785" s="49"/>
      <c r="H785" s="49"/>
      <c r="I785" s="111"/>
      <c r="J785" s="49"/>
      <c r="K785" s="111"/>
      <c r="L785" s="49"/>
    </row>
    <row r="786" spans="1:12" x14ac:dyDescent="0.3">
      <c r="A786" s="49"/>
      <c r="B786" s="49"/>
      <c r="C786" s="159"/>
      <c r="D786" s="49"/>
      <c r="E786" s="49"/>
      <c r="F786" s="49"/>
      <c r="G786" s="49"/>
      <c r="H786" s="49"/>
      <c r="I786" s="111"/>
      <c r="J786" s="49"/>
      <c r="K786" s="111"/>
      <c r="L786" s="49"/>
    </row>
    <row r="787" spans="1:12" x14ac:dyDescent="0.3">
      <c r="A787" s="49"/>
      <c r="B787" s="49"/>
      <c r="C787" s="159"/>
      <c r="D787" s="49"/>
      <c r="E787" s="49"/>
      <c r="F787" s="49"/>
      <c r="G787" s="49"/>
      <c r="H787" s="49"/>
      <c r="I787" s="111"/>
      <c r="J787" s="49"/>
      <c r="K787" s="111"/>
      <c r="L787" s="49"/>
    </row>
    <row r="788" spans="1:12" x14ac:dyDescent="0.3">
      <c r="A788" s="49"/>
      <c r="B788" s="49"/>
      <c r="C788" s="159"/>
      <c r="D788" s="49"/>
      <c r="E788" s="49"/>
      <c r="F788" s="49"/>
      <c r="G788" s="49"/>
      <c r="H788" s="49"/>
      <c r="I788" s="111"/>
      <c r="J788" s="49"/>
      <c r="K788" s="111"/>
      <c r="L788" s="49"/>
    </row>
    <row r="789" spans="1:12" x14ac:dyDescent="0.3">
      <c r="A789" s="49"/>
      <c r="B789" s="49"/>
      <c r="C789" s="159"/>
      <c r="D789" s="49"/>
      <c r="E789" s="49"/>
      <c r="F789" s="49"/>
      <c r="G789" s="49"/>
      <c r="H789" s="49"/>
      <c r="I789" s="111"/>
      <c r="J789" s="49"/>
      <c r="K789" s="111"/>
      <c r="L789" s="49"/>
    </row>
    <row r="790" spans="1:12" x14ac:dyDescent="0.3">
      <c r="A790" s="49"/>
      <c r="B790" s="49"/>
      <c r="C790" s="159"/>
      <c r="D790" s="49"/>
      <c r="E790" s="49"/>
      <c r="F790" s="49"/>
      <c r="G790" s="49"/>
      <c r="H790" s="49"/>
      <c r="I790" s="111"/>
      <c r="J790" s="49"/>
      <c r="K790" s="111"/>
      <c r="L790" s="49"/>
    </row>
    <row r="791" spans="1:12" x14ac:dyDescent="0.3">
      <c r="A791" s="49"/>
      <c r="B791" s="49"/>
      <c r="C791" s="159"/>
      <c r="D791" s="49"/>
      <c r="E791" s="49"/>
      <c r="F791" s="49"/>
      <c r="G791" s="49"/>
      <c r="H791" s="49"/>
      <c r="I791" s="111"/>
      <c r="J791" s="49"/>
      <c r="K791" s="111"/>
      <c r="L791" s="49"/>
    </row>
    <row r="792" spans="1:12" x14ac:dyDescent="0.3">
      <c r="A792" s="49"/>
      <c r="B792" s="49"/>
      <c r="C792" s="159"/>
      <c r="D792" s="49"/>
      <c r="E792" s="49"/>
      <c r="F792" s="49"/>
      <c r="G792" s="49"/>
      <c r="H792" s="49"/>
      <c r="I792" s="111"/>
      <c r="J792" s="49"/>
      <c r="K792" s="111"/>
      <c r="L792" s="49"/>
    </row>
    <row r="793" spans="1:12" x14ac:dyDescent="0.3">
      <c r="A793" s="49"/>
      <c r="B793" s="49"/>
      <c r="C793" s="159"/>
      <c r="D793" s="49"/>
      <c r="E793" s="49"/>
      <c r="F793" s="49"/>
      <c r="G793" s="49"/>
      <c r="H793" s="49"/>
      <c r="I793" s="111"/>
      <c r="J793" s="49"/>
      <c r="K793" s="111"/>
      <c r="L793" s="49"/>
    </row>
    <row r="794" spans="1:12" x14ac:dyDescent="0.3">
      <c r="A794" s="49"/>
      <c r="B794" s="49"/>
      <c r="C794" s="159"/>
      <c r="D794" s="49"/>
      <c r="E794" s="49"/>
      <c r="F794" s="49"/>
      <c r="G794" s="49"/>
      <c r="H794" s="49"/>
      <c r="I794" s="111"/>
      <c r="J794" s="49"/>
      <c r="K794" s="111"/>
      <c r="L794" s="49"/>
    </row>
    <row r="795" spans="1:12" x14ac:dyDescent="0.3">
      <c r="A795" s="49"/>
      <c r="B795" s="49"/>
      <c r="C795" s="159"/>
      <c r="D795" s="49"/>
      <c r="E795" s="49"/>
      <c r="F795" s="49"/>
      <c r="G795" s="49"/>
      <c r="H795" s="49"/>
      <c r="I795" s="111"/>
      <c r="J795" s="49"/>
      <c r="K795" s="111"/>
      <c r="L795" s="49"/>
    </row>
    <row r="796" spans="1:12" x14ac:dyDescent="0.3">
      <c r="A796" s="49"/>
      <c r="B796" s="49"/>
      <c r="C796" s="159"/>
      <c r="D796" s="49"/>
      <c r="E796" s="49"/>
      <c r="F796" s="49"/>
      <c r="G796" s="49"/>
      <c r="H796" s="49"/>
      <c r="I796" s="111"/>
      <c r="J796" s="49"/>
      <c r="K796" s="111"/>
      <c r="L796" s="49"/>
    </row>
    <row r="797" spans="1:12" x14ac:dyDescent="0.3">
      <c r="A797" s="49"/>
      <c r="B797" s="49"/>
      <c r="C797" s="159"/>
      <c r="D797" s="49"/>
      <c r="E797" s="49"/>
      <c r="F797" s="49"/>
      <c r="G797" s="49"/>
      <c r="H797" s="49"/>
      <c r="I797" s="111"/>
      <c r="J797" s="49"/>
      <c r="K797" s="111"/>
      <c r="L797" s="49"/>
    </row>
    <row r="798" spans="1:12" x14ac:dyDescent="0.3">
      <c r="A798" s="49"/>
      <c r="B798" s="49"/>
      <c r="C798" s="159"/>
      <c r="D798" s="49"/>
      <c r="E798" s="49"/>
      <c r="F798" s="49"/>
      <c r="G798" s="49"/>
      <c r="H798" s="49"/>
      <c r="I798" s="111"/>
      <c r="J798" s="49"/>
      <c r="K798" s="111"/>
      <c r="L798" s="49"/>
    </row>
    <row r="799" spans="1:12" x14ac:dyDescent="0.3">
      <c r="A799" s="49"/>
      <c r="B799" s="49"/>
      <c r="C799" s="159"/>
      <c r="D799" s="49"/>
      <c r="E799" s="49"/>
      <c r="F799" s="49"/>
      <c r="G799" s="49"/>
      <c r="H799" s="49"/>
      <c r="I799" s="111"/>
      <c r="J799" s="49"/>
      <c r="K799" s="111"/>
      <c r="L799" s="49"/>
    </row>
    <row r="800" spans="1:12" x14ac:dyDescent="0.3">
      <c r="A800" s="49"/>
      <c r="B800" s="49"/>
      <c r="C800" s="159"/>
      <c r="D800" s="49"/>
      <c r="E800" s="49"/>
      <c r="F800" s="49"/>
      <c r="G800" s="49"/>
      <c r="H800" s="49"/>
      <c r="I800" s="111"/>
      <c r="J800" s="49"/>
      <c r="K800" s="111"/>
      <c r="L800" s="49"/>
    </row>
    <row r="801" spans="1:12" x14ac:dyDescent="0.3">
      <c r="A801" s="49"/>
      <c r="B801" s="49"/>
      <c r="C801" s="159"/>
      <c r="D801" s="49"/>
      <c r="E801" s="49"/>
      <c r="F801" s="49"/>
      <c r="G801" s="49"/>
      <c r="H801" s="49"/>
      <c r="I801" s="111"/>
      <c r="J801" s="49"/>
      <c r="K801" s="111"/>
      <c r="L801" s="49"/>
    </row>
    <row r="802" spans="1:12" x14ac:dyDescent="0.3">
      <c r="A802" s="49"/>
      <c r="B802" s="49"/>
      <c r="C802" s="159"/>
      <c r="D802" s="49"/>
      <c r="E802" s="49"/>
      <c r="F802" s="49"/>
      <c r="G802" s="49"/>
      <c r="H802" s="49"/>
      <c r="I802" s="111"/>
      <c r="J802" s="49"/>
      <c r="K802" s="111"/>
      <c r="L802" s="49"/>
    </row>
    <row r="803" spans="1:12" x14ac:dyDescent="0.3">
      <c r="A803" s="49"/>
      <c r="B803" s="49"/>
      <c r="C803" s="159"/>
      <c r="D803" s="49"/>
      <c r="E803" s="49"/>
      <c r="F803" s="49"/>
      <c r="G803" s="49"/>
      <c r="H803" s="49"/>
      <c r="I803" s="111"/>
      <c r="J803" s="49"/>
      <c r="K803" s="111"/>
      <c r="L803" s="49"/>
    </row>
    <row r="804" spans="1:12" x14ac:dyDescent="0.3">
      <c r="A804" s="49"/>
      <c r="B804" s="49"/>
      <c r="C804" s="159"/>
      <c r="D804" s="49"/>
      <c r="E804" s="49"/>
      <c r="F804" s="49"/>
      <c r="G804" s="49"/>
      <c r="H804" s="49"/>
      <c r="I804" s="111"/>
      <c r="J804" s="49"/>
      <c r="K804" s="111"/>
      <c r="L804" s="49"/>
    </row>
    <row r="805" spans="1:12" x14ac:dyDescent="0.3">
      <c r="A805" s="49"/>
      <c r="B805" s="49"/>
      <c r="C805" s="159"/>
      <c r="D805" s="49"/>
      <c r="E805" s="49"/>
      <c r="F805" s="49"/>
      <c r="G805" s="49"/>
      <c r="H805" s="49"/>
      <c r="I805" s="111"/>
      <c r="J805" s="49"/>
      <c r="K805" s="111"/>
      <c r="L805" s="49"/>
    </row>
    <row r="806" spans="1:12" x14ac:dyDescent="0.3">
      <c r="A806" s="49"/>
      <c r="B806" s="49"/>
      <c r="C806" s="159"/>
      <c r="D806" s="49"/>
      <c r="E806" s="49"/>
      <c r="F806" s="49"/>
      <c r="G806" s="49"/>
      <c r="H806" s="49"/>
      <c r="I806" s="111"/>
      <c r="J806" s="49"/>
      <c r="K806" s="111"/>
      <c r="L806" s="49"/>
    </row>
    <row r="807" spans="1:12" x14ac:dyDescent="0.3">
      <c r="A807" s="49"/>
      <c r="B807" s="49"/>
      <c r="C807" s="159"/>
      <c r="D807" s="49"/>
      <c r="E807" s="49"/>
      <c r="F807" s="49"/>
      <c r="G807" s="49"/>
      <c r="H807" s="49"/>
      <c r="I807" s="111"/>
      <c r="J807" s="49"/>
      <c r="K807" s="111"/>
      <c r="L807" s="49"/>
    </row>
    <row r="808" spans="1:12" x14ac:dyDescent="0.3">
      <c r="A808" s="49"/>
      <c r="B808" s="49"/>
      <c r="C808" s="159"/>
      <c r="D808" s="49"/>
      <c r="E808" s="49"/>
      <c r="F808" s="49"/>
      <c r="G808" s="49"/>
      <c r="H808" s="49"/>
      <c r="I808" s="111"/>
      <c r="J808" s="49"/>
      <c r="K808" s="111"/>
      <c r="L808" s="49"/>
    </row>
    <row r="809" spans="1:12" x14ac:dyDescent="0.3">
      <c r="A809" s="49"/>
      <c r="B809" s="49"/>
      <c r="C809" s="159"/>
      <c r="D809" s="49"/>
      <c r="E809" s="49"/>
      <c r="F809" s="49"/>
      <c r="G809" s="49"/>
      <c r="H809" s="49"/>
      <c r="I809" s="111"/>
      <c r="J809" s="49"/>
      <c r="K809" s="111"/>
      <c r="L809" s="49"/>
    </row>
    <row r="810" spans="1:12" x14ac:dyDescent="0.3">
      <c r="A810" s="49"/>
      <c r="B810" s="49"/>
      <c r="C810" s="159"/>
      <c r="D810" s="49"/>
      <c r="E810" s="49"/>
      <c r="F810" s="49"/>
      <c r="G810" s="49"/>
      <c r="H810" s="49"/>
      <c r="I810" s="111"/>
      <c r="J810" s="49"/>
      <c r="K810" s="111"/>
      <c r="L810" s="49"/>
    </row>
    <row r="811" spans="1:12" x14ac:dyDescent="0.3">
      <c r="A811" s="49"/>
      <c r="B811" s="49"/>
      <c r="C811" s="159"/>
      <c r="D811" s="49"/>
      <c r="E811" s="49"/>
      <c r="F811" s="49"/>
      <c r="G811" s="49"/>
      <c r="H811" s="49"/>
      <c r="I811" s="111"/>
      <c r="J811" s="49"/>
      <c r="K811" s="111"/>
      <c r="L811" s="49"/>
    </row>
    <row r="812" spans="1:12" x14ac:dyDescent="0.3">
      <c r="A812" s="49"/>
      <c r="B812" s="49"/>
      <c r="C812" s="159"/>
      <c r="D812" s="49"/>
      <c r="E812" s="49"/>
      <c r="F812" s="49"/>
      <c r="G812" s="49"/>
      <c r="H812" s="49"/>
      <c r="I812" s="111"/>
      <c r="J812" s="49"/>
      <c r="K812" s="111"/>
      <c r="L812" s="49"/>
    </row>
    <row r="813" spans="1:12" x14ac:dyDescent="0.3">
      <c r="A813" s="49"/>
      <c r="B813" s="49"/>
      <c r="C813" s="159"/>
      <c r="D813" s="49"/>
      <c r="E813" s="49"/>
      <c r="F813" s="49"/>
      <c r="G813" s="49"/>
      <c r="H813" s="49"/>
      <c r="I813" s="111"/>
      <c r="J813" s="49"/>
      <c r="K813" s="111"/>
      <c r="L813" s="49"/>
    </row>
    <row r="814" spans="1:12" x14ac:dyDescent="0.3">
      <c r="A814" s="49"/>
      <c r="B814" s="49"/>
      <c r="C814" s="159"/>
      <c r="D814" s="49"/>
      <c r="E814" s="49"/>
      <c r="F814" s="49"/>
      <c r="G814" s="49"/>
      <c r="H814" s="49"/>
      <c r="I814" s="111"/>
      <c r="J814" s="49"/>
      <c r="K814" s="111"/>
      <c r="L814" s="49"/>
    </row>
    <row r="815" spans="1:12" x14ac:dyDescent="0.3">
      <c r="A815" s="49"/>
      <c r="B815" s="49"/>
      <c r="C815" s="159"/>
      <c r="D815" s="49"/>
      <c r="E815" s="49"/>
      <c r="F815" s="49"/>
      <c r="G815" s="49"/>
      <c r="H815" s="49"/>
      <c r="I815" s="111"/>
      <c r="J815" s="49"/>
      <c r="K815" s="111"/>
      <c r="L815" s="49"/>
    </row>
    <row r="816" spans="1:12" x14ac:dyDescent="0.3">
      <c r="A816" s="49"/>
      <c r="B816" s="49"/>
      <c r="C816" s="159"/>
      <c r="D816" s="49"/>
      <c r="E816" s="49"/>
      <c r="F816" s="49"/>
      <c r="G816" s="49"/>
      <c r="H816" s="49"/>
      <c r="I816" s="111"/>
      <c r="J816" s="49"/>
      <c r="K816" s="111"/>
      <c r="L816" s="49"/>
    </row>
    <row r="817" spans="1:12" x14ac:dyDescent="0.3">
      <c r="A817" s="49"/>
      <c r="B817" s="49"/>
      <c r="C817" s="159"/>
      <c r="D817" s="49"/>
      <c r="E817" s="49"/>
      <c r="F817" s="49"/>
      <c r="G817" s="49"/>
      <c r="H817" s="49"/>
      <c r="I817" s="111"/>
      <c r="J817" s="49"/>
      <c r="K817" s="111"/>
      <c r="L817" s="49"/>
    </row>
    <row r="818" spans="1:12" x14ac:dyDescent="0.3">
      <c r="A818" s="49"/>
      <c r="B818" s="49"/>
      <c r="C818" s="159"/>
      <c r="D818" s="49"/>
      <c r="E818" s="49"/>
      <c r="F818" s="49"/>
      <c r="G818" s="49"/>
      <c r="H818" s="49"/>
      <c r="I818" s="111"/>
      <c r="J818" s="49"/>
      <c r="K818" s="111"/>
      <c r="L818" s="49"/>
    </row>
    <row r="819" spans="1:12" x14ac:dyDescent="0.3">
      <c r="A819" s="49"/>
      <c r="B819" s="49"/>
      <c r="C819" s="159"/>
      <c r="D819" s="49"/>
      <c r="E819" s="49"/>
      <c r="F819" s="49"/>
      <c r="G819" s="49"/>
      <c r="H819" s="49"/>
      <c r="I819" s="111"/>
      <c r="J819" s="49"/>
      <c r="K819" s="111"/>
      <c r="L819" s="49"/>
    </row>
    <row r="820" spans="1:12" x14ac:dyDescent="0.3">
      <c r="A820" s="49"/>
      <c r="B820" s="49"/>
      <c r="C820" s="159"/>
      <c r="D820" s="49"/>
      <c r="E820" s="49"/>
      <c r="F820" s="49"/>
      <c r="G820" s="49"/>
      <c r="H820" s="49"/>
      <c r="I820" s="111"/>
      <c r="J820" s="49"/>
      <c r="K820" s="111"/>
      <c r="L820" s="49"/>
    </row>
    <row r="821" spans="1:12" x14ac:dyDescent="0.3">
      <c r="A821" s="49"/>
      <c r="B821" s="49"/>
      <c r="C821" s="159"/>
      <c r="D821" s="49"/>
      <c r="E821" s="49"/>
      <c r="F821" s="49"/>
      <c r="G821" s="49"/>
      <c r="H821" s="49"/>
      <c r="I821" s="111"/>
      <c r="J821" s="49"/>
      <c r="K821" s="111"/>
      <c r="L821" s="49"/>
    </row>
    <row r="822" spans="1:12" x14ac:dyDescent="0.3">
      <c r="A822" s="49"/>
      <c r="B822" s="49"/>
      <c r="C822" s="159"/>
      <c r="D822" s="49"/>
      <c r="E822" s="49"/>
      <c r="F822" s="49"/>
      <c r="G822" s="49"/>
      <c r="H822" s="49"/>
      <c r="I822" s="111"/>
      <c r="J822" s="49"/>
      <c r="K822" s="111"/>
      <c r="L822" s="49"/>
    </row>
    <row r="823" spans="1:12" x14ac:dyDescent="0.3">
      <c r="A823" s="49"/>
      <c r="B823" s="49"/>
      <c r="C823" s="159"/>
      <c r="D823" s="49"/>
      <c r="E823" s="49"/>
      <c r="F823" s="49"/>
      <c r="G823" s="49"/>
      <c r="H823" s="49"/>
      <c r="I823" s="111"/>
      <c r="J823" s="49"/>
      <c r="K823" s="111"/>
      <c r="L823" s="49"/>
    </row>
    <row r="824" spans="1:12" x14ac:dyDescent="0.3">
      <c r="A824" s="49"/>
      <c r="B824" s="49"/>
      <c r="C824" s="159"/>
      <c r="D824" s="49"/>
      <c r="E824" s="49"/>
      <c r="F824" s="49"/>
      <c r="G824" s="49"/>
      <c r="H824" s="49"/>
      <c r="I824" s="111"/>
      <c r="J824" s="49"/>
      <c r="K824" s="111"/>
      <c r="L824" s="49"/>
    </row>
    <row r="825" spans="1:12" x14ac:dyDescent="0.3">
      <c r="A825" s="49"/>
      <c r="B825" s="49"/>
      <c r="C825" s="159"/>
      <c r="D825" s="49"/>
      <c r="E825" s="49"/>
      <c r="F825" s="49"/>
      <c r="G825" s="49"/>
      <c r="H825" s="49"/>
      <c r="I825" s="111"/>
      <c r="J825" s="49"/>
      <c r="K825" s="111"/>
      <c r="L825" s="49"/>
    </row>
    <row r="826" spans="1:12" x14ac:dyDescent="0.3">
      <c r="A826" s="49"/>
      <c r="B826" s="49"/>
      <c r="C826" s="159"/>
      <c r="D826" s="49"/>
      <c r="E826" s="49"/>
      <c r="F826" s="49"/>
      <c r="G826" s="49"/>
      <c r="H826" s="49"/>
      <c r="I826" s="111"/>
      <c r="J826" s="49"/>
      <c r="K826" s="111"/>
      <c r="L826" s="49"/>
    </row>
    <row r="827" spans="1:12" x14ac:dyDescent="0.3">
      <c r="A827" s="49"/>
      <c r="B827" s="49"/>
      <c r="C827" s="159"/>
      <c r="D827" s="49"/>
      <c r="E827" s="49"/>
      <c r="F827" s="49"/>
      <c r="G827" s="49"/>
      <c r="H827" s="49"/>
      <c r="I827" s="111"/>
      <c r="J827" s="49"/>
      <c r="K827" s="111"/>
      <c r="L827" s="49"/>
    </row>
    <row r="828" spans="1:12" x14ac:dyDescent="0.3">
      <c r="A828" s="49"/>
      <c r="B828" s="49"/>
      <c r="C828" s="159"/>
      <c r="D828" s="49"/>
      <c r="E828" s="49"/>
      <c r="F828" s="49"/>
      <c r="G828" s="49"/>
      <c r="H828" s="49"/>
      <c r="I828" s="111"/>
      <c r="J828" s="49"/>
      <c r="K828" s="111"/>
      <c r="L828" s="49"/>
    </row>
    <row r="829" spans="1:12" x14ac:dyDescent="0.3">
      <c r="A829" s="49"/>
      <c r="B829" s="49"/>
      <c r="C829" s="159"/>
      <c r="D829" s="49"/>
      <c r="E829" s="49"/>
      <c r="F829" s="49"/>
      <c r="G829" s="49"/>
      <c r="H829" s="49"/>
      <c r="I829" s="111"/>
      <c r="J829" s="49"/>
      <c r="K829" s="111"/>
      <c r="L829" s="49"/>
    </row>
    <row r="830" spans="1:12" x14ac:dyDescent="0.3">
      <c r="A830" s="49"/>
      <c r="B830" s="49"/>
      <c r="C830" s="159"/>
      <c r="D830" s="49"/>
      <c r="E830" s="49"/>
      <c r="F830" s="49"/>
      <c r="G830" s="49"/>
      <c r="H830" s="49"/>
      <c r="I830" s="111"/>
      <c r="J830" s="49"/>
      <c r="K830" s="111"/>
      <c r="L830" s="49"/>
    </row>
    <row r="831" spans="1:12" x14ac:dyDescent="0.3">
      <c r="A831" s="49"/>
      <c r="B831" s="49"/>
      <c r="C831" s="159"/>
      <c r="D831" s="49"/>
      <c r="E831" s="49"/>
      <c r="F831" s="49"/>
      <c r="G831" s="49"/>
      <c r="H831" s="49"/>
      <c r="I831" s="111"/>
      <c r="J831" s="49"/>
      <c r="K831" s="111"/>
      <c r="L831" s="49"/>
    </row>
    <row r="832" spans="1:12" x14ac:dyDescent="0.3">
      <c r="A832" s="49"/>
      <c r="B832" s="49"/>
      <c r="C832" s="159"/>
      <c r="D832" s="49"/>
      <c r="E832" s="49"/>
      <c r="F832" s="49"/>
      <c r="G832" s="49"/>
      <c r="H832" s="49"/>
      <c r="I832" s="111"/>
      <c r="J832" s="49"/>
      <c r="K832" s="111"/>
      <c r="L832" s="49"/>
    </row>
    <row r="833" spans="1:12" x14ac:dyDescent="0.3">
      <c r="A833" s="49"/>
      <c r="B833" s="49"/>
      <c r="C833" s="159"/>
      <c r="D833" s="49"/>
      <c r="E833" s="49"/>
      <c r="F833" s="49"/>
      <c r="G833" s="49"/>
      <c r="H833" s="49"/>
      <c r="I833" s="111"/>
      <c r="J833" s="49"/>
      <c r="K833" s="111"/>
      <c r="L833" s="49"/>
    </row>
    <row r="834" spans="1:12" x14ac:dyDescent="0.3">
      <c r="A834" s="49"/>
      <c r="B834" s="49"/>
      <c r="C834" s="159"/>
      <c r="D834" s="49"/>
      <c r="E834" s="49"/>
      <c r="F834" s="49"/>
      <c r="G834" s="49"/>
      <c r="H834" s="49"/>
      <c r="I834" s="111"/>
      <c r="J834" s="49"/>
      <c r="K834" s="111"/>
      <c r="L834" s="49"/>
    </row>
    <row r="835" spans="1:12" x14ac:dyDescent="0.3">
      <c r="A835" s="49"/>
      <c r="B835" s="49"/>
      <c r="C835" s="159"/>
      <c r="D835" s="49"/>
      <c r="E835" s="49"/>
      <c r="F835" s="49"/>
      <c r="G835" s="49"/>
      <c r="H835" s="49"/>
      <c r="I835" s="111"/>
      <c r="J835" s="49"/>
      <c r="K835" s="111"/>
      <c r="L835" s="49"/>
    </row>
    <row r="836" spans="1:12" x14ac:dyDescent="0.3">
      <c r="A836" s="49"/>
      <c r="B836" s="49"/>
      <c r="C836" s="159"/>
      <c r="D836" s="49"/>
      <c r="E836" s="49"/>
      <c r="F836" s="49"/>
      <c r="G836" s="49"/>
      <c r="H836" s="49"/>
      <c r="I836" s="111"/>
      <c r="J836" s="49"/>
      <c r="K836" s="111"/>
      <c r="L836" s="49"/>
    </row>
    <row r="837" spans="1:12" x14ac:dyDescent="0.3">
      <c r="A837" s="49"/>
      <c r="B837" s="49"/>
      <c r="C837" s="159"/>
      <c r="D837" s="49"/>
      <c r="E837" s="49"/>
      <c r="F837" s="49"/>
      <c r="G837" s="49"/>
      <c r="H837" s="49"/>
      <c r="I837" s="111"/>
      <c r="J837" s="49"/>
      <c r="K837" s="111"/>
      <c r="L837" s="49"/>
    </row>
    <row r="838" spans="1:12" x14ac:dyDescent="0.3">
      <c r="A838" s="49"/>
      <c r="B838" s="49"/>
      <c r="C838" s="159"/>
      <c r="D838" s="49"/>
      <c r="E838" s="49"/>
      <c r="F838" s="49"/>
      <c r="G838" s="49"/>
      <c r="H838" s="49"/>
      <c r="I838" s="111"/>
      <c r="J838" s="49"/>
      <c r="K838" s="111"/>
      <c r="L838" s="49"/>
    </row>
    <row r="839" spans="1:12" x14ac:dyDescent="0.3">
      <c r="A839" s="49"/>
      <c r="B839" s="49"/>
      <c r="C839" s="159"/>
      <c r="D839" s="49"/>
      <c r="E839" s="49"/>
      <c r="F839" s="49"/>
      <c r="G839" s="49"/>
      <c r="H839" s="49"/>
      <c r="I839" s="111"/>
      <c r="J839" s="49"/>
      <c r="K839" s="111"/>
      <c r="L839" s="49"/>
    </row>
    <row r="840" spans="1:12" x14ac:dyDescent="0.3">
      <c r="A840" s="49"/>
      <c r="B840" s="49"/>
      <c r="C840" s="159"/>
      <c r="D840" s="49"/>
      <c r="E840" s="49"/>
      <c r="F840" s="49"/>
      <c r="G840" s="49"/>
      <c r="H840" s="49"/>
      <c r="I840" s="111"/>
      <c r="J840" s="49"/>
      <c r="K840" s="111"/>
      <c r="L840" s="49"/>
    </row>
    <row r="841" spans="1:12" x14ac:dyDescent="0.3">
      <c r="A841" s="49"/>
      <c r="B841" s="49"/>
      <c r="C841" s="159"/>
      <c r="D841" s="49"/>
      <c r="E841" s="49"/>
      <c r="F841" s="49"/>
      <c r="G841" s="49"/>
      <c r="H841" s="49"/>
      <c r="I841" s="111"/>
      <c r="J841" s="49"/>
      <c r="K841" s="111"/>
      <c r="L841" s="49"/>
    </row>
    <row r="842" spans="1:12" x14ac:dyDescent="0.3">
      <c r="A842" s="49"/>
      <c r="B842" s="49"/>
      <c r="C842" s="159"/>
      <c r="D842" s="49"/>
      <c r="E842" s="49"/>
      <c r="F842" s="49"/>
      <c r="G842" s="49"/>
      <c r="H842" s="49"/>
      <c r="I842" s="111"/>
      <c r="J842" s="49"/>
      <c r="K842" s="111"/>
      <c r="L842" s="49"/>
    </row>
    <row r="843" spans="1:12" x14ac:dyDescent="0.3">
      <c r="A843" s="49"/>
      <c r="B843" s="49"/>
      <c r="C843" s="159"/>
      <c r="D843" s="49"/>
      <c r="E843" s="49"/>
      <c r="F843" s="49"/>
      <c r="G843" s="49"/>
      <c r="H843" s="49"/>
      <c r="I843" s="111"/>
      <c r="J843" s="49"/>
      <c r="K843" s="111"/>
      <c r="L843" s="49"/>
    </row>
    <row r="844" spans="1:12" x14ac:dyDescent="0.3">
      <c r="A844" s="49"/>
      <c r="B844" s="49"/>
      <c r="C844" s="159"/>
      <c r="D844" s="49"/>
      <c r="E844" s="49"/>
      <c r="F844" s="49"/>
      <c r="G844" s="49"/>
      <c r="H844" s="49"/>
      <c r="I844" s="111"/>
      <c r="J844" s="49"/>
      <c r="K844" s="111"/>
      <c r="L844" s="49"/>
    </row>
    <row r="845" spans="1:12" x14ac:dyDescent="0.3">
      <c r="A845" s="49"/>
      <c r="B845" s="49"/>
      <c r="C845" s="159"/>
      <c r="D845" s="49"/>
      <c r="E845" s="49"/>
      <c r="F845" s="49"/>
      <c r="G845" s="49"/>
      <c r="H845" s="49"/>
      <c r="I845" s="111"/>
      <c r="J845" s="49"/>
      <c r="K845" s="111"/>
      <c r="L845" s="49"/>
    </row>
    <row r="846" spans="1:12" x14ac:dyDescent="0.3">
      <c r="A846" s="49"/>
      <c r="B846" s="49"/>
      <c r="C846" s="159"/>
      <c r="D846" s="49"/>
      <c r="E846" s="49"/>
      <c r="F846" s="49"/>
      <c r="G846" s="49"/>
      <c r="H846" s="49"/>
      <c r="I846" s="111"/>
      <c r="J846" s="49"/>
      <c r="K846" s="111"/>
      <c r="L846" s="49"/>
    </row>
    <row r="847" spans="1:12" x14ac:dyDescent="0.3">
      <c r="A847" s="49"/>
      <c r="B847" s="49"/>
      <c r="C847" s="159"/>
      <c r="D847" s="49"/>
      <c r="E847" s="49"/>
      <c r="F847" s="49"/>
      <c r="G847" s="49"/>
      <c r="H847" s="49"/>
      <c r="I847" s="111"/>
      <c r="J847" s="49"/>
      <c r="K847" s="111"/>
      <c r="L847" s="49"/>
    </row>
    <row r="848" spans="1:12" x14ac:dyDescent="0.3">
      <c r="A848" s="49"/>
      <c r="B848" s="49"/>
      <c r="C848" s="159"/>
      <c r="D848" s="49"/>
      <c r="E848" s="49"/>
      <c r="F848" s="49"/>
      <c r="G848" s="49"/>
      <c r="H848" s="49"/>
      <c r="I848" s="111"/>
      <c r="J848" s="49"/>
      <c r="K848" s="111"/>
      <c r="L848" s="49"/>
    </row>
    <row r="849" spans="1:12" x14ac:dyDescent="0.3">
      <c r="A849" s="49"/>
      <c r="B849" s="49"/>
      <c r="C849" s="159"/>
      <c r="D849" s="49"/>
      <c r="E849" s="49"/>
      <c r="F849" s="49"/>
      <c r="G849" s="49"/>
      <c r="H849" s="49"/>
      <c r="I849" s="111"/>
      <c r="J849" s="49"/>
      <c r="K849" s="111"/>
      <c r="L849" s="49"/>
    </row>
    <row r="850" spans="1:12" x14ac:dyDescent="0.3">
      <c r="A850" s="49"/>
      <c r="B850" s="49"/>
      <c r="C850" s="159"/>
      <c r="D850" s="49"/>
      <c r="E850" s="49"/>
      <c r="F850" s="49"/>
      <c r="G850" s="49"/>
      <c r="H850" s="49"/>
      <c r="I850" s="111"/>
      <c r="J850" s="49"/>
      <c r="K850" s="111"/>
      <c r="L850" s="49"/>
    </row>
    <row r="851" spans="1:12" x14ac:dyDescent="0.3">
      <c r="A851" s="49"/>
      <c r="B851" s="49"/>
      <c r="C851" s="159"/>
      <c r="D851" s="49"/>
      <c r="E851" s="49"/>
      <c r="F851" s="49"/>
      <c r="G851" s="49"/>
      <c r="H851" s="49"/>
      <c r="I851" s="111"/>
      <c r="J851" s="49"/>
      <c r="K851" s="111"/>
      <c r="L851" s="49"/>
    </row>
    <row r="852" spans="1:12" x14ac:dyDescent="0.3">
      <c r="A852" s="49"/>
      <c r="B852" s="49"/>
      <c r="C852" s="159"/>
      <c r="D852" s="49"/>
      <c r="E852" s="49"/>
      <c r="F852" s="49"/>
      <c r="G852" s="49"/>
      <c r="H852" s="49"/>
      <c r="I852" s="111"/>
      <c r="J852" s="49"/>
      <c r="K852" s="111"/>
      <c r="L852" s="49"/>
    </row>
    <row r="853" spans="1:12" x14ac:dyDescent="0.3">
      <c r="A853" s="49"/>
      <c r="B853" s="49"/>
      <c r="C853" s="159"/>
      <c r="D853" s="49"/>
      <c r="E853" s="49"/>
      <c r="F853" s="49"/>
      <c r="G853" s="49"/>
      <c r="H853" s="49"/>
      <c r="I853" s="111"/>
      <c r="J853" s="49"/>
      <c r="K853" s="111"/>
      <c r="L853" s="49"/>
    </row>
    <row r="854" spans="1:12" x14ac:dyDescent="0.3">
      <c r="A854" s="49"/>
      <c r="B854" s="49"/>
      <c r="C854" s="159"/>
      <c r="D854" s="49"/>
      <c r="E854" s="49"/>
      <c r="F854" s="49"/>
      <c r="G854" s="49"/>
      <c r="H854" s="49"/>
      <c r="I854" s="111"/>
      <c r="J854" s="49"/>
      <c r="K854" s="111"/>
      <c r="L854" s="49"/>
    </row>
    <row r="855" spans="1:12" x14ac:dyDescent="0.3">
      <c r="A855" s="49"/>
      <c r="B855" s="49"/>
      <c r="C855" s="159"/>
      <c r="D855" s="49"/>
      <c r="E855" s="49"/>
      <c r="F855" s="49"/>
      <c r="G855" s="49"/>
      <c r="H855" s="49"/>
      <c r="I855" s="111"/>
      <c r="J855" s="49"/>
      <c r="K855" s="111"/>
      <c r="L855" s="49"/>
    </row>
    <row r="856" spans="1:12" x14ac:dyDescent="0.3">
      <c r="A856" s="49"/>
      <c r="B856" s="49"/>
      <c r="C856" s="159"/>
      <c r="D856" s="49"/>
      <c r="E856" s="49"/>
      <c r="F856" s="49"/>
      <c r="G856" s="49"/>
      <c r="H856" s="49"/>
      <c r="I856" s="111"/>
      <c r="J856" s="49"/>
      <c r="K856" s="111"/>
      <c r="L856" s="49"/>
    </row>
    <row r="857" spans="1:12" x14ac:dyDescent="0.3">
      <c r="A857" s="49"/>
      <c r="B857" s="49"/>
      <c r="C857" s="159"/>
      <c r="D857" s="49"/>
      <c r="E857" s="49"/>
      <c r="F857" s="49"/>
      <c r="G857" s="49"/>
      <c r="H857" s="49"/>
      <c r="I857" s="111"/>
      <c r="J857" s="49"/>
      <c r="K857" s="111"/>
      <c r="L857" s="49"/>
    </row>
    <row r="858" spans="1:12" x14ac:dyDescent="0.3">
      <c r="A858" s="49"/>
      <c r="B858" s="49"/>
      <c r="C858" s="159"/>
      <c r="D858" s="49"/>
      <c r="E858" s="49"/>
      <c r="F858" s="49"/>
      <c r="G858" s="49"/>
      <c r="H858" s="49"/>
      <c r="I858" s="111"/>
      <c r="J858" s="49"/>
      <c r="K858" s="111"/>
      <c r="L858" s="49"/>
    </row>
    <row r="859" spans="1:12" x14ac:dyDescent="0.3">
      <c r="A859" s="49"/>
      <c r="B859" s="49"/>
      <c r="C859" s="159"/>
      <c r="D859" s="49"/>
      <c r="E859" s="49"/>
      <c r="F859" s="49"/>
      <c r="G859" s="49"/>
      <c r="H859" s="49"/>
      <c r="I859" s="111"/>
      <c r="J859" s="49"/>
      <c r="K859" s="111"/>
      <c r="L859" s="49"/>
    </row>
    <row r="860" spans="1:12" x14ac:dyDescent="0.3">
      <c r="A860" s="49"/>
      <c r="B860" s="49"/>
      <c r="C860" s="159"/>
      <c r="D860" s="49"/>
      <c r="E860" s="49"/>
      <c r="F860" s="49"/>
      <c r="G860" s="49"/>
      <c r="H860" s="49"/>
      <c r="I860" s="111"/>
      <c r="J860" s="49"/>
      <c r="K860" s="111"/>
      <c r="L860" s="49"/>
    </row>
    <row r="861" spans="1:12" x14ac:dyDescent="0.3">
      <c r="A861" s="49"/>
      <c r="B861" s="49"/>
      <c r="C861" s="159"/>
      <c r="D861" s="49"/>
      <c r="E861" s="49"/>
      <c r="F861" s="49"/>
      <c r="G861" s="49"/>
      <c r="H861" s="49"/>
      <c r="I861" s="111"/>
      <c r="J861" s="49"/>
      <c r="K861" s="111"/>
      <c r="L861" s="49"/>
    </row>
    <row r="862" spans="1:12" x14ac:dyDescent="0.3">
      <c r="A862" s="49"/>
      <c r="B862" s="49"/>
      <c r="C862" s="159"/>
      <c r="D862" s="49"/>
      <c r="E862" s="49"/>
      <c r="F862" s="49"/>
      <c r="G862" s="49"/>
      <c r="H862" s="49"/>
      <c r="I862" s="111"/>
      <c r="J862" s="49"/>
      <c r="K862" s="111"/>
      <c r="L862" s="49"/>
    </row>
    <row r="863" spans="1:12" x14ac:dyDescent="0.3">
      <c r="A863" s="49"/>
      <c r="B863" s="49"/>
      <c r="C863" s="159"/>
      <c r="D863" s="49"/>
      <c r="E863" s="49"/>
      <c r="F863" s="49"/>
      <c r="G863" s="49"/>
      <c r="H863" s="49"/>
      <c r="I863" s="111"/>
      <c r="J863" s="49"/>
      <c r="K863" s="111"/>
      <c r="L863" s="49"/>
    </row>
    <row r="864" spans="1:12" x14ac:dyDescent="0.3">
      <c r="A864" s="49"/>
      <c r="B864" s="49"/>
      <c r="C864" s="159"/>
      <c r="D864" s="49"/>
      <c r="E864" s="49"/>
      <c r="F864" s="49"/>
      <c r="G864" s="49"/>
      <c r="H864" s="49"/>
      <c r="I864" s="111"/>
      <c r="J864" s="49"/>
      <c r="K864" s="111"/>
      <c r="L864" s="49"/>
    </row>
    <row r="865" spans="1:12" x14ac:dyDescent="0.3">
      <c r="A865" s="49"/>
      <c r="B865" s="49"/>
      <c r="C865" s="159"/>
      <c r="D865" s="49"/>
      <c r="E865" s="49"/>
      <c r="F865" s="49"/>
      <c r="G865" s="49"/>
      <c r="H865" s="49"/>
      <c r="I865" s="111"/>
      <c r="J865" s="49"/>
      <c r="K865" s="111"/>
      <c r="L865" s="49"/>
    </row>
    <row r="866" spans="1:12" x14ac:dyDescent="0.3">
      <c r="A866" s="49"/>
      <c r="B866" s="49"/>
      <c r="C866" s="159"/>
      <c r="D866" s="49"/>
      <c r="E866" s="49"/>
      <c r="F866" s="49"/>
      <c r="G866" s="49"/>
      <c r="H866" s="49"/>
      <c r="I866" s="111"/>
      <c r="J866" s="49"/>
      <c r="K866" s="111"/>
      <c r="L866" s="49"/>
    </row>
    <row r="867" spans="1:12" x14ac:dyDescent="0.3">
      <c r="A867" s="49"/>
      <c r="B867" s="49"/>
      <c r="C867" s="159"/>
      <c r="D867" s="49"/>
      <c r="E867" s="49"/>
      <c r="F867" s="49"/>
      <c r="G867" s="49"/>
      <c r="H867" s="49"/>
      <c r="I867" s="111"/>
      <c r="J867" s="49"/>
      <c r="K867" s="111"/>
      <c r="L867" s="49"/>
    </row>
    <row r="868" spans="1:12" x14ac:dyDescent="0.3">
      <c r="A868" s="49"/>
      <c r="B868" s="49"/>
      <c r="C868" s="159"/>
      <c r="D868" s="49"/>
      <c r="E868" s="49"/>
      <c r="F868" s="49"/>
      <c r="G868" s="49"/>
      <c r="H868" s="49"/>
      <c r="I868" s="111"/>
      <c r="J868" s="49"/>
      <c r="K868" s="111"/>
      <c r="L868" s="49"/>
    </row>
    <row r="869" spans="1:12" x14ac:dyDescent="0.3">
      <c r="A869" s="49"/>
      <c r="B869" s="49"/>
      <c r="C869" s="159"/>
      <c r="D869" s="49"/>
      <c r="E869" s="49"/>
      <c r="F869" s="49"/>
      <c r="G869" s="49"/>
      <c r="H869" s="49"/>
      <c r="I869" s="111"/>
      <c r="J869" s="49"/>
      <c r="K869" s="111"/>
      <c r="L869" s="49"/>
    </row>
    <row r="870" spans="1:12" x14ac:dyDescent="0.3">
      <c r="A870" s="49"/>
      <c r="B870" s="49"/>
      <c r="C870" s="159"/>
      <c r="D870" s="49"/>
      <c r="E870" s="49"/>
      <c r="F870" s="49"/>
      <c r="G870" s="49"/>
      <c r="H870" s="49"/>
      <c r="I870" s="111"/>
      <c r="J870" s="49"/>
      <c r="K870" s="111"/>
      <c r="L870" s="49"/>
    </row>
    <row r="871" spans="1:12" x14ac:dyDescent="0.3">
      <c r="A871" s="49"/>
      <c r="B871" s="49"/>
      <c r="C871" s="159"/>
      <c r="D871" s="49"/>
      <c r="E871" s="49"/>
      <c r="F871" s="49"/>
      <c r="G871" s="49"/>
      <c r="H871" s="49"/>
      <c r="I871" s="111"/>
      <c r="J871" s="49"/>
      <c r="K871" s="111"/>
      <c r="L871" s="49"/>
    </row>
    <row r="872" spans="1:12" x14ac:dyDescent="0.3">
      <c r="A872" s="49"/>
      <c r="B872" s="49"/>
      <c r="C872" s="159"/>
      <c r="D872" s="49"/>
      <c r="E872" s="49"/>
      <c r="F872" s="49"/>
      <c r="G872" s="49"/>
      <c r="H872" s="49"/>
      <c r="I872" s="111"/>
      <c r="J872" s="49"/>
      <c r="K872" s="111"/>
      <c r="L872" s="49"/>
    </row>
    <row r="873" spans="1:12" x14ac:dyDescent="0.3">
      <c r="A873" s="49"/>
      <c r="B873" s="49"/>
      <c r="C873" s="159"/>
      <c r="D873" s="49"/>
      <c r="E873" s="49"/>
      <c r="F873" s="49"/>
      <c r="G873" s="49"/>
      <c r="H873" s="49"/>
      <c r="I873" s="111"/>
      <c r="J873" s="49"/>
      <c r="K873" s="111"/>
      <c r="L873" s="49"/>
    </row>
    <row r="874" spans="1:12" x14ac:dyDescent="0.3">
      <c r="A874" s="49"/>
      <c r="B874" s="49"/>
      <c r="C874" s="159"/>
      <c r="D874" s="49"/>
      <c r="E874" s="49"/>
      <c r="F874" s="49"/>
      <c r="G874" s="49"/>
      <c r="H874" s="49"/>
      <c r="I874" s="111"/>
      <c r="J874" s="49"/>
      <c r="K874" s="111"/>
      <c r="L874" s="49"/>
    </row>
    <row r="875" spans="1:12" x14ac:dyDescent="0.3">
      <c r="A875" s="49"/>
      <c r="B875" s="49"/>
      <c r="C875" s="159"/>
      <c r="D875" s="49"/>
      <c r="E875" s="49"/>
      <c r="F875" s="49"/>
      <c r="G875" s="49"/>
      <c r="H875" s="49"/>
      <c r="I875" s="111"/>
      <c r="J875" s="49"/>
      <c r="K875" s="111"/>
      <c r="L875" s="49"/>
    </row>
    <row r="876" spans="1:12" x14ac:dyDescent="0.3">
      <c r="A876" s="49"/>
      <c r="B876" s="49"/>
      <c r="C876" s="159"/>
      <c r="D876" s="49"/>
      <c r="E876" s="49"/>
      <c r="F876" s="49"/>
      <c r="G876" s="49"/>
      <c r="H876" s="49"/>
      <c r="I876" s="111"/>
      <c r="J876" s="49"/>
      <c r="K876" s="111"/>
      <c r="L876" s="49"/>
    </row>
    <row r="877" spans="1:12" x14ac:dyDescent="0.3">
      <c r="A877" s="49"/>
      <c r="B877" s="49"/>
      <c r="C877" s="159"/>
      <c r="D877" s="49"/>
      <c r="E877" s="49"/>
      <c r="F877" s="49"/>
      <c r="G877" s="49"/>
      <c r="H877" s="49"/>
      <c r="I877" s="111"/>
      <c r="J877" s="49"/>
      <c r="K877" s="111"/>
      <c r="L877" s="49"/>
    </row>
    <row r="878" spans="1:12" x14ac:dyDescent="0.3">
      <c r="A878" s="49"/>
      <c r="B878" s="49"/>
      <c r="C878" s="159"/>
      <c r="D878" s="49"/>
      <c r="E878" s="49"/>
      <c r="F878" s="49"/>
      <c r="G878" s="49"/>
      <c r="H878" s="49"/>
      <c r="I878" s="111"/>
      <c r="J878" s="49"/>
      <c r="K878" s="111"/>
      <c r="L878" s="49"/>
    </row>
    <row r="879" spans="1:12" x14ac:dyDescent="0.3">
      <c r="A879" s="49"/>
      <c r="B879" s="49"/>
      <c r="C879" s="159"/>
      <c r="D879" s="49"/>
      <c r="E879" s="49"/>
      <c r="F879" s="49"/>
      <c r="G879" s="49"/>
      <c r="H879" s="49"/>
      <c r="I879" s="111"/>
      <c r="J879" s="49"/>
      <c r="K879" s="111"/>
      <c r="L879" s="49"/>
    </row>
    <row r="880" spans="1:12" x14ac:dyDescent="0.3">
      <c r="A880" s="49"/>
      <c r="B880" s="49"/>
      <c r="C880" s="159"/>
      <c r="D880" s="49"/>
      <c r="E880" s="49"/>
      <c r="F880" s="49"/>
      <c r="G880" s="49"/>
      <c r="H880" s="49"/>
      <c r="I880" s="111"/>
      <c r="J880" s="49"/>
      <c r="K880" s="111"/>
      <c r="L880" s="49"/>
    </row>
    <row r="881" spans="1:12" x14ac:dyDescent="0.3">
      <c r="A881" s="49"/>
      <c r="B881" s="49"/>
      <c r="C881" s="159"/>
      <c r="D881" s="49"/>
      <c r="E881" s="49"/>
      <c r="F881" s="49"/>
      <c r="G881" s="49"/>
      <c r="H881" s="49"/>
      <c r="I881" s="111"/>
      <c r="J881" s="49"/>
      <c r="K881" s="111"/>
      <c r="L881" s="49"/>
    </row>
    <row r="882" spans="1:12" x14ac:dyDescent="0.3">
      <c r="A882" s="49"/>
      <c r="B882" s="49"/>
      <c r="C882" s="159"/>
      <c r="D882" s="49"/>
      <c r="E882" s="49"/>
      <c r="F882" s="49"/>
      <c r="G882" s="49"/>
      <c r="H882" s="49"/>
      <c r="I882" s="111"/>
      <c r="J882" s="49"/>
      <c r="K882" s="111"/>
      <c r="L882" s="49"/>
    </row>
    <row r="883" spans="1:12" x14ac:dyDescent="0.3">
      <c r="A883" s="49"/>
      <c r="B883" s="49"/>
      <c r="C883" s="159"/>
      <c r="D883" s="49"/>
      <c r="E883" s="49"/>
      <c r="F883" s="49"/>
      <c r="G883" s="49"/>
      <c r="H883" s="49"/>
      <c r="I883" s="111"/>
      <c r="J883" s="49"/>
      <c r="K883" s="111"/>
      <c r="L883" s="49"/>
    </row>
    <row r="884" spans="1:12" x14ac:dyDescent="0.3">
      <c r="A884" s="49"/>
      <c r="B884" s="49"/>
      <c r="C884" s="159"/>
      <c r="D884" s="49"/>
      <c r="E884" s="49"/>
      <c r="F884" s="49"/>
      <c r="G884" s="49"/>
      <c r="H884" s="49"/>
      <c r="I884" s="111"/>
      <c r="J884" s="49"/>
      <c r="K884" s="111"/>
      <c r="L884" s="49"/>
    </row>
    <row r="885" spans="1:12" x14ac:dyDescent="0.3">
      <c r="A885" s="49"/>
      <c r="B885" s="49"/>
      <c r="C885" s="159"/>
      <c r="D885" s="49"/>
      <c r="E885" s="49"/>
      <c r="F885" s="49"/>
      <c r="G885" s="49"/>
      <c r="H885" s="49"/>
      <c r="I885" s="111"/>
      <c r="J885" s="49"/>
      <c r="K885" s="111"/>
      <c r="L885" s="49"/>
    </row>
    <row r="886" spans="1:12" x14ac:dyDescent="0.3">
      <c r="A886" s="49"/>
      <c r="B886" s="49"/>
      <c r="C886" s="159"/>
      <c r="D886" s="49"/>
      <c r="E886" s="49"/>
      <c r="F886" s="49"/>
      <c r="G886" s="49"/>
      <c r="H886" s="49"/>
      <c r="I886" s="111"/>
      <c r="J886" s="49"/>
      <c r="K886" s="111"/>
      <c r="L886" s="49"/>
    </row>
    <row r="887" spans="1:12" x14ac:dyDescent="0.3">
      <c r="A887" s="49"/>
      <c r="B887" s="49"/>
      <c r="C887" s="159"/>
      <c r="D887" s="49"/>
      <c r="E887" s="49"/>
      <c r="F887" s="49"/>
      <c r="G887" s="49"/>
      <c r="H887" s="49"/>
      <c r="I887" s="111"/>
      <c r="J887" s="49"/>
      <c r="K887" s="111"/>
      <c r="L887" s="49"/>
    </row>
    <row r="888" spans="1:12" x14ac:dyDescent="0.3">
      <c r="A888" s="49"/>
      <c r="B888" s="49"/>
      <c r="C888" s="159"/>
      <c r="D888" s="49"/>
      <c r="E888" s="49"/>
      <c r="F888" s="49"/>
      <c r="G888" s="49"/>
      <c r="H888" s="49"/>
      <c r="I888" s="111"/>
      <c r="J888" s="49"/>
      <c r="K888" s="111"/>
      <c r="L888" s="49"/>
    </row>
    <row r="889" spans="1:12" x14ac:dyDescent="0.3">
      <c r="A889" s="49"/>
      <c r="B889" s="49"/>
      <c r="C889" s="159"/>
      <c r="D889" s="49"/>
      <c r="E889" s="49"/>
      <c r="F889" s="49"/>
      <c r="G889" s="49"/>
      <c r="H889" s="49"/>
      <c r="I889" s="111"/>
      <c r="J889" s="49"/>
      <c r="K889" s="111"/>
      <c r="L889" s="49"/>
    </row>
    <row r="890" spans="1:12" x14ac:dyDescent="0.3">
      <c r="A890" s="49"/>
      <c r="B890" s="49"/>
      <c r="C890" s="159"/>
      <c r="D890" s="49"/>
      <c r="E890" s="49"/>
      <c r="F890" s="49"/>
      <c r="G890" s="49"/>
      <c r="H890" s="49"/>
      <c r="I890" s="111"/>
      <c r="J890" s="49"/>
      <c r="K890" s="111"/>
      <c r="L890" s="49"/>
    </row>
    <row r="891" spans="1:12" x14ac:dyDescent="0.3">
      <c r="A891" s="49"/>
      <c r="B891" s="49"/>
      <c r="C891" s="159"/>
      <c r="D891" s="49"/>
      <c r="E891" s="49"/>
      <c r="F891" s="49"/>
      <c r="G891" s="49"/>
      <c r="H891" s="49"/>
      <c r="I891" s="111"/>
      <c r="J891" s="49"/>
      <c r="K891" s="111"/>
      <c r="L891" s="49"/>
    </row>
    <row r="892" spans="1:12" x14ac:dyDescent="0.3">
      <c r="A892" s="49"/>
      <c r="B892" s="49"/>
      <c r="C892" s="159"/>
      <c r="D892" s="49"/>
      <c r="E892" s="49"/>
      <c r="F892" s="49"/>
      <c r="G892" s="49"/>
      <c r="H892" s="49"/>
      <c r="I892" s="111"/>
      <c r="J892" s="49"/>
      <c r="K892" s="111"/>
      <c r="L892" s="49"/>
    </row>
    <row r="893" spans="1:12" x14ac:dyDescent="0.3">
      <c r="A893" s="49"/>
      <c r="B893" s="49"/>
      <c r="C893" s="159"/>
      <c r="D893" s="49"/>
      <c r="E893" s="49"/>
      <c r="F893" s="49"/>
      <c r="G893" s="49"/>
      <c r="H893" s="49"/>
      <c r="I893" s="111"/>
      <c r="J893" s="49"/>
      <c r="K893" s="111"/>
      <c r="L893" s="49"/>
    </row>
    <row r="894" spans="1:12" x14ac:dyDescent="0.3">
      <c r="A894" s="49"/>
      <c r="B894" s="49"/>
      <c r="C894" s="159"/>
      <c r="D894" s="49"/>
      <c r="E894" s="49"/>
      <c r="F894" s="49"/>
      <c r="G894" s="49"/>
      <c r="H894" s="49"/>
      <c r="I894" s="111"/>
      <c r="J894" s="49"/>
      <c r="K894" s="111"/>
      <c r="L894" s="49"/>
    </row>
    <row r="895" spans="1:12" x14ac:dyDescent="0.3">
      <c r="A895" s="49"/>
      <c r="B895" s="49"/>
      <c r="C895" s="159"/>
      <c r="D895" s="49"/>
      <c r="E895" s="49"/>
      <c r="F895" s="49"/>
      <c r="G895" s="49"/>
      <c r="H895" s="49"/>
      <c r="I895" s="111"/>
      <c r="J895" s="49"/>
      <c r="K895" s="111"/>
      <c r="L895" s="49"/>
    </row>
    <row r="896" spans="1:12" x14ac:dyDescent="0.3">
      <c r="A896" s="49"/>
      <c r="B896" s="49"/>
      <c r="C896" s="159"/>
      <c r="D896" s="49"/>
      <c r="E896" s="49"/>
      <c r="F896" s="49"/>
      <c r="G896" s="49"/>
      <c r="H896" s="49"/>
      <c r="I896" s="111"/>
      <c r="J896" s="49"/>
      <c r="K896" s="111"/>
      <c r="L896" s="49"/>
    </row>
    <row r="897" spans="1:12" x14ac:dyDescent="0.3">
      <c r="A897" s="49"/>
      <c r="B897" s="49"/>
      <c r="C897" s="159"/>
      <c r="D897" s="49"/>
      <c r="E897" s="49"/>
      <c r="F897" s="49"/>
      <c r="G897" s="49"/>
      <c r="H897" s="49"/>
      <c r="I897" s="111"/>
      <c r="J897" s="49"/>
      <c r="K897" s="111"/>
      <c r="L897" s="49"/>
    </row>
    <row r="898" spans="1:12" x14ac:dyDescent="0.3">
      <c r="A898" s="49"/>
      <c r="B898" s="49"/>
      <c r="C898" s="159"/>
      <c r="D898" s="49"/>
      <c r="E898" s="49"/>
      <c r="F898" s="49"/>
      <c r="G898" s="49"/>
      <c r="H898" s="49"/>
      <c r="I898" s="111"/>
      <c r="J898" s="49"/>
      <c r="K898" s="111"/>
      <c r="L898" s="49"/>
    </row>
    <row r="899" spans="1:12" x14ac:dyDescent="0.3">
      <c r="A899" s="49"/>
      <c r="B899" s="49"/>
      <c r="C899" s="159"/>
      <c r="D899" s="49"/>
      <c r="E899" s="49"/>
      <c r="F899" s="49"/>
      <c r="G899" s="49"/>
      <c r="H899" s="49"/>
      <c r="I899" s="111"/>
      <c r="J899" s="49"/>
      <c r="K899" s="111"/>
      <c r="L899" s="49"/>
    </row>
    <row r="900" spans="1:12" x14ac:dyDescent="0.3">
      <c r="A900" s="49"/>
      <c r="B900" s="49"/>
      <c r="C900" s="159"/>
      <c r="D900" s="49"/>
      <c r="E900" s="49"/>
      <c r="F900" s="49"/>
      <c r="G900" s="49"/>
      <c r="H900" s="49"/>
      <c r="I900" s="111"/>
      <c r="J900" s="49"/>
      <c r="K900" s="111"/>
      <c r="L900" s="49"/>
    </row>
    <row r="901" spans="1:12" x14ac:dyDescent="0.3">
      <c r="A901" s="49"/>
      <c r="B901" s="49"/>
      <c r="C901" s="159"/>
      <c r="D901" s="49"/>
      <c r="E901" s="49"/>
      <c r="F901" s="49"/>
      <c r="G901" s="49"/>
      <c r="H901" s="49"/>
      <c r="I901" s="111"/>
      <c r="J901" s="49"/>
      <c r="K901" s="111"/>
      <c r="L901" s="49"/>
    </row>
    <row r="902" spans="1:12" x14ac:dyDescent="0.3">
      <c r="A902" s="49"/>
      <c r="B902" s="49"/>
      <c r="C902" s="159"/>
      <c r="D902" s="49"/>
      <c r="E902" s="49"/>
      <c r="F902" s="49"/>
      <c r="G902" s="49"/>
      <c r="H902" s="49"/>
      <c r="I902" s="111"/>
      <c r="J902" s="49"/>
      <c r="K902" s="111"/>
      <c r="L902" s="49"/>
    </row>
    <row r="903" spans="1:12" x14ac:dyDescent="0.3">
      <c r="A903" s="49"/>
      <c r="B903" s="49"/>
      <c r="C903" s="159"/>
      <c r="D903" s="49"/>
      <c r="E903" s="49"/>
      <c r="F903" s="49"/>
      <c r="G903" s="49"/>
      <c r="H903" s="49"/>
      <c r="I903" s="111"/>
      <c r="J903" s="49"/>
      <c r="K903" s="111"/>
      <c r="L903" s="49"/>
    </row>
    <row r="904" spans="1:12" x14ac:dyDescent="0.3">
      <c r="A904" s="49"/>
      <c r="B904" s="49"/>
      <c r="C904" s="159"/>
      <c r="D904" s="49"/>
      <c r="E904" s="49"/>
      <c r="F904" s="49"/>
      <c r="G904" s="49"/>
      <c r="H904" s="49"/>
      <c r="I904" s="111"/>
      <c r="J904" s="49"/>
      <c r="K904" s="111"/>
      <c r="L904" s="49"/>
    </row>
    <row r="905" spans="1:12" x14ac:dyDescent="0.3">
      <c r="A905" s="49"/>
      <c r="B905" s="49"/>
      <c r="C905" s="159"/>
      <c r="D905" s="49"/>
      <c r="E905" s="49"/>
      <c r="F905" s="49"/>
      <c r="G905" s="49"/>
      <c r="H905" s="49"/>
      <c r="I905" s="111"/>
      <c r="J905" s="49"/>
      <c r="K905" s="111"/>
      <c r="L905" s="49"/>
    </row>
    <row r="906" spans="1:12" x14ac:dyDescent="0.3">
      <c r="A906" s="49"/>
      <c r="B906" s="49"/>
      <c r="C906" s="159"/>
      <c r="D906" s="49"/>
      <c r="E906" s="49"/>
      <c r="F906" s="49"/>
      <c r="G906" s="49"/>
      <c r="H906" s="49"/>
      <c r="I906" s="111"/>
      <c r="J906" s="49"/>
      <c r="K906" s="111"/>
      <c r="L906" s="49"/>
    </row>
    <row r="907" spans="1:12" x14ac:dyDescent="0.3">
      <c r="A907" s="49"/>
      <c r="B907" s="49"/>
      <c r="C907" s="159"/>
      <c r="D907" s="49"/>
      <c r="E907" s="49"/>
      <c r="F907" s="49"/>
      <c r="G907" s="49"/>
      <c r="H907" s="49"/>
      <c r="I907" s="111"/>
      <c r="J907" s="49"/>
      <c r="K907" s="111"/>
      <c r="L907" s="49"/>
    </row>
    <row r="908" spans="1:12" x14ac:dyDescent="0.3">
      <c r="A908" s="49"/>
      <c r="B908" s="49"/>
      <c r="C908" s="159"/>
      <c r="D908" s="49"/>
      <c r="E908" s="49"/>
      <c r="F908" s="49"/>
      <c r="G908" s="49"/>
      <c r="H908" s="49"/>
      <c r="I908" s="111"/>
      <c r="J908" s="49"/>
      <c r="K908" s="111"/>
      <c r="L908" s="49"/>
    </row>
    <row r="909" spans="1:12" x14ac:dyDescent="0.3">
      <c r="A909" s="49"/>
      <c r="B909" s="49"/>
      <c r="C909" s="159"/>
      <c r="D909" s="49"/>
      <c r="E909" s="49"/>
      <c r="F909" s="49"/>
      <c r="G909" s="49"/>
      <c r="H909" s="49"/>
      <c r="I909" s="111"/>
      <c r="J909" s="49"/>
      <c r="K909" s="111"/>
      <c r="L909" s="49"/>
    </row>
    <row r="910" spans="1:12" x14ac:dyDescent="0.3">
      <c r="A910" s="49"/>
      <c r="B910" s="49"/>
      <c r="C910" s="159"/>
      <c r="D910" s="49"/>
      <c r="E910" s="49"/>
      <c r="F910" s="49"/>
      <c r="G910" s="49"/>
      <c r="H910" s="49"/>
      <c r="I910" s="111"/>
      <c r="J910" s="49"/>
      <c r="K910" s="111"/>
      <c r="L910" s="49"/>
    </row>
    <row r="911" spans="1:12" x14ac:dyDescent="0.3">
      <c r="A911" s="49"/>
      <c r="B911" s="49"/>
      <c r="C911" s="159"/>
      <c r="D911" s="49"/>
      <c r="E911" s="49"/>
      <c r="F911" s="49"/>
      <c r="G911" s="49"/>
      <c r="H911" s="49"/>
      <c r="I911" s="111"/>
      <c r="J911" s="49"/>
      <c r="K911" s="111"/>
      <c r="L911" s="49"/>
    </row>
    <row r="912" spans="1:12" x14ac:dyDescent="0.3">
      <c r="A912" s="49"/>
      <c r="B912" s="49"/>
      <c r="C912" s="159"/>
      <c r="D912" s="49"/>
      <c r="E912" s="49"/>
      <c r="F912" s="49"/>
      <c r="G912" s="49"/>
      <c r="H912" s="49"/>
      <c r="I912" s="111"/>
      <c r="J912" s="49"/>
      <c r="K912" s="111"/>
      <c r="L912" s="49"/>
    </row>
    <row r="913" spans="1:12" x14ac:dyDescent="0.3">
      <c r="A913" s="49"/>
      <c r="B913" s="49"/>
      <c r="C913" s="159"/>
      <c r="D913" s="49"/>
      <c r="E913" s="49"/>
      <c r="F913" s="49"/>
      <c r="G913" s="49"/>
      <c r="H913" s="49"/>
      <c r="I913" s="111"/>
      <c r="J913" s="49"/>
      <c r="K913" s="111"/>
      <c r="L913" s="49"/>
    </row>
    <row r="914" spans="1:12" x14ac:dyDescent="0.3">
      <c r="A914" s="49"/>
      <c r="B914" s="49"/>
      <c r="C914" s="159"/>
      <c r="D914" s="49"/>
      <c r="E914" s="49"/>
      <c r="F914" s="49"/>
      <c r="G914" s="49"/>
      <c r="H914" s="49"/>
      <c r="I914" s="111"/>
      <c r="J914" s="49"/>
      <c r="K914" s="111"/>
      <c r="L914" s="49"/>
    </row>
    <row r="915" spans="1:12" x14ac:dyDescent="0.3">
      <c r="A915" s="49"/>
      <c r="B915" s="49"/>
      <c r="C915" s="159"/>
      <c r="D915" s="49"/>
      <c r="E915" s="49"/>
      <c r="F915" s="49"/>
      <c r="G915" s="49"/>
      <c r="H915" s="49"/>
      <c r="I915" s="111"/>
      <c r="J915" s="49"/>
      <c r="K915" s="111"/>
      <c r="L915" s="49"/>
    </row>
    <row r="916" spans="1:12" x14ac:dyDescent="0.3">
      <c r="A916" s="49"/>
      <c r="B916" s="49"/>
      <c r="C916" s="159"/>
      <c r="D916" s="49"/>
      <c r="E916" s="49"/>
      <c r="F916" s="49"/>
      <c r="G916" s="49"/>
      <c r="H916" s="49"/>
      <c r="I916" s="111"/>
      <c r="J916" s="49"/>
      <c r="K916" s="111"/>
      <c r="L916" s="49"/>
    </row>
    <row r="917" spans="1:12" x14ac:dyDescent="0.3">
      <c r="A917" s="49"/>
      <c r="B917" s="49"/>
      <c r="C917" s="159"/>
      <c r="D917" s="49"/>
      <c r="E917" s="49"/>
      <c r="F917" s="49"/>
      <c r="G917" s="49"/>
      <c r="H917" s="49"/>
      <c r="I917" s="111"/>
      <c r="J917" s="49"/>
      <c r="K917" s="111"/>
      <c r="L917" s="49"/>
    </row>
    <row r="918" spans="1:12" x14ac:dyDescent="0.3">
      <c r="A918" s="49"/>
      <c r="B918" s="49"/>
      <c r="C918" s="159"/>
      <c r="D918" s="49"/>
      <c r="E918" s="49"/>
      <c r="F918" s="49"/>
      <c r="G918" s="49"/>
      <c r="H918" s="49"/>
      <c r="I918" s="111"/>
      <c r="J918" s="49"/>
      <c r="K918" s="111"/>
      <c r="L918" s="49"/>
    </row>
    <row r="919" spans="1:12" x14ac:dyDescent="0.3">
      <c r="A919" s="49"/>
      <c r="B919" s="49"/>
      <c r="C919" s="159"/>
      <c r="D919" s="49"/>
      <c r="E919" s="49"/>
      <c r="F919" s="49"/>
      <c r="G919" s="49"/>
      <c r="H919" s="49"/>
      <c r="I919" s="111"/>
      <c r="J919" s="49"/>
      <c r="K919" s="111"/>
      <c r="L919" s="49"/>
    </row>
    <row r="920" spans="1:12" x14ac:dyDescent="0.3">
      <c r="A920" s="49"/>
      <c r="B920" s="49"/>
      <c r="C920" s="159"/>
      <c r="D920" s="49"/>
      <c r="E920" s="49"/>
      <c r="F920" s="49"/>
      <c r="G920" s="49"/>
      <c r="H920" s="49"/>
      <c r="I920" s="111"/>
      <c r="J920" s="49"/>
      <c r="K920" s="111"/>
      <c r="L920" s="49"/>
    </row>
    <row r="921" spans="1:12" x14ac:dyDescent="0.3">
      <c r="A921" s="49"/>
      <c r="B921" s="49"/>
      <c r="C921" s="159"/>
      <c r="D921" s="49"/>
      <c r="E921" s="49"/>
      <c r="F921" s="49"/>
      <c r="G921" s="49"/>
      <c r="H921" s="49"/>
      <c r="I921" s="111"/>
      <c r="J921" s="49"/>
      <c r="K921" s="111"/>
      <c r="L921" s="49"/>
    </row>
    <row r="922" spans="1:12" x14ac:dyDescent="0.3">
      <c r="A922" s="49"/>
      <c r="B922" s="49"/>
      <c r="C922" s="159"/>
      <c r="D922" s="49"/>
      <c r="E922" s="49"/>
      <c r="F922" s="49"/>
      <c r="G922" s="49"/>
      <c r="H922" s="49"/>
      <c r="I922" s="111"/>
      <c r="J922" s="49"/>
      <c r="K922" s="111"/>
      <c r="L922" s="49"/>
    </row>
    <row r="923" spans="1:12" x14ac:dyDescent="0.3">
      <c r="A923" s="49"/>
      <c r="B923" s="49"/>
      <c r="C923" s="159"/>
      <c r="D923" s="49"/>
      <c r="E923" s="49"/>
      <c r="F923" s="49"/>
      <c r="G923" s="49"/>
      <c r="H923" s="49"/>
      <c r="I923" s="111"/>
      <c r="J923" s="49"/>
      <c r="K923" s="111"/>
      <c r="L923" s="49"/>
    </row>
    <row r="924" spans="1:12" x14ac:dyDescent="0.3">
      <c r="A924" s="49"/>
      <c r="B924" s="49"/>
      <c r="C924" s="159"/>
      <c r="D924" s="49"/>
      <c r="E924" s="49"/>
      <c r="F924" s="49"/>
      <c r="G924" s="49"/>
      <c r="H924" s="49"/>
      <c r="I924" s="111"/>
      <c r="J924" s="49"/>
      <c r="K924" s="111"/>
      <c r="L924" s="49"/>
    </row>
    <row r="925" spans="1:12" x14ac:dyDescent="0.3">
      <c r="A925" s="49"/>
      <c r="B925" s="49"/>
      <c r="C925" s="159"/>
      <c r="D925" s="49"/>
      <c r="E925" s="49"/>
      <c r="F925" s="49"/>
      <c r="G925" s="49"/>
      <c r="H925" s="49"/>
      <c r="I925" s="111"/>
      <c r="J925" s="49"/>
      <c r="K925" s="111"/>
      <c r="L925" s="49"/>
    </row>
    <row r="926" spans="1:12" x14ac:dyDescent="0.3">
      <c r="A926" s="49"/>
      <c r="B926" s="49"/>
      <c r="C926" s="159"/>
      <c r="D926" s="49"/>
      <c r="E926" s="49"/>
      <c r="F926" s="49"/>
      <c r="G926" s="49"/>
      <c r="H926" s="49"/>
      <c r="I926" s="111"/>
      <c r="J926" s="49"/>
      <c r="K926" s="111"/>
      <c r="L926" s="49"/>
    </row>
    <row r="927" spans="1:12" x14ac:dyDescent="0.3">
      <c r="A927" s="49"/>
      <c r="B927" s="49"/>
      <c r="C927" s="159"/>
      <c r="D927" s="49"/>
      <c r="E927" s="49"/>
      <c r="F927" s="49"/>
      <c r="G927" s="49"/>
      <c r="H927" s="49"/>
      <c r="I927" s="111"/>
      <c r="J927" s="49"/>
      <c r="K927" s="111"/>
      <c r="L927" s="49"/>
    </row>
    <row r="928" spans="1:12" x14ac:dyDescent="0.3">
      <c r="A928" s="49"/>
      <c r="B928" s="49"/>
      <c r="C928" s="159"/>
      <c r="D928" s="49"/>
      <c r="E928" s="49"/>
      <c r="F928" s="49"/>
      <c r="G928" s="49"/>
      <c r="H928" s="49"/>
      <c r="I928" s="111"/>
      <c r="J928" s="49"/>
      <c r="K928" s="111"/>
      <c r="L928" s="49"/>
    </row>
    <row r="929" spans="1:12" x14ac:dyDescent="0.3">
      <c r="A929" s="49"/>
      <c r="B929" s="49"/>
      <c r="C929" s="159"/>
      <c r="D929" s="49"/>
      <c r="E929" s="49"/>
      <c r="F929" s="49"/>
      <c r="G929" s="49"/>
      <c r="H929" s="49"/>
      <c r="I929" s="111"/>
      <c r="J929" s="49"/>
      <c r="K929" s="111"/>
      <c r="L929" s="49"/>
    </row>
    <row r="930" spans="1:12" x14ac:dyDescent="0.3">
      <c r="A930" s="49"/>
      <c r="B930" s="49"/>
      <c r="C930" s="159"/>
      <c r="D930" s="49"/>
      <c r="E930" s="49"/>
      <c r="F930" s="49"/>
      <c r="G930" s="49"/>
      <c r="H930" s="49"/>
      <c r="I930" s="111"/>
      <c r="J930" s="49"/>
      <c r="K930" s="111"/>
      <c r="L930" s="49"/>
    </row>
    <row r="931" spans="1:12" x14ac:dyDescent="0.3">
      <c r="A931" s="49"/>
      <c r="B931" s="49"/>
      <c r="C931" s="159"/>
      <c r="D931" s="49"/>
      <c r="E931" s="49"/>
      <c r="F931" s="49"/>
      <c r="G931" s="49"/>
      <c r="H931" s="49"/>
      <c r="I931" s="111"/>
      <c r="J931" s="49"/>
      <c r="K931" s="111"/>
      <c r="L931" s="49"/>
    </row>
    <row r="932" spans="1:12" x14ac:dyDescent="0.3">
      <c r="A932" s="49"/>
      <c r="B932" s="49"/>
      <c r="C932" s="159"/>
      <c r="D932" s="49"/>
      <c r="E932" s="49"/>
      <c r="F932" s="49"/>
      <c r="G932" s="49"/>
      <c r="H932" s="49"/>
      <c r="I932" s="111"/>
      <c r="J932" s="49"/>
      <c r="K932" s="111"/>
      <c r="L932" s="49"/>
    </row>
    <row r="933" spans="1:12" x14ac:dyDescent="0.3">
      <c r="A933" s="49"/>
      <c r="B933" s="49"/>
      <c r="C933" s="159"/>
      <c r="D933" s="49"/>
      <c r="E933" s="49"/>
      <c r="F933" s="49"/>
      <c r="G933" s="49"/>
      <c r="H933" s="49"/>
      <c r="I933" s="111"/>
      <c r="J933" s="49"/>
      <c r="K933" s="111"/>
      <c r="L933" s="49"/>
    </row>
    <row r="934" spans="1:12" x14ac:dyDescent="0.3">
      <c r="A934" s="49"/>
      <c r="B934" s="49"/>
      <c r="C934" s="159"/>
      <c r="D934" s="49"/>
      <c r="E934" s="49"/>
      <c r="F934" s="49"/>
      <c r="G934" s="49"/>
      <c r="H934" s="49"/>
      <c r="I934" s="111"/>
      <c r="J934" s="49"/>
      <c r="K934" s="111"/>
      <c r="L934" s="49"/>
    </row>
    <row r="935" spans="1:12" x14ac:dyDescent="0.3">
      <c r="A935" s="49"/>
      <c r="B935" s="49"/>
      <c r="C935" s="159"/>
      <c r="D935" s="49"/>
      <c r="E935" s="49"/>
      <c r="F935" s="49"/>
      <c r="G935" s="49"/>
      <c r="H935" s="49"/>
      <c r="I935" s="111"/>
      <c r="J935" s="49"/>
      <c r="K935" s="111"/>
      <c r="L935" s="49"/>
    </row>
    <row r="936" spans="1:12" x14ac:dyDescent="0.3">
      <c r="A936" s="49"/>
      <c r="B936" s="49"/>
      <c r="C936" s="159"/>
      <c r="D936" s="49"/>
      <c r="E936" s="49"/>
      <c r="F936" s="49"/>
      <c r="G936" s="49"/>
      <c r="H936" s="49"/>
      <c r="I936" s="111"/>
      <c r="J936" s="49"/>
      <c r="K936" s="111"/>
      <c r="L936" s="49"/>
    </row>
    <row r="937" spans="1:12" x14ac:dyDescent="0.3">
      <c r="A937" s="49"/>
      <c r="B937" s="49"/>
      <c r="C937" s="159"/>
      <c r="D937" s="49"/>
      <c r="E937" s="49"/>
      <c r="F937" s="49"/>
      <c r="G937" s="49"/>
      <c r="H937" s="49"/>
      <c r="I937" s="111"/>
      <c r="J937" s="49"/>
      <c r="K937" s="111"/>
      <c r="L937" s="49"/>
    </row>
    <row r="938" spans="1:12" x14ac:dyDescent="0.3">
      <c r="A938" s="49"/>
      <c r="B938" s="49"/>
      <c r="C938" s="159"/>
      <c r="D938" s="49"/>
      <c r="E938" s="49"/>
      <c r="F938" s="49"/>
      <c r="G938" s="49"/>
      <c r="H938" s="49"/>
      <c r="I938" s="111"/>
      <c r="J938" s="49"/>
      <c r="K938" s="111"/>
      <c r="L938" s="49"/>
    </row>
    <row r="939" spans="1:12" x14ac:dyDescent="0.3">
      <c r="A939" s="49"/>
      <c r="B939" s="49"/>
      <c r="C939" s="159"/>
      <c r="D939" s="49"/>
      <c r="E939" s="49"/>
      <c r="F939" s="49"/>
      <c r="G939" s="49"/>
      <c r="H939" s="49"/>
      <c r="I939" s="111"/>
      <c r="J939" s="49"/>
      <c r="K939" s="111"/>
      <c r="L939" s="49"/>
    </row>
    <row r="940" spans="1:12" x14ac:dyDescent="0.3">
      <c r="A940" s="49"/>
      <c r="B940" s="49"/>
      <c r="C940" s="159"/>
      <c r="D940" s="49"/>
      <c r="E940" s="49"/>
      <c r="F940" s="49"/>
      <c r="G940" s="49"/>
      <c r="H940" s="49"/>
      <c r="I940" s="111"/>
      <c r="J940" s="49"/>
      <c r="K940" s="111"/>
      <c r="L940" s="49"/>
    </row>
    <row r="941" spans="1:12" x14ac:dyDescent="0.3">
      <c r="A941" s="49"/>
      <c r="B941" s="49"/>
      <c r="C941" s="159"/>
      <c r="D941" s="49"/>
      <c r="E941" s="49"/>
      <c r="F941" s="49"/>
      <c r="G941" s="49"/>
      <c r="H941" s="49"/>
      <c r="I941" s="111"/>
      <c r="J941" s="49"/>
      <c r="K941" s="111"/>
      <c r="L941" s="49"/>
    </row>
    <row r="942" spans="1:12" x14ac:dyDescent="0.3">
      <c r="A942" s="49"/>
      <c r="B942" s="49"/>
      <c r="C942" s="159"/>
      <c r="D942" s="49"/>
      <c r="E942" s="49"/>
      <c r="F942" s="49"/>
      <c r="G942" s="49"/>
      <c r="H942" s="49"/>
      <c r="I942" s="111"/>
      <c r="J942" s="49"/>
      <c r="K942" s="111"/>
      <c r="L942" s="49"/>
    </row>
    <row r="943" spans="1:12" x14ac:dyDescent="0.3">
      <c r="A943" s="49"/>
      <c r="B943" s="49"/>
      <c r="C943" s="159"/>
      <c r="D943" s="49"/>
      <c r="E943" s="49"/>
      <c r="F943" s="49"/>
      <c r="G943" s="49"/>
      <c r="H943" s="49"/>
      <c r="I943" s="111"/>
      <c r="J943" s="49"/>
      <c r="K943" s="111"/>
      <c r="L943" s="49"/>
    </row>
    <row r="944" spans="1:12" x14ac:dyDescent="0.3">
      <c r="A944" s="49"/>
      <c r="B944" s="49"/>
      <c r="C944" s="159"/>
      <c r="D944" s="49"/>
      <c r="E944" s="49"/>
      <c r="F944" s="49"/>
      <c r="G944" s="49"/>
      <c r="H944" s="49"/>
      <c r="I944" s="111"/>
      <c r="J944" s="49"/>
      <c r="K944" s="111"/>
      <c r="L944" s="49"/>
    </row>
    <row r="945" spans="1:12" x14ac:dyDescent="0.3">
      <c r="A945" s="49"/>
      <c r="B945" s="49"/>
      <c r="C945" s="159"/>
      <c r="D945" s="49"/>
      <c r="E945" s="49"/>
      <c r="F945" s="49"/>
      <c r="G945" s="49"/>
      <c r="H945" s="49"/>
      <c r="I945" s="111"/>
      <c r="J945" s="49"/>
      <c r="K945" s="111"/>
      <c r="L945" s="49"/>
    </row>
    <row r="946" spans="1:12" x14ac:dyDescent="0.3">
      <c r="A946" s="49"/>
      <c r="B946" s="49"/>
      <c r="C946" s="159"/>
      <c r="D946" s="49"/>
      <c r="E946" s="49"/>
      <c r="F946" s="49"/>
      <c r="G946" s="49"/>
      <c r="H946" s="49"/>
      <c r="I946" s="111"/>
      <c r="J946" s="49"/>
      <c r="K946" s="111"/>
      <c r="L946" s="49"/>
    </row>
    <row r="947" spans="1:12" x14ac:dyDescent="0.3">
      <c r="A947" s="49"/>
      <c r="B947" s="49"/>
      <c r="C947" s="159"/>
      <c r="D947" s="49"/>
      <c r="E947" s="49"/>
      <c r="F947" s="49"/>
      <c r="G947" s="49"/>
      <c r="H947" s="49"/>
      <c r="I947" s="111"/>
      <c r="J947" s="49"/>
      <c r="K947" s="111"/>
      <c r="L947" s="49"/>
    </row>
    <row r="948" spans="1:12" x14ac:dyDescent="0.3">
      <c r="A948" s="49"/>
      <c r="B948" s="49"/>
      <c r="C948" s="159"/>
      <c r="D948" s="49"/>
      <c r="E948" s="49"/>
      <c r="F948" s="49"/>
      <c r="G948" s="49"/>
      <c r="H948" s="49"/>
      <c r="I948" s="111"/>
      <c r="J948" s="49"/>
      <c r="K948" s="111"/>
      <c r="L948" s="49"/>
    </row>
    <row r="949" spans="1:12" x14ac:dyDescent="0.3">
      <c r="A949" s="49"/>
      <c r="B949" s="49"/>
      <c r="C949" s="159"/>
      <c r="D949" s="49"/>
      <c r="E949" s="49"/>
      <c r="F949" s="49"/>
      <c r="G949" s="49"/>
      <c r="H949" s="49"/>
      <c r="I949" s="111"/>
      <c r="J949" s="49"/>
      <c r="K949" s="111"/>
      <c r="L949" s="49"/>
    </row>
    <row r="950" spans="1:12" x14ac:dyDescent="0.3">
      <c r="A950" s="49"/>
      <c r="B950" s="49"/>
      <c r="C950" s="159"/>
      <c r="D950" s="49"/>
      <c r="E950" s="49"/>
      <c r="F950" s="49"/>
      <c r="G950" s="49"/>
      <c r="H950" s="49"/>
      <c r="I950" s="111"/>
      <c r="J950" s="49"/>
      <c r="K950" s="111"/>
      <c r="L950" s="49"/>
    </row>
    <row r="951" spans="1:12" x14ac:dyDescent="0.3">
      <c r="A951" s="49"/>
      <c r="B951" s="49"/>
      <c r="C951" s="159"/>
      <c r="D951" s="49"/>
      <c r="E951" s="49"/>
      <c r="F951" s="49"/>
      <c r="G951" s="49"/>
      <c r="H951" s="49"/>
      <c r="I951" s="111"/>
      <c r="J951" s="49"/>
      <c r="K951" s="111"/>
      <c r="L951" s="49"/>
    </row>
    <row r="952" spans="1:12" x14ac:dyDescent="0.3">
      <c r="A952" s="49"/>
      <c r="B952" s="49"/>
      <c r="C952" s="159"/>
      <c r="D952" s="49"/>
      <c r="E952" s="49"/>
      <c r="F952" s="49"/>
      <c r="G952" s="49"/>
      <c r="H952" s="49"/>
      <c r="I952" s="111"/>
      <c r="J952" s="49"/>
      <c r="K952" s="111"/>
      <c r="L952" s="49"/>
    </row>
    <row r="953" spans="1:12" x14ac:dyDescent="0.3">
      <c r="A953" s="49"/>
      <c r="B953" s="49"/>
      <c r="C953" s="159"/>
      <c r="D953" s="49"/>
      <c r="E953" s="49"/>
      <c r="F953" s="49"/>
      <c r="G953" s="49"/>
      <c r="H953" s="49"/>
      <c r="I953" s="111"/>
      <c r="J953" s="49"/>
      <c r="K953" s="111"/>
      <c r="L953" s="49"/>
    </row>
    <row r="954" spans="1:12" x14ac:dyDescent="0.3">
      <c r="A954" s="49"/>
      <c r="B954" s="49"/>
      <c r="C954" s="159"/>
      <c r="D954" s="49"/>
      <c r="E954" s="49"/>
      <c r="F954" s="49"/>
      <c r="G954" s="49"/>
      <c r="H954" s="49"/>
      <c r="I954" s="111"/>
      <c r="J954" s="49"/>
      <c r="K954" s="111"/>
      <c r="L954" s="49"/>
    </row>
    <row r="955" spans="1:12" x14ac:dyDescent="0.3">
      <c r="A955" s="49"/>
      <c r="B955" s="49"/>
      <c r="C955" s="159"/>
      <c r="D955" s="49"/>
      <c r="E955" s="49"/>
      <c r="F955" s="49"/>
      <c r="G955" s="49"/>
      <c r="H955" s="49"/>
      <c r="I955" s="111"/>
      <c r="J955" s="49"/>
      <c r="K955" s="111"/>
      <c r="L955" s="49"/>
    </row>
    <row r="956" spans="1:12" x14ac:dyDescent="0.3">
      <c r="A956" s="49"/>
      <c r="B956" s="49"/>
      <c r="C956" s="159"/>
      <c r="D956" s="49"/>
      <c r="E956" s="49"/>
      <c r="F956" s="49"/>
      <c r="G956" s="49"/>
      <c r="H956" s="49"/>
      <c r="I956" s="111"/>
      <c r="J956" s="49"/>
      <c r="K956" s="111"/>
      <c r="L956" s="49"/>
    </row>
    <row r="957" spans="1:12" x14ac:dyDescent="0.3">
      <c r="A957" s="49"/>
      <c r="B957" s="49"/>
      <c r="C957" s="159"/>
      <c r="D957" s="49"/>
      <c r="E957" s="49"/>
      <c r="F957" s="49"/>
      <c r="G957" s="49"/>
      <c r="H957" s="49"/>
      <c r="I957" s="111"/>
      <c r="J957" s="49"/>
      <c r="K957" s="111"/>
      <c r="L957" s="49"/>
    </row>
    <row r="958" spans="1:12" x14ac:dyDescent="0.3">
      <c r="A958" s="49"/>
      <c r="B958" s="49"/>
      <c r="C958" s="159"/>
      <c r="D958" s="49"/>
      <c r="E958" s="49"/>
      <c r="F958" s="49"/>
      <c r="G958" s="49"/>
      <c r="H958" s="49"/>
      <c r="I958" s="111"/>
      <c r="J958" s="49"/>
      <c r="K958" s="111"/>
      <c r="L958" s="49"/>
    </row>
    <row r="959" spans="1:12" x14ac:dyDescent="0.3">
      <c r="A959" s="49"/>
      <c r="B959" s="49"/>
      <c r="C959" s="159"/>
      <c r="D959" s="49"/>
      <c r="E959" s="49"/>
      <c r="F959" s="49"/>
      <c r="G959" s="49"/>
      <c r="H959" s="49"/>
      <c r="I959" s="111"/>
      <c r="J959" s="49"/>
      <c r="K959" s="111"/>
      <c r="L959" s="49"/>
    </row>
    <row r="960" spans="1:12" x14ac:dyDescent="0.3">
      <c r="A960" s="49"/>
      <c r="B960" s="49"/>
      <c r="C960" s="159"/>
      <c r="D960" s="49"/>
      <c r="E960" s="49"/>
      <c r="F960" s="49"/>
      <c r="G960" s="49"/>
      <c r="H960" s="49"/>
      <c r="I960" s="111"/>
      <c r="J960" s="49"/>
      <c r="K960" s="111"/>
      <c r="L960" s="49"/>
    </row>
    <row r="961" spans="1:12" x14ac:dyDescent="0.3">
      <c r="A961" s="49"/>
      <c r="B961" s="49"/>
      <c r="C961" s="159"/>
      <c r="D961" s="49"/>
      <c r="E961" s="49"/>
      <c r="F961" s="49"/>
      <c r="G961" s="49"/>
      <c r="H961" s="49"/>
      <c r="I961" s="111"/>
      <c r="J961" s="49"/>
      <c r="K961" s="111"/>
      <c r="L961" s="49"/>
    </row>
    <row r="962" spans="1:12" x14ac:dyDescent="0.3">
      <c r="A962" s="49"/>
      <c r="B962" s="49"/>
      <c r="C962" s="159"/>
      <c r="D962" s="49"/>
      <c r="E962" s="49"/>
      <c r="F962" s="49"/>
      <c r="G962" s="49"/>
      <c r="H962" s="49"/>
      <c r="I962" s="111"/>
      <c r="J962" s="49"/>
      <c r="K962" s="111"/>
      <c r="L962" s="49"/>
    </row>
    <row r="963" spans="1:12" x14ac:dyDescent="0.3">
      <c r="A963" s="49"/>
      <c r="B963" s="49"/>
      <c r="C963" s="159"/>
      <c r="D963" s="49"/>
      <c r="E963" s="49"/>
      <c r="F963" s="49"/>
      <c r="G963" s="49"/>
      <c r="H963" s="49"/>
      <c r="I963" s="111"/>
      <c r="J963" s="49"/>
      <c r="K963" s="111"/>
      <c r="L963" s="49"/>
    </row>
    <row r="964" spans="1:12" x14ac:dyDescent="0.3">
      <c r="A964" s="49"/>
      <c r="B964" s="49"/>
      <c r="C964" s="159"/>
      <c r="D964" s="49"/>
      <c r="E964" s="49"/>
      <c r="F964" s="49"/>
      <c r="G964" s="49"/>
      <c r="H964" s="49"/>
      <c r="I964" s="111"/>
      <c r="J964" s="49"/>
      <c r="K964" s="111"/>
      <c r="L964" s="49"/>
    </row>
    <row r="965" spans="1:12" x14ac:dyDescent="0.3">
      <c r="A965" s="49"/>
      <c r="B965" s="49"/>
      <c r="C965" s="159"/>
      <c r="D965" s="49"/>
      <c r="E965" s="49"/>
      <c r="F965" s="49"/>
      <c r="G965" s="49"/>
      <c r="H965" s="49"/>
      <c r="I965" s="111"/>
      <c r="J965" s="49"/>
      <c r="K965" s="111"/>
      <c r="L965" s="49"/>
    </row>
    <row r="966" spans="1:12" x14ac:dyDescent="0.3">
      <c r="A966" s="49"/>
      <c r="B966" s="49"/>
      <c r="C966" s="159"/>
      <c r="D966" s="49"/>
      <c r="E966" s="49"/>
      <c r="F966" s="49"/>
      <c r="G966" s="49"/>
      <c r="H966" s="49"/>
      <c r="I966" s="111"/>
      <c r="J966" s="49"/>
      <c r="K966" s="111"/>
      <c r="L966" s="49"/>
    </row>
    <row r="967" spans="1:12" x14ac:dyDescent="0.3">
      <c r="A967" s="49"/>
      <c r="B967" s="49"/>
      <c r="C967" s="159"/>
      <c r="D967" s="49"/>
      <c r="E967" s="49"/>
      <c r="F967" s="49"/>
      <c r="G967" s="49"/>
      <c r="H967" s="49"/>
      <c r="I967" s="111"/>
      <c r="J967" s="49"/>
      <c r="K967" s="111"/>
      <c r="L967" s="49"/>
    </row>
    <row r="968" spans="1:12" x14ac:dyDescent="0.3">
      <c r="A968" s="49"/>
      <c r="B968" s="49"/>
      <c r="C968" s="159"/>
      <c r="D968" s="49"/>
      <c r="E968" s="49"/>
      <c r="F968" s="49"/>
      <c r="G968" s="49"/>
      <c r="H968" s="49"/>
      <c r="I968" s="111"/>
      <c r="J968" s="49"/>
      <c r="K968" s="111"/>
      <c r="L968" s="49"/>
    </row>
    <row r="969" spans="1:12" x14ac:dyDescent="0.3">
      <c r="A969" s="49"/>
      <c r="B969" s="49"/>
      <c r="C969" s="159"/>
      <c r="D969" s="49"/>
      <c r="E969" s="49"/>
      <c r="F969" s="49"/>
      <c r="G969" s="49"/>
      <c r="H969" s="49"/>
      <c r="I969" s="111"/>
      <c r="J969" s="49"/>
      <c r="K969" s="111"/>
      <c r="L969" s="49"/>
    </row>
    <row r="970" spans="1:12" x14ac:dyDescent="0.3">
      <c r="A970" s="49"/>
      <c r="B970" s="49"/>
      <c r="C970" s="159"/>
      <c r="D970" s="49"/>
      <c r="E970" s="49"/>
      <c r="F970" s="49"/>
      <c r="G970" s="49"/>
      <c r="H970" s="49"/>
      <c r="I970" s="111"/>
      <c r="J970" s="49"/>
      <c r="K970" s="111"/>
      <c r="L970" s="49"/>
    </row>
    <row r="971" spans="1:12" x14ac:dyDescent="0.3">
      <c r="A971" s="49"/>
      <c r="B971" s="49"/>
      <c r="C971" s="159"/>
      <c r="D971" s="49"/>
      <c r="E971" s="49"/>
      <c r="F971" s="49"/>
      <c r="G971" s="49"/>
      <c r="H971" s="49"/>
      <c r="I971" s="111"/>
      <c r="J971" s="49"/>
      <c r="K971" s="111"/>
      <c r="L971" s="49"/>
    </row>
    <row r="972" spans="1:12" x14ac:dyDescent="0.3">
      <c r="A972" s="49"/>
      <c r="B972" s="49"/>
      <c r="C972" s="159"/>
      <c r="D972" s="49"/>
      <c r="E972" s="49"/>
      <c r="F972" s="49"/>
      <c r="G972" s="49"/>
      <c r="H972" s="49"/>
      <c r="I972" s="111"/>
      <c r="J972" s="49"/>
      <c r="K972" s="111"/>
      <c r="L972" s="49"/>
    </row>
    <row r="973" spans="1:12" x14ac:dyDescent="0.3">
      <c r="A973" s="49"/>
      <c r="B973" s="49"/>
      <c r="C973" s="159"/>
      <c r="D973" s="49"/>
      <c r="E973" s="49"/>
      <c r="F973" s="49"/>
      <c r="G973" s="49"/>
      <c r="H973" s="49"/>
      <c r="I973" s="111"/>
      <c r="J973" s="49"/>
      <c r="K973" s="111"/>
      <c r="L973" s="49"/>
    </row>
    <row r="974" spans="1:12" x14ac:dyDescent="0.3">
      <c r="A974" s="49"/>
      <c r="B974" s="49"/>
      <c r="C974" s="159"/>
      <c r="D974" s="49"/>
      <c r="E974" s="49"/>
      <c r="F974" s="49"/>
      <c r="G974" s="49"/>
      <c r="H974" s="49"/>
      <c r="I974" s="111"/>
      <c r="J974" s="49"/>
      <c r="K974" s="111"/>
      <c r="L974" s="49"/>
    </row>
    <row r="975" spans="1:12" x14ac:dyDescent="0.3">
      <c r="A975" s="49"/>
      <c r="B975" s="49"/>
      <c r="C975" s="159"/>
      <c r="D975" s="49"/>
      <c r="E975" s="49"/>
      <c r="F975" s="49"/>
      <c r="G975" s="49"/>
      <c r="H975" s="49"/>
      <c r="I975" s="111"/>
      <c r="J975" s="49"/>
      <c r="K975" s="111"/>
      <c r="L975" s="49"/>
    </row>
    <row r="976" spans="1:12" x14ac:dyDescent="0.3">
      <c r="A976" s="49"/>
      <c r="B976" s="49"/>
      <c r="C976" s="159"/>
      <c r="D976" s="49"/>
      <c r="E976" s="49"/>
      <c r="F976" s="49"/>
      <c r="G976" s="49"/>
      <c r="H976" s="49"/>
      <c r="I976" s="111"/>
      <c r="J976" s="49"/>
      <c r="K976" s="111"/>
      <c r="L976" s="49"/>
    </row>
    <row r="977" spans="1:12" x14ac:dyDescent="0.3">
      <c r="A977" s="49"/>
      <c r="B977" s="49"/>
      <c r="C977" s="159"/>
      <c r="D977" s="49"/>
      <c r="E977" s="49"/>
      <c r="F977" s="49"/>
      <c r="G977" s="49"/>
      <c r="H977" s="49"/>
      <c r="I977" s="111"/>
      <c r="J977" s="49"/>
      <c r="K977" s="111"/>
      <c r="L977" s="49"/>
    </row>
    <row r="978" spans="1:12" x14ac:dyDescent="0.3">
      <c r="A978" s="49"/>
      <c r="B978" s="49"/>
      <c r="C978" s="159"/>
      <c r="D978" s="49"/>
      <c r="E978" s="49"/>
      <c r="F978" s="49"/>
      <c r="G978" s="49"/>
      <c r="H978" s="49"/>
      <c r="I978" s="111"/>
      <c r="J978" s="49"/>
      <c r="K978" s="111"/>
      <c r="L978" s="49"/>
    </row>
    <row r="979" spans="1:12" x14ac:dyDescent="0.3">
      <c r="A979" s="49"/>
      <c r="B979" s="49"/>
      <c r="C979" s="159"/>
      <c r="D979" s="49"/>
      <c r="E979" s="49"/>
      <c r="F979" s="49"/>
      <c r="G979" s="49"/>
      <c r="H979" s="49"/>
      <c r="I979" s="111"/>
      <c r="J979" s="49"/>
      <c r="K979" s="111"/>
      <c r="L979" s="49"/>
    </row>
    <row r="980" spans="1:12" x14ac:dyDescent="0.3">
      <c r="A980" s="49"/>
      <c r="B980" s="49"/>
      <c r="C980" s="159"/>
      <c r="D980" s="49"/>
      <c r="E980" s="49"/>
      <c r="F980" s="49"/>
      <c r="G980" s="49"/>
      <c r="H980" s="49"/>
      <c r="I980" s="111"/>
      <c r="J980" s="49"/>
      <c r="K980" s="111"/>
      <c r="L980" s="49"/>
    </row>
    <row r="981" spans="1:12" x14ac:dyDescent="0.3">
      <c r="A981" s="49"/>
      <c r="B981" s="49"/>
      <c r="C981" s="159"/>
      <c r="D981" s="49"/>
      <c r="E981" s="49"/>
      <c r="F981" s="49"/>
      <c r="G981" s="49"/>
      <c r="H981" s="49"/>
      <c r="I981" s="111"/>
      <c r="J981" s="49"/>
      <c r="K981" s="111"/>
      <c r="L981" s="49"/>
    </row>
    <row r="982" spans="1:12" x14ac:dyDescent="0.3">
      <c r="A982" s="49"/>
      <c r="B982" s="49"/>
      <c r="C982" s="159"/>
      <c r="D982" s="49"/>
      <c r="E982" s="49"/>
      <c r="F982" s="49"/>
      <c r="G982" s="49"/>
      <c r="H982" s="49"/>
      <c r="I982" s="111"/>
      <c r="J982" s="49"/>
      <c r="K982" s="111"/>
      <c r="L982" s="49"/>
    </row>
    <row r="983" spans="1:12" x14ac:dyDescent="0.3">
      <c r="A983" s="49"/>
      <c r="B983" s="49"/>
      <c r="C983" s="159"/>
      <c r="D983" s="49"/>
      <c r="E983" s="49"/>
      <c r="F983" s="49"/>
      <c r="G983" s="49"/>
      <c r="H983" s="49"/>
      <c r="I983" s="111"/>
      <c r="J983" s="49"/>
      <c r="K983" s="111"/>
      <c r="L983" s="49"/>
    </row>
    <row r="984" spans="1:12" x14ac:dyDescent="0.3">
      <c r="A984" s="49"/>
      <c r="B984" s="49"/>
      <c r="C984" s="159"/>
      <c r="D984" s="49"/>
      <c r="E984" s="49"/>
      <c r="F984" s="49"/>
      <c r="G984" s="49"/>
      <c r="H984" s="49"/>
      <c r="I984" s="111"/>
      <c r="J984" s="49"/>
      <c r="K984" s="111"/>
      <c r="L984" s="49"/>
    </row>
    <row r="985" spans="1:12" x14ac:dyDescent="0.3">
      <c r="A985" s="49"/>
      <c r="B985" s="49"/>
      <c r="C985" s="159"/>
      <c r="D985" s="49"/>
      <c r="E985" s="49"/>
      <c r="F985" s="49"/>
      <c r="G985" s="49"/>
      <c r="H985" s="49"/>
      <c r="I985" s="111"/>
      <c r="J985" s="49"/>
      <c r="K985" s="111"/>
      <c r="L985" s="49"/>
    </row>
    <row r="986" spans="1:12" x14ac:dyDescent="0.3">
      <c r="A986" s="49"/>
      <c r="B986" s="49"/>
      <c r="C986" s="159"/>
      <c r="D986" s="49"/>
      <c r="E986" s="49"/>
      <c r="F986" s="49"/>
      <c r="G986" s="49"/>
      <c r="H986" s="49"/>
      <c r="I986" s="111"/>
      <c r="J986" s="49"/>
      <c r="K986" s="111"/>
      <c r="L986" s="49"/>
    </row>
    <row r="987" spans="1:12" x14ac:dyDescent="0.3">
      <c r="A987" s="49"/>
      <c r="B987" s="49"/>
      <c r="C987" s="159"/>
      <c r="D987" s="49"/>
      <c r="E987" s="49"/>
      <c r="F987" s="49"/>
      <c r="G987" s="49"/>
      <c r="H987" s="49"/>
      <c r="I987" s="111"/>
      <c r="J987" s="49"/>
      <c r="K987" s="111"/>
      <c r="L987" s="49"/>
    </row>
    <row r="988" spans="1:12" x14ac:dyDescent="0.3">
      <c r="A988" s="49"/>
      <c r="B988" s="49"/>
      <c r="C988" s="159"/>
      <c r="D988" s="49"/>
      <c r="E988" s="49"/>
      <c r="F988" s="49"/>
      <c r="G988" s="49"/>
      <c r="H988" s="49"/>
      <c r="I988" s="111"/>
      <c r="J988" s="49"/>
      <c r="K988" s="111"/>
      <c r="L988" s="49"/>
    </row>
    <row r="989" spans="1:12" x14ac:dyDescent="0.3">
      <c r="A989" s="49"/>
      <c r="B989" s="49"/>
      <c r="C989" s="159"/>
      <c r="D989" s="49"/>
      <c r="E989" s="49"/>
      <c r="F989" s="49"/>
      <c r="G989" s="49"/>
      <c r="H989" s="49"/>
      <c r="I989" s="111"/>
      <c r="J989" s="49"/>
      <c r="K989" s="111"/>
      <c r="L989" s="49"/>
    </row>
    <row r="990" spans="1:12" x14ac:dyDescent="0.3">
      <c r="A990" s="49"/>
      <c r="B990" s="49"/>
      <c r="C990" s="159"/>
      <c r="D990" s="49"/>
      <c r="E990" s="49"/>
      <c r="F990" s="49"/>
      <c r="G990" s="49"/>
      <c r="H990" s="49"/>
      <c r="I990" s="111"/>
      <c r="J990" s="49"/>
      <c r="K990" s="111"/>
      <c r="L990" s="49"/>
    </row>
    <row r="991" spans="1:12" x14ac:dyDescent="0.3">
      <c r="A991" s="49"/>
      <c r="B991" s="49"/>
      <c r="C991" s="159"/>
      <c r="D991" s="49"/>
      <c r="E991" s="49"/>
      <c r="F991" s="49"/>
      <c r="G991" s="49"/>
      <c r="H991" s="49"/>
      <c r="I991" s="111"/>
      <c r="J991" s="49"/>
      <c r="K991" s="111"/>
      <c r="L991" s="49"/>
    </row>
    <row r="992" spans="1:12" x14ac:dyDescent="0.3">
      <c r="A992" s="49"/>
      <c r="B992" s="49"/>
      <c r="C992" s="159"/>
      <c r="D992" s="49"/>
      <c r="E992" s="49"/>
      <c r="F992" s="49"/>
      <c r="G992" s="49"/>
      <c r="H992" s="49"/>
      <c r="I992" s="111"/>
      <c r="J992" s="49"/>
      <c r="K992" s="111"/>
      <c r="L992" s="49"/>
    </row>
    <row r="993" spans="1:12" x14ac:dyDescent="0.3">
      <c r="A993" s="49"/>
      <c r="B993" s="49"/>
      <c r="C993" s="159"/>
      <c r="D993" s="49"/>
      <c r="E993" s="49"/>
      <c r="F993" s="49"/>
      <c r="G993" s="49"/>
      <c r="H993" s="49"/>
      <c r="I993" s="111"/>
      <c r="J993" s="49"/>
      <c r="K993" s="111"/>
      <c r="L993" s="49"/>
    </row>
    <row r="994" spans="1:12" x14ac:dyDescent="0.3">
      <c r="A994" s="49"/>
      <c r="B994" s="49"/>
      <c r="C994" s="159"/>
      <c r="D994" s="49"/>
      <c r="E994" s="49"/>
      <c r="F994" s="49"/>
      <c r="G994" s="49"/>
      <c r="H994" s="49"/>
      <c r="I994" s="111"/>
      <c r="J994" s="49"/>
      <c r="K994" s="111"/>
      <c r="L994" s="49"/>
    </row>
    <row r="995" spans="1:12" x14ac:dyDescent="0.3">
      <c r="A995" s="49"/>
      <c r="B995" s="49"/>
      <c r="C995" s="159"/>
      <c r="D995" s="49"/>
      <c r="E995" s="49"/>
      <c r="F995" s="49"/>
      <c r="G995" s="49"/>
      <c r="H995" s="49"/>
      <c r="I995" s="111"/>
      <c r="J995" s="49"/>
      <c r="K995" s="111"/>
      <c r="L995" s="49"/>
    </row>
    <row r="996" spans="1:12" x14ac:dyDescent="0.3">
      <c r="A996" s="49"/>
      <c r="B996" s="49"/>
      <c r="C996" s="159"/>
      <c r="D996" s="49"/>
      <c r="E996" s="49"/>
      <c r="F996" s="49"/>
      <c r="G996" s="49"/>
      <c r="H996" s="49"/>
      <c r="I996" s="111"/>
      <c r="J996" s="49"/>
      <c r="K996" s="111"/>
      <c r="L996" s="49"/>
    </row>
    <row r="997" spans="1:12" x14ac:dyDescent="0.3">
      <c r="A997" s="49"/>
      <c r="B997" s="49"/>
      <c r="C997" s="159"/>
      <c r="D997" s="49"/>
      <c r="E997" s="49"/>
      <c r="F997" s="49"/>
      <c r="G997" s="49"/>
      <c r="H997" s="49"/>
      <c r="I997" s="111"/>
      <c r="J997" s="49"/>
      <c r="K997" s="111"/>
      <c r="L997" s="49"/>
    </row>
    <row r="998" spans="1:12" x14ac:dyDescent="0.3">
      <c r="A998" s="49"/>
      <c r="B998" s="49"/>
      <c r="C998" s="159"/>
      <c r="D998" s="49"/>
      <c r="E998" s="49"/>
      <c r="F998" s="49"/>
      <c r="G998" s="49"/>
      <c r="H998" s="49"/>
      <c r="I998" s="111"/>
      <c r="J998" s="49"/>
      <c r="K998" s="111"/>
      <c r="L998" s="49"/>
    </row>
    <row r="999" spans="1:12" x14ac:dyDescent="0.3">
      <c r="A999" s="49"/>
      <c r="B999" s="49"/>
      <c r="C999" s="159"/>
      <c r="D999" s="49"/>
      <c r="E999" s="49"/>
      <c r="F999" s="49"/>
      <c r="G999" s="49"/>
      <c r="H999" s="49"/>
      <c r="I999" s="111"/>
      <c r="J999" s="49"/>
      <c r="K999" s="111"/>
      <c r="L999" s="49"/>
    </row>
    <row r="1000" spans="1:12" x14ac:dyDescent="0.3">
      <c r="A1000" s="49"/>
      <c r="B1000" s="49"/>
      <c r="C1000" s="159"/>
      <c r="D1000" s="49"/>
      <c r="E1000" s="49"/>
      <c r="F1000" s="49"/>
      <c r="G1000" s="49"/>
      <c r="H1000" s="49"/>
      <c r="I1000" s="111"/>
      <c r="J1000" s="49"/>
      <c r="K1000" s="111"/>
      <c r="L1000" s="49"/>
    </row>
    <row r="1001" spans="1:12" x14ac:dyDescent="0.3">
      <c r="A1001" s="49"/>
      <c r="B1001" s="49"/>
      <c r="C1001" s="159"/>
      <c r="D1001" s="49"/>
      <c r="E1001" s="49"/>
      <c r="F1001" s="49"/>
      <c r="G1001" s="49"/>
      <c r="H1001" s="49"/>
      <c r="I1001" s="111"/>
      <c r="J1001" s="49"/>
      <c r="K1001" s="111"/>
      <c r="L1001" s="49"/>
    </row>
    <row r="1002" spans="1:12" x14ac:dyDescent="0.3">
      <c r="A1002" s="49"/>
      <c r="B1002" s="49"/>
      <c r="C1002" s="159"/>
      <c r="D1002" s="49"/>
      <c r="E1002" s="49"/>
      <c r="F1002" s="49"/>
      <c r="G1002" s="49"/>
      <c r="H1002" s="49"/>
      <c r="I1002" s="111"/>
      <c r="J1002" s="49"/>
      <c r="K1002" s="111"/>
      <c r="L1002" s="49"/>
    </row>
    <row r="1003" spans="1:12" x14ac:dyDescent="0.3">
      <c r="A1003" s="49"/>
      <c r="B1003" s="49"/>
      <c r="C1003" s="159"/>
      <c r="D1003" s="49"/>
      <c r="E1003" s="49"/>
      <c r="F1003" s="49"/>
      <c r="G1003" s="49"/>
      <c r="H1003" s="49"/>
      <c r="I1003" s="111"/>
      <c r="J1003" s="49"/>
      <c r="K1003" s="111"/>
      <c r="L1003" s="49"/>
    </row>
    <row r="1004" spans="1:12" x14ac:dyDescent="0.3">
      <c r="A1004" s="49"/>
      <c r="B1004" s="49"/>
      <c r="C1004" s="159"/>
      <c r="D1004" s="49"/>
      <c r="E1004" s="49"/>
      <c r="F1004" s="49"/>
      <c r="G1004" s="49"/>
      <c r="H1004" s="49"/>
      <c r="I1004" s="111"/>
      <c r="J1004" s="49"/>
      <c r="K1004" s="111"/>
      <c r="L1004" s="49"/>
    </row>
    <row r="1005" spans="1:12" x14ac:dyDescent="0.3">
      <c r="A1005" s="49"/>
      <c r="B1005" s="49"/>
      <c r="C1005" s="159"/>
      <c r="D1005" s="49"/>
      <c r="E1005" s="49"/>
      <c r="F1005" s="49"/>
      <c r="G1005" s="49"/>
      <c r="H1005" s="49"/>
      <c r="I1005" s="111"/>
      <c r="J1005" s="49"/>
      <c r="K1005" s="111"/>
      <c r="L1005" s="49"/>
    </row>
    <row r="1006" spans="1:12" x14ac:dyDescent="0.3">
      <c r="A1006" s="49"/>
      <c r="B1006" s="49"/>
      <c r="C1006" s="159"/>
      <c r="D1006" s="49"/>
      <c r="E1006" s="49"/>
      <c r="F1006" s="49"/>
      <c r="G1006" s="49"/>
      <c r="H1006" s="49"/>
      <c r="I1006" s="111"/>
      <c r="J1006" s="49"/>
      <c r="K1006" s="111"/>
      <c r="L1006" s="49"/>
    </row>
    <row r="1007" spans="1:12" x14ac:dyDescent="0.3">
      <c r="A1007" s="49"/>
      <c r="B1007" s="49"/>
      <c r="C1007" s="159"/>
      <c r="D1007" s="49"/>
      <c r="E1007" s="49"/>
      <c r="F1007" s="49"/>
      <c r="G1007" s="49"/>
      <c r="H1007" s="49"/>
      <c r="I1007" s="111"/>
      <c r="J1007" s="49"/>
      <c r="K1007" s="111"/>
      <c r="L1007" s="49"/>
    </row>
    <row r="1008" spans="1:12" x14ac:dyDescent="0.3">
      <c r="A1008" s="49"/>
      <c r="B1008" s="49"/>
      <c r="C1008" s="159"/>
      <c r="D1008" s="49"/>
      <c r="E1008" s="49"/>
      <c r="F1008" s="49"/>
      <c r="G1008" s="49"/>
      <c r="H1008" s="49"/>
      <c r="I1008" s="111"/>
      <c r="J1008" s="49"/>
      <c r="K1008" s="111"/>
      <c r="L1008" s="49"/>
    </row>
    <row r="1009" spans="1:12" x14ac:dyDescent="0.3">
      <c r="A1009" s="49"/>
      <c r="B1009" s="49"/>
      <c r="C1009" s="159"/>
      <c r="D1009" s="49"/>
      <c r="E1009" s="49"/>
      <c r="F1009" s="49"/>
      <c r="G1009" s="49"/>
      <c r="H1009" s="49"/>
      <c r="I1009" s="111"/>
      <c r="J1009" s="49"/>
      <c r="K1009" s="111"/>
      <c r="L1009" s="49"/>
    </row>
    <row r="1010" spans="1:12" x14ac:dyDescent="0.3">
      <c r="A1010" s="49"/>
      <c r="B1010" s="49"/>
      <c r="C1010" s="159"/>
      <c r="D1010" s="49"/>
      <c r="E1010" s="49"/>
      <c r="F1010" s="49"/>
      <c r="G1010" s="49"/>
      <c r="H1010" s="49"/>
      <c r="I1010" s="111"/>
      <c r="J1010" s="49"/>
      <c r="K1010" s="111"/>
      <c r="L1010" s="49"/>
    </row>
    <row r="1011" spans="1:12" x14ac:dyDescent="0.3">
      <c r="A1011" s="49"/>
      <c r="B1011" s="49"/>
      <c r="C1011" s="159"/>
      <c r="D1011" s="49"/>
      <c r="E1011" s="49"/>
      <c r="F1011" s="49"/>
      <c r="G1011" s="49"/>
      <c r="H1011" s="49"/>
      <c r="I1011" s="111"/>
      <c r="J1011" s="49"/>
      <c r="K1011" s="111"/>
      <c r="L1011" s="49"/>
    </row>
    <row r="1012" spans="1:12" x14ac:dyDescent="0.3">
      <c r="A1012" s="49"/>
      <c r="B1012" s="49"/>
      <c r="C1012" s="159"/>
      <c r="D1012" s="49"/>
      <c r="E1012" s="49"/>
      <c r="F1012" s="49"/>
      <c r="G1012" s="49"/>
      <c r="H1012" s="49"/>
      <c r="I1012" s="111"/>
      <c r="J1012" s="49"/>
      <c r="K1012" s="111"/>
      <c r="L1012" s="49"/>
    </row>
    <row r="1013" spans="1:12" x14ac:dyDescent="0.3">
      <c r="A1013" s="49"/>
      <c r="B1013" s="49"/>
      <c r="C1013" s="159"/>
      <c r="D1013" s="49"/>
      <c r="E1013" s="49"/>
      <c r="F1013" s="49"/>
      <c r="G1013" s="49"/>
      <c r="H1013" s="49"/>
      <c r="I1013" s="111"/>
      <c r="J1013" s="49"/>
      <c r="K1013" s="111"/>
      <c r="L1013" s="49"/>
    </row>
    <row r="1014" spans="1:12" x14ac:dyDescent="0.3">
      <c r="A1014" s="49"/>
      <c r="B1014" s="49"/>
      <c r="C1014" s="159"/>
      <c r="D1014" s="49"/>
      <c r="E1014" s="49"/>
      <c r="F1014" s="49"/>
      <c r="G1014" s="49"/>
      <c r="H1014" s="49"/>
      <c r="I1014" s="111"/>
      <c r="J1014" s="49"/>
      <c r="K1014" s="111"/>
      <c r="L1014" s="49"/>
    </row>
    <row r="1015" spans="1:12" x14ac:dyDescent="0.3">
      <c r="A1015" s="49"/>
      <c r="B1015" s="49"/>
      <c r="C1015" s="159"/>
      <c r="D1015" s="49"/>
      <c r="E1015" s="49"/>
      <c r="F1015" s="49"/>
      <c r="G1015" s="49"/>
      <c r="H1015" s="49"/>
      <c r="I1015" s="111"/>
      <c r="J1015" s="49"/>
      <c r="K1015" s="111"/>
      <c r="L1015" s="49"/>
    </row>
    <row r="1016" spans="1:12" x14ac:dyDescent="0.3">
      <c r="A1016" s="49"/>
      <c r="B1016" s="49"/>
      <c r="C1016" s="159"/>
      <c r="D1016" s="49"/>
      <c r="E1016" s="49"/>
      <c r="F1016" s="49"/>
      <c r="G1016" s="49"/>
      <c r="H1016" s="49"/>
      <c r="I1016" s="111"/>
      <c r="J1016" s="49"/>
      <c r="K1016" s="111"/>
      <c r="L1016" s="49"/>
    </row>
    <row r="1017" spans="1:12" x14ac:dyDescent="0.3">
      <c r="A1017" s="49"/>
      <c r="B1017" s="49"/>
      <c r="C1017" s="159"/>
      <c r="D1017" s="49"/>
      <c r="E1017" s="49"/>
      <c r="F1017" s="49"/>
      <c r="G1017" s="49"/>
      <c r="H1017" s="49"/>
      <c r="I1017" s="111"/>
      <c r="J1017" s="49"/>
      <c r="K1017" s="111"/>
      <c r="L1017" s="49"/>
    </row>
    <row r="1018" spans="1:12" x14ac:dyDescent="0.3">
      <c r="A1018" s="49"/>
      <c r="B1018" s="49"/>
      <c r="C1018" s="159"/>
      <c r="D1018" s="49"/>
      <c r="E1018" s="49"/>
      <c r="F1018" s="49"/>
      <c r="G1018" s="49"/>
      <c r="H1018" s="49"/>
      <c r="I1018" s="111"/>
      <c r="J1018" s="49"/>
      <c r="K1018" s="111"/>
      <c r="L1018" s="49"/>
    </row>
    <row r="1019" spans="1:12" x14ac:dyDescent="0.3">
      <c r="A1019" s="49"/>
      <c r="B1019" s="49"/>
      <c r="C1019" s="159"/>
      <c r="D1019" s="49"/>
      <c r="E1019" s="49"/>
      <c r="F1019" s="49"/>
      <c r="G1019" s="49"/>
      <c r="H1019" s="49"/>
      <c r="I1019" s="111"/>
      <c r="J1019" s="49"/>
      <c r="K1019" s="111"/>
      <c r="L1019" s="49"/>
    </row>
    <row r="1020" spans="1:12" x14ac:dyDescent="0.3">
      <c r="A1020" s="49"/>
      <c r="B1020" s="49"/>
      <c r="C1020" s="159"/>
      <c r="D1020" s="49"/>
      <c r="E1020" s="49"/>
      <c r="F1020" s="49"/>
      <c r="G1020" s="49"/>
      <c r="H1020" s="49"/>
      <c r="I1020" s="111"/>
      <c r="J1020" s="49"/>
      <c r="K1020" s="111"/>
      <c r="L1020" s="49"/>
    </row>
    <row r="1021" spans="1:12" x14ac:dyDescent="0.3">
      <c r="A1021" s="49"/>
      <c r="B1021" s="49"/>
      <c r="C1021" s="159"/>
      <c r="D1021" s="49"/>
      <c r="E1021" s="49"/>
      <c r="F1021" s="49"/>
      <c r="G1021" s="49"/>
      <c r="H1021" s="49"/>
      <c r="I1021" s="111"/>
      <c r="J1021" s="49"/>
      <c r="K1021" s="111"/>
      <c r="L1021" s="49"/>
    </row>
    <row r="1022" spans="1:12" x14ac:dyDescent="0.3">
      <c r="A1022" s="49"/>
      <c r="B1022" s="49"/>
      <c r="C1022" s="159"/>
      <c r="D1022" s="49"/>
      <c r="E1022" s="49"/>
      <c r="F1022" s="49"/>
      <c r="G1022" s="49"/>
      <c r="H1022" s="49"/>
      <c r="I1022" s="111"/>
      <c r="J1022" s="49"/>
      <c r="K1022" s="111"/>
      <c r="L1022" s="49"/>
    </row>
    <row r="1023" spans="1:12" x14ac:dyDescent="0.3">
      <c r="A1023" s="49"/>
      <c r="B1023" s="49"/>
      <c r="C1023" s="159"/>
      <c r="D1023" s="49"/>
      <c r="E1023" s="49"/>
      <c r="F1023" s="49"/>
      <c r="G1023" s="49"/>
      <c r="H1023" s="49"/>
      <c r="I1023" s="111"/>
      <c r="J1023" s="49"/>
      <c r="K1023" s="111"/>
      <c r="L1023" s="49"/>
    </row>
    <row r="1024" spans="1:12" x14ac:dyDescent="0.3">
      <c r="A1024" s="49"/>
      <c r="B1024" s="49"/>
      <c r="C1024" s="159"/>
      <c r="D1024" s="49"/>
      <c r="E1024" s="49"/>
      <c r="F1024" s="49"/>
      <c r="G1024" s="49"/>
      <c r="H1024" s="49"/>
      <c r="I1024" s="111"/>
      <c r="J1024" s="49"/>
      <c r="K1024" s="111"/>
      <c r="L1024" s="49"/>
    </row>
    <row r="1025" spans="1:12" x14ac:dyDescent="0.3">
      <c r="A1025" s="49"/>
      <c r="B1025" s="49"/>
      <c r="C1025" s="159"/>
      <c r="D1025" s="49"/>
      <c r="E1025" s="49"/>
      <c r="F1025" s="49"/>
      <c r="G1025" s="49"/>
      <c r="H1025" s="49"/>
      <c r="I1025" s="111"/>
      <c r="J1025" s="49"/>
      <c r="K1025" s="111"/>
      <c r="L1025" s="49"/>
    </row>
    <row r="1026" spans="1:12" x14ac:dyDescent="0.3">
      <c r="A1026" s="49"/>
      <c r="B1026" s="49"/>
      <c r="C1026" s="159"/>
      <c r="D1026" s="49"/>
      <c r="E1026" s="49"/>
      <c r="F1026" s="49"/>
      <c r="G1026" s="49"/>
      <c r="H1026" s="49"/>
      <c r="I1026" s="111"/>
      <c r="J1026" s="49"/>
      <c r="K1026" s="111"/>
      <c r="L1026" s="49"/>
    </row>
    <row r="1027" spans="1:12" x14ac:dyDescent="0.3">
      <c r="A1027" s="49"/>
      <c r="B1027" s="49"/>
      <c r="C1027" s="159"/>
      <c r="D1027" s="49"/>
      <c r="E1027" s="49"/>
      <c r="F1027" s="49"/>
      <c r="G1027" s="49"/>
      <c r="H1027" s="49"/>
      <c r="I1027" s="111"/>
      <c r="J1027" s="49"/>
      <c r="K1027" s="111"/>
      <c r="L1027" s="49"/>
    </row>
    <row r="1028" spans="1:12" x14ac:dyDescent="0.3">
      <c r="A1028" s="49"/>
      <c r="B1028" s="49"/>
      <c r="C1028" s="159"/>
      <c r="D1028" s="49"/>
      <c r="E1028" s="49"/>
      <c r="F1028" s="49"/>
      <c r="G1028" s="49"/>
      <c r="H1028" s="49"/>
      <c r="I1028" s="111"/>
      <c r="J1028" s="49"/>
      <c r="K1028" s="111"/>
      <c r="L1028" s="49"/>
    </row>
    <row r="1029" spans="1:12" x14ac:dyDescent="0.3">
      <c r="A1029" s="49"/>
      <c r="B1029" s="49"/>
      <c r="C1029" s="159"/>
      <c r="D1029" s="49"/>
      <c r="E1029" s="49"/>
      <c r="F1029" s="49"/>
      <c r="G1029" s="49"/>
      <c r="H1029" s="49"/>
      <c r="I1029" s="111"/>
      <c r="J1029" s="49"/>
      <c r="K1029" s="111"/>
      <c r="L1029" s="49"/>
    </row>
    <row r="1030" spans="1:12" x14ac:dyDescent="0.3">
      <c r="A1030" s="49"/>
      <c r="B1030" s="49"/>
      <c r="C1030" s="159"/>
      <c r="D1030" s="49"/>
      <c r="E1030" s="49"/>
      <c r="F1030" s="49"/>
      <c r="G1030" s="49"/>
      <c r="H1030" s="49"/>
      <c r="I1030" s="111"/>
      <c r="J1030" s="49"/>
      <c r="K1030" s="111"/>
      <c r="L1030" s="49"/>
    </row>
    <row r="1031" spans="1:12" x14ac:dyDescent="0.3">
      <c r="A1031" s="49"/>
      <c r="B1031" s="49"/>
      <c r="C1031" s="159"/>
      <c r="D1031" s="49"/>
      <c r="E1031" s="49"/>
      <c r="F1031" s="49"/>
      <c r="G1031" s="49"/>
      <c r="H1031" s="49"/>
      <c r="I1031" s="111"/>
      <c r="J1031" s="49"/>
      <c r="K1031" s="111"/>
      <c r="L1031" s="49"/>
    </row>
    <row r="1032" spans="1:12" x14ac:dyDescent="0.3">
      <c r="A1032" s="49"/>
      <c r="B1032" s="49"/>
      <c r="C1032" s="159"/>
      <c r="D1032" s="49"/>
      <c r="E1032" s="49"/>
      <c r="F1032" s="49"/>
      <c r="G1032" s="49"/>
      <c r="H1032" s="49"/>
      <c r="I1032" s="111"/>
      <c r="J1032" s="49"/>
      <c r="K1032" s="111"/>
      <c r="L1032" s="49"/>
    </row>
    <row r="1033" spans="1:12" x14ac:dyDescent="0.3">
      <c r="A1033" s="49"/>
      <c r="B1033" s="49"/>
      <c r="C1033" s="159"/>
      <c r="D1033" s="49"/>
      <c r="E1033" s="49"/>
      <c r="F1033" s="49"/>
      <c r="G1033" s="49"/>
      <c r="H1033" s="49"/>
      <c r="I1033" s="111"/>
      <c r="J1033" s="49"/>
      <c r="K1033" s="111"/>
      <c r="L1033" s="49"/>
    </row>
    <row r="1034" spans="1:12" x14ac:dyDescent="0.3">
      <c r="A1034" s="49"/>
      <c r="B1034" s="49"/>
      <c r="C1034" s="159"/>
      <c r="D1034" s="49"/>
      <c r="E1034" s="49"/>
      <c r="F1034" s="49"/>
      <c r="G1034" s="49"/>
      <c r="H1034" s="49"/>
      <c r="I1034" s="111"/>
      <c r="J1034" s="49"/>
      <c r="K1034" s="111"/>
      <c r="L1034" s="49"/>
    </row>
    <row r="1035" spans="1:12" x14ac:dyDescent="0.3">
      <c r="A1035" s="49"/>
      <c r="B1035" s="49"/>
      <c r="C1035" s="159"/>
      <c r="D1035" s="49"/>
      <c r="E1035" s="49"/>
      <c r="F1035" s="49"/>
      <c r="G1035" s="49"/>
      <c r="H1035" s="49"/>
      <c r="I1035" s="111"/>
      <c r="J1035" s="49"/>
      <c r="K1035" s="111"/>
      <c r="L1035" s="49"/>
    </row>
    <row r="1036" spans="1:12" x14ac:dyDescent="0.3">
      <c r="A1036" s="49"/>
      <c r="B1036" s="49"/>
      <c r="C1036" s="159"/>
      <c r="D1036" s="49"/>
      <c r="E1036" s="49"/>
      <c r="F1036" s="49"/>
      <c r="G1036" s="49"/>
      <c r="H1036" s="49"/>
      <c r="I1036" s="111"/>
      <c r="J1036" s="49"/>
      <c r="K1036" s="111"/>
      <c r="L1036" s="49"/>
    </row>
    <row r="1037" spans="1:12" x14ac:dyDescent="0.3">
      <c r="A1037" s="49"/>
      <c r="B1037" s="49"/>
      <c r="C1037" s="159"/>
      <c r="D1037" s="49"/>
      <c r="E1037" s="49"/>
      <c r="F1037" s="49"/>
      <c r="G1037" s="49"/>
      <c r="H1037" s="49"/>
      <c r="I1037" s="111"/>
      <c r="J1037" s="49"/>
      <c r="K1037" s="111"/>
      <c r="L1037" s="49"/>
    </row>
    <row r="1038" spans="1:12" x14ac:dyDescent="0.3">
      <c r="A1038" s="49"/>
      <c r="B1038" s="49"/>
      <c r="C1038" s="159"/>
      <c r="D1038" s="49"/>
      <c r="E1038" s="49"/>
      <c r="F1038" s="49"/>
      <c r="G1038" s="49"/>
      <c r="H1038" s="49"/>
      <c r="I1038" s="111"/>
      <c r="J1038" s="49"/>
      <c r="K1038" s="111"/>
      <c r="L1038" s="49"/>
    </row>
    <row r="1039" spans="1:12" x14ac:dyDescent="0.3">
      <c r="A1039" s="49"/>
      <c r="B1039" s="49"/>
      <c r="C1039" s="159"/>
      <c r="D1039" s="49"/>
      <c r="E1039" s="49"/>
      <c r="F1039" s="49"/>
      <c r="G1039" s="49"/>
      <c r="H1039" s="49"/>
      <c r="I1039" s="111"/>
      <c r="J1039" s="49"/>
      <c r="K1039" s="111"/>
      <c r="L1039" s="49"/>
    </row>
    <row r="1040" spans="1:12" x14ac:dyDescent="0.3">
      <c r="A1040" s="49"/>
      <c r="B1040" s="49"/>
      <c r="C1040" s="159"/>
      <c r="D1040" s="49"/>
      <c r="E1040" s="49"/>
      <c r="F1040" s="49"/>
      <c r="G1040" s="49"/>
      <c r="H1040" s="49"/>
      <c r="I1040" s="111"/>
      <c r="J1040" s="49"/>
      <c r="K1040" s="111"/>
      <c r="L1040" s="49"/>
    </row>
    <row r="1041" spans="1:12" x14ac:dyDescent="0.3">
      <c r="A1041" s="49"/>
      <c r="B1041" s="49"/>
      <c r="C1041" s="159"/>
      <c r="D1041" s="49"/>
      <c r="E1041" s="49"/>
      <c r="F1041" s="49"/>
      <c r="G1041" s="49"/>
      <c r="H1041" s="49"/>
      <c r="I1041" s="111"/>
      <c r="J1041" s="49"/>
      <c r="K1041" s="111"/>
      <c r="L1041" s="49"/>
    </row>
    <row r="1042" spans="1:12" x14ac:dyDescent="0.3">
      <c r="A1042" s="49"/>
      <c r="B1042" s="49"/>
      <c r="C1042" s="159"/>
      <c r="D1042" s="49"/>
      <c r="E1042" s="49"/>
      <c r="F1042" s="49"/>
      <c r="G1042" s="49"/>
      <c r="H1042" s="49"/>
      <c r="I1042" s="111"/>
      <c r="J1042" s="49"/>
      <c r="K1042" s="111"/>
      <c r="L1042" s="49"/>
    </row>
    <row r="1043" spans="1:12" x14ac:dyDescent="0.3">
      <c r="A1043" s="49"/>
      <c r="B1043" s="49"/>
      <c r="C1043" s="159"/>
      <c r="D1043" s="49"/>
      <c r="E1043" s="49"/>
      <c r="F1043" s="49"/>
      <c r="G1043" s="49"/>
      <c r="H1043" s="49"/>
      <c r="I1043" s="111"/>
      <c r="J1043" s="49"/>
      <c r="K1043" s="111"/>
      <c r="L1043" s="49"/>
    </row>
    <row r="1044" spans="1:12" x14ac:dyDescent="0.3">
      <c r="A1044" s="49"/>
      <c r="B1044" s="49"/>
      <c r="C1044" s="159"/>
      <c r="D1044" s="49"/>
      <c r="E1044" s="49"/>
      <c r="F1044" s="49"/>
      <c r="G1044" s="49"/>
      <c r="H1044" s="49"/>
      <c r="I1044" s="111"/>
      <c r="J1044" s="49"/>
      <c r="K1044" s="111"/>
      <c r="L1044" s="49"/>
    </row>
    <row r="1045" spans="1:12" x14ac:dyDescent="0.3">
      <c r="A1045" s="49"/>
      <c r="B1045" s="49"/>
      <c r="C1045" s="159"/>
      <c r="D1045" s="49"/>
      <c r="E1045" s="49"/>
      <c r="F1045" s="49"/>
      <c r="G1045" s="49"/>
      <c r="H1045" s="49"/>
      <c r="I1045" s="111"/>
      <c r="J1045" s="49"/>
      <c r="K1045" s="111"/>
      <c r="L1045" s="49"/>
    </row>
    <row r="1046" spans="1:12" x14ac:dyDescent="0.3">
      <c r="A1046" s="49"/>
      <c r="B1046" s="49"/>
      <c r="C1046" s="159"/>
      <c r="D1046" s="49"/>
      <c r="E1046" s="49"/>
      <c r="F1046" s="49"/>
      <c r="G1046" s="49"/>
      <c r="H1046" s="49"/>
      <c r="I1046" s="111"/>
      <c r="J1046" s="49"/>
      <c r="K1046" s="111"/>
      <c r="L1046" s="49"/>
    </row>
    <row r="1047" spans="1:12" x14ac:dyDescent="0.3">
      <c r="A1047" s="49"/>
      <c r="B1047" s="49"/>
      <c r="C1047" s="159"/>
      <c r="D1047" s="49"/>
      <c r="E1047" s="49"/>
      <c r="F1047" s="49"/>
      <c r="G1047" s="49"/>
      <c r="H1047" s="49"/>
      <c r="I1047" s="111"/>
      <c r="J1047" s="49"/>
      <c r="K1047" s="111"/>
      <c r="L1047" s="49"/>
    </row>
    <row r="1048" spans="1:12" x14ac:dyDescent="0.3">
      <c r="A1048" s="49"/>
      <c r="B1048" s="49"/>
      <c r="C1048" s="159"/>
      <c r="D1048" s="49"/>
      <c r="E1048" s="49"/>
      <c r="F1048" s="49"/>
      <c r="G1048" s="49"/>
      <c r="H1048" s="49"/>
      <c r="I1048" s="111"/>
      <c r="J1048" s="49"/>
      <c r="K1048" s="111"/>
      <c r="L1048" s="49"/>
    </row>
    <row r="1049" spans="1:12" x14ac:dyDescent="0.3">
      <c r="A1049" s="49"/>
      <c r="B1049" s="49"/>
      <c r="C1049" s="159"/>
      <c r="D1049" s="49"/>
      <c r="E1049" s="49"/>
      <c r="F1049" s="49"/>
      <c r="G1049" s="49"/>
      <c r="H1049" s="49"/>
      <c r="I1049" s="111"/>
      <c r="J1049" s="49"/>
      <c r="K1049" s="111"/>
      <c r="L1049" s="49"/>
    </row>
    <row r="1050" spans="1:12" x14ac:dyDescent="0.3">
      <c r="A1050" s="49"/>
      <c r="B1050" s="49"/>
      <c r="C1050" s="159"/>
      <c r="D1050" s="49"/>
      <c r="E1050" s="49"/>
      <c r="F1050" s="49"/>
      <c r="G1050" s="49"/>
      <c r="H1050" s="49"/>
      <c r="I1050" s="111"/>
      <c r="J1050" s="49"/>
      <c r="K1050" s="111"/>
      <c r="L1050" s="49"/>
    </row>
    <row r="1051" spans="1:12" x14ac:dyDescent="0.3">
      <c r="A1051" s="49"/>
      <c r="B1051" s="49"/>
      <c r="C1051" s="159"/>
      <c r="D1051" s="49"/>
      <c r="E1051" s="49"/>
      <c r="F1051" s="49"/>
      <c r="G1051" s="49"/>
      <c r="H1051" s="49"/>
      <c r="I1051" s="111"/>
      <c r="J1051" s="49"/>
      <c r="K1051" s="111"/>
      <c r="L1051" s="49"/>
    </row>
    <row r="1052" spans="1:12" x14ac:dyDescent="0.3">
      <c r="A1052" s="49"/>
      <c r="B1052" s="49"/>
      <c r="C1052" s="159"/>
      <c r="D1052" s="49"/>
      <c r="E1052" s="49"/>
      <c r="F1052" s="49"/>
      <c r="G1052" s="49"/>
      <c r="H1052" s="49"/>
      <c r="I1052" s="111"/>
      <c r="J1052" s="49"/>
      <c r="K1052" s="111"/>
      <c r="L1052" s="49"/>
    </row>
    <row r="1053" spans="1:12" x14ac:dyDescent="0.3">
      <c r="A1053" s="49"/>
      <c r="B1053" s="49"/>
      <c r="C1053" s="159"/>
      <c r="D1053" s="49"/>
      <c r="E1053" s="49"/>
      <c r="F1053" s="49"/>
      <c r="G1053" s="49"/>
      <c r="H1053" s="49"/>
      <c r="I1053" s="111"/>
      <c r="J1053" s="49"/>
      <c r="K1053" s="111"/>
      <c r="L1053" s="49"/>
    </row>
    <row r="1054" spans="1:12" x14ac:dyDescent="0.3">
      <c r="A1054" s="49"/>
      <c r="B1054" s="49"/>
      <c r="C1054" s="159"/>
      <c r="D1054" s="49"/>
      <c r="E1054" s="49"/>
      <c r="F1054" s="49"/>
      <c r="G1054" s="49"/>
      <c r="H1054" s="49"/>
      <c r="I1054" s="111"/>
      <c r="J1054" s="49"/>
      <c r="K1054" s="111"/>
      <c r="L1054" s="49"/>
    </row>
    <row r="1055" spans="1:12" x14ac:dyDescent="0.3">
      <c r="A1055" s="49"/>
      <c r="B1055" s="49"/>
      <c r="C1055" s="159"/>
      <c r="D1055" s="49"/>
      <c r="E1055" s="49"/>
      <c r="F1055" s="49"/>
      <c r="G1055" s="49"/>
      <c r="H1055" s="49"/>
      <c r="I1055" s="111"/>
      <c r="J1055" s="49"/>
      <c r="K1055" s="111"/>
      <c r="L1055" s="49"/>
    </row>
    <row r="1056" spans="1:12" x14ac:dyDescent="0.3">
      <c r="A1056" s="49"/>
      <c r="B1056" s="49"/>
      <c r="C1056" s="159"/>
      <c r="D1056" s="49"/>
      <c r="E1056" s="49"/>
      <c r="F1056" s="49"/>
      <c r="G1056" s="49"/>
      <c r="H1056" s="49"/>
      <c r="I1056" s="111"/>
      <c r="J1056" s="49"/>
      <c r="K1056" s="111"/>
      <c r="L1056" s="49"/>
    </row>
    <row r="1057" spans="1:12" x14ac:dyDescent="0.3">
      <c r="A1057" s="49"/>
      <c r="B1057" s="49"/>
      <c r="C1057" s="159"/>
      <c r="D1057" s="49"/>
      <c r="E1057" s="49"/>
      <c r="F1057" s="49"/>
      <c r="G1057" s="49"/>
      <c r="H1057" s="49"/>
      <c r="I1057" s="111"/>
      <c r="J1057" s="49"/>
      <c r="K1057" s="111"/>
      <c r="L1057" s="49"/>
    </row>
    <row r="1058" spans="1:12" x14ac:dyDescent="0.3">
      <c r="A1058" s="49"/>
      <c r="B1058" s="49"/>
      <c r="C1058" s="159"/>
      <c r="D1058" s="49"/>
      <c r="E1058" s="49"/>
      <c r="F1058" s="49"/>
      <c r="G1058" s="49"/>
      <c r="H1058" s="49"/>
      <c r="I1058" s="111"/>
      <c r="J1058" s="49"/>
      <c r="K1058" s="111"/>
      <c r="L1058" s="49"/>
    </row>
    <row r="1059" spans="1:12" x14ac:dyDescent="0.3">
      <c r="A1059" s="49"/>
      <c r="B1059" s="49"/>
      <c r="C1059" s="159"/>
      <c r="D1059" s="49"/>
      <c r="E1059" s="49"/>
      <c r="F1059" s="49"/>
      <c r="G1059" s="49"/>
      <c r="H1059" s="49"/>
      <c r="I1059" s="111"/>
      <c r="J1059" s="49"/>
      <c r="K1059" s="111"/>
      <c r="L1059" s="49"/>
    </row>
    <row r="1060" spans="1:12" x14ac:dyDescent="0.3">
      <c r="A1060" s="49"/>
      <c r="B1060" s="49"/>
      <c r="C1060" s="159"/>
      <c r="D1060" s="49"/>
      <c r="E1060" s="49"/>
      <c r="F1060" s="49"/>
      <c r="G1060" s="49"/>
      <c r="H1060" s="49"/>
      <c r="I1060" s="111"/>
      <c r="J1060" s="49"/>
      <c r="K1060" s="111"/>
      <c r="L1060" s="49"/>
    </row>
    <row r="1061" spans="1:12" x14ac:dyDescent="0.3">
      <c r="A1061" s="49"/>
      <c r="B1061" s="49"/>
      <c r="C1061" s="159"/>
      <c r="D1061" s="49"/>
      <c r="E1061" s="49"/>
      <c r="F1061" s="49"/>
      <c r="G1061" s="49"/>
      <c r="H1061" s="49"/>
      <c r="I1061" s="111"/>
      <c r="J1061" s="49"/>
      <c r="K1061" s="111"/>
      <c r="L1061" s="49"/>
    </row>
    <row r="1062" spans="1:12" x14ac:dyDescent="0.3">
      <c r="A1062" s="49"/>
      <c r="B1062" s="49"/>
      <c r="C1062" s="159"/>
      <c r="D1062" s="49"/>
      <c r="E1062" s="49"/>
      <c r="F1062" s="49"/>
      <c r="G1062" s="49"/>
      <c r="H1062" s="49"/>
      <c r="I1062" s="111"/>
      <c r="J1062" s="49"/>
      <c r="K1062" s="111"/>
      <c r="L1062" s="49"/>
    </row>
    <row r="1063" spans="1:12" x14ac:dyDescent="0.3">
      <c r="A1063" s="49"/>
      <c r="B1063" s="49"/>
      <c r="C1063" s="159"/>
      <c r="D1063" s="49"/>
      <c r="E1063" s="49"/>
      <c r="F1063" s="49"/>
      <c r="G1063" s="49"/>
      <c r="H1063" s="49"/>
      <c r="I1063" s="111"/>
      <c r="J1063" s="49"/>
      <c r="K1063" s="111"/>
      <c r="L1063" s="49"/>
    </row>
    <row r="1064" spans="1:12" x14ac:dyDescent="0.3">
      <c r="A1064" s="49"/>
      <c r="B1064" s="49"/>
      <c r="C1064" s="159"/>
      <c r="D1064" s="49"/>
      <c r="E1064" s="49"/>
      <c r="F1064" s="49"/>
      <c r="G1064" s="49"/>
      <c r="H1064" s="49"/>
      <c r="I1064" s="111"/>
      <c r="J1064" s="49"/>
      <c r="K1064" s="111"/>
      <c r="L1064" s="49"/>
    </row>
    <row r="1065" spans="1:12" x14ac:dyDescent="0.3">
      <c r="A1065" s="49"/>
      <c r="B1065" s="49"/>
      <c r="C1065" s="159"/>
      <c r="D1065" s="49"/>
      <c r="E1065" s="49"/>
      <c r="F1065" s="49"/>
      <c r="G1065" s="49"/>
      <c r="H1065" s="49"/>
      <c r="I1065" s="111"/>
      <c r="J1065" s="49"/>
      <c r="K1065" s="111"/>
      <c r="L1065" s="49"/>
    </row>
    <row r="1066" spans="1:12" x14ac:dyDescent="0.3">
      <c r="A1066" s="49"/>
      <c r="B1066" s="49"/>
      <c r="C1066" s="159"/>
      <c r="D1066" s="49"/>
      <c r="E1066" s="49"/>
      <c r="F1066" s="49"/>
      <c r="G1066" s="49"/>
      <c r="H1066" s="49"/>
      <c r="I1066" s="111"/>
      <c r="J1066" s="49"/>
      <c r="K1066" s="111"/>
      <c r="L1066" s="49"/>
    </row>
    <row r="1067" spans="1:12" x14ac:dyDescent="0.3">
      <c r="A1067" s="49"/>
      <c r="B1067" s="49"/>
      <c r="C1067" s="159"/>
      <c r="D1067" s="49"/>
      <c r="E1067" s="49"/>
      <c r="F1067" s="49"/>
      <c r="G1067" s="49"/>
      <c r="H1067" s="49"/>
      <c r="I1067" s="111"/>
      <c r="J1067" s="49"/>
      <c r="K1067" s="111"/>
      <c r="L1067" s="49"/>
    </row>
    <row r="1068" spans="1:12" x14ac:dyDescent="0.3">
      <c r="A1068" s="49"/>
      <c r="B1068" s="49"/>
      <c r="C1068" s="159"/>
      <c r="D1068" s="49"/>
      <c r="E1068" s="49"/>
      <c r="F1068" s="49"/>
      <c r="G1068" s="49"/>
      <c r="H1068" s="49"/>
      <c r="I1068" s="111"/>
      <c r="J1068" s="49"/>
      <c r="K1068" s="111"/>
      <c r="L1068" s="49"/>
    </row>
    <row r="1069" spans="1:12" x14ac:dyDescent="0.3">
      <c r="A1069" s="49"/>
      <c r="B1069" s="49"/>
      <c r="C1069" s="159"/>
      <c r="D1069" s="49"/>
      <c r="E1069" s="49"/>
      <c r="F1069" s="49"/>
      <c r="G1069" s="49"/>
      <c r="H1069" s="49"/>
      <c r="I1069" s="111"/>
      <c r="J1069" s="49"/>
      <c r="K1069" s="111"/>
      <c r="L1069" s="49"/>
    </row>
    <row r="1070" spans="1:12" x14ac:dyDescent="0.3">
      <c r="A1070" s="49"/>
      <c r="B1070" s="49"/>
      <c r="C1070" s="159"/>
      <c r="D1070" s="49"/>
      <c r="E1070" s="49"/>
      <c r="F1070" s="49"/>
      <c r="G1070" s="49"/>
      <c r="H1070" s="49"/>
      <c r="I1070" s="111"/>
      <c r="J1070" s="49"/>
      <c r="K1070" s="111"/>
      <c r="L1070" s="49"/>
    </row>
    <row r="1071" spans="1:12" x14ac:dyDescent="0.3">
      <c r="A1071" s="49"/>
      <c r="B1071" s="49"/>
      <c r="C1071" s="159"/>
      <c r="D1071" s="49"/>
      <c r="E1071" s="49"/>
      <c r="F1071" s="49"/>
      <c r="G1071" s="49"/>
      <c r="H1071" s="49"/>
      <c r="I1071" s="111"/>
      <c r="J1071" s="49"/>
      <c r="K1071" s="111"/>
      <c r="L1071" s="49"/>
    </row>
    <row r="1072" spans="1:12" x14ac:dyDescent="0.3">
      <c r="A1072" s="49"/>
      <c r="B1072" s="49"/>
      <c r="C1072" s="159"/>
      <c r="D1072" s="49"/>
      <c r="E1072" s="49"/>
      <c r="F1072" s="49"/>
      <c r="G1072" s="49"/>
      <c r="H1072" s="49"/>
      <c r="I1072" s="111"/>
      <c r="J1072" s="49"/>
      <c r="K1072" s="111"/>
      <c r="L1072" s="49"/>
    </row>
    <row r="1073" spans="1:12" x14ac:dyDescent="0.3">
      <c r="A1073" s="49"/>
      <c r="B1073" s="49"/>
      <c r="C1073" s="159"/>
      <c r="D1073" s="49"/>
      <c r="E1073" s="49"/>
      <c r="F1073" s="49"/>
      <c r="G1073" s="49"/>
      <c r="H1073" s="49"/>
      <c r="I1073" s="111"/>
      <c r="J1073" s="49"/>
      <c r="K1073" s="111"/>
      <c r="L1073" s="49"/>
    </row>
    <row r="1074" spans="1:12" x14ac:dyDescent="0.3">
      <c r="A1074" s="49"/>
      <c r="B1074" s="49"/>
      <c r="C1074" s="159"/>
      <c r="D1074" s="49"/>
      <c r="E1074" s="49"/>
      <c r="F1074" s="49"/>
      <c r="G1074" s="49"/>
      <c r="H1074" s="49"/>
      <c r="I1074" s="111"/>
      <c r="J1074" s="49"/>
      <c r="K1074" s="111"/>
      <c r="L1074" s="49"/>
    </row>
    <row r="1075" spans="1:12" x14ac:dyDescent="0.3">
      <c r="A1075" s="49"/>
      <c r="B1075" s="49"/>
      <c r="C1075" s="159"/>
      <c r="D1075" s="49"/>
      <c r="E1075" s="49"/>
      <c r="F1075" s="49"/>
      <c r="G1075" s="49"/>
      <c r="H1075" s="49"/>
      <c r="I1075" s="111"/>
      <c r="J1075" s="49"/>
      <c r="K1075" s="111"/>
      <c r="L1075" s="49"/>
    </row>
    <row r="1076" spans="1:12" x14ac:dyDescent="0.3">
      <c r="A1076" s="49"/>
      <c r="B1076" s="49"/>
      <c r="C1076" s="159"/>
      <c r="D1076" s="49"/>
      <c r="E1076" s="49"/>
      <c r="F1076" s="49"/>
      <c r="G1076" s="49"/>
      <c r="H1076" s="49"/>
      <c r="I1076" s="111"/>
      <c r="J1076" s="49"/>
      <c r="K1076" s="111"/>
      <c r="L1076" s="49"/>
    </row>
    <row r="1077" spans="1:12" x14ac:dyDescent="0.3">
      <c r="A1077" s="49"/>
      <c r="B1077" s="49"/>
      <c r="C1077" s="159"/>
      <c r="D1077" s="49"/>
      <c r="E1077" s="49"/>
      <c r="F1077" s="49"/>
      <c r="G1077" s="49"/>
      <c r="H1077" s="49"/>
      <c r="I1077" s="111"/>
      <c r="J1077" s="49"/>
      <c r="K1077" s="111"/>
      <c r="L1077" s="49"/>
    </row>
    <row r="1078" spans="1:12" x14ac:dyDescent="0.3">
      <c r="A1078" s="49"/>
      <c r="B1078" s="49"/>
      <c r="C1078" s="159"/>
      <c r="D1078" s="49"/>
      <c r="E1078" s="49"/>
      <c r="F1078" s="49"/>
      <c r="G1078" s="49"/>
      <c r="H1078" s="49"/>
      <c r="I1078" s="111"/>
      <c r="J1078" s="49"/>
      <c r="K1078" s="111"/>
      <c r="L1078" s="49"/>
    </row>
    <row r="1079" spans="1:12" x14ac:dyDescent="0.3">
      <c r="A1079" s="49"/>
      <c r="B1079" s="49"/>
      <c r="C1079" s="159"/>
      <c r="D1079" s="49"/>
      <c r="E1079" s="49"/>
      <c r="F1079" s="49"/>
      <c r="G1079" s="49"/>
      <c r="H1079" s="49"/>
      <c r="I1079" s="111"/>
      <c r="J1079" s="49"/>
      <c r="K1079" s="111"/>
      <c r="L1079" s="49"/>
    </row>
    <row r="1080" spans="1:12" x14ac:dyDescent="0.3">
      <c r="A1080" s="49"/>
      <c r="B1080" s="49"/>
      <c r="C1080" s="159"/>
      <c r="D1080" s="49"/>
      <c r="E1080" s="49"/>
      <c r="F1080" s="49"/>
      <c r="G1080" s="49"/>
      <c r="H1080" s="49"/>
      <c r="I1080" s="111"/>
      <c r="J1080" s="49"/>
      <c r="K1080" s="111"/>
      <c r="L1080" s="49"/>
    </row>
    <row r="1081" spans="1:12" x14ac:dyDescent="0.3">
      <c r="A1081" s="49"/>
      <c r="B1081" s="49"/>
      <c r="C1081" s="159"/>
      <c r="D1081" s="49"/>
      <c r="E1081" s="49"/>
      <c r="F1081" s="49"/>
      <c r="G1081" s="49"/>
      <c r="H1081" s="49"/>
      <c r="I1081" s="111"/>
      <c r="J1081" s="49"/>
      <c r="K1081" s="111"/>
      <c r="L1081" s="49"/>
    </row>
    <row r="1082" spans="1:12" x14ac:dyDescent="0.3">
      <c r="A1082" s="49"/>
      <c r="B1082" s="49"/>
      <c r="C1082" s="159"/>
      <c r="D1082" s="49"/>
      <c r="E1082" s="49"/>
      <c r="F1082" s="49"/>
      <c r="G1082" s="49"/>
      <c r="H1082" s="49"/>
      <c r="I1082" s="111"/>
      <c r="J1082" s="49"/>
      <c r="K1082" s="111"/>
      <c r="L1082" s="49"/>
    </row>
    <row r="1083" spans="1:12" x14ac:dyDescent="0.3">
      <c r="A1083" s="49"/>
      <c r="B1083" s="49"/>
      <c r="C1083" s="159"/>
      <c r="D1083" s="49"/>
      <c r="E1083" s="49"/>
      <c r="F1083" s="49"/>
      <c r="G1083" s="49"/>
      <c r="H1083" s="49"/>
      <c r="I1083" s="111"/>
      <c r="J1083" s="49"/>
      <c r="K1083" s="111"/>
      <c r="L1083" s="49"/>
    </row>
    <row r="1084" spans="1:12" x14ac:dyDescent="0.3">
      <c r="A1084" s="49"/>
      <c r="B1084" s="49"/>
      <c r="C1084" s="159"/>
      <c r="D1084" s="49"/>
      <c r="E1084" s="49"/>
      <c r="F1084" s="49"/>
      <c r="G1084" s="49"/>
      <c r="H1084" s="49"/>
      <c r="I1084" s="111"/>
      <c r="J1084" s="49"/>
      <c r="K1084" s="111"/>
      <c r="L1084" s="49"/>
    </row>
    <row r="1085" spans="1:12" x14ac:dyDescent="0.3">
      <c r="A1085" s="49"/>
      <c r="B1085" s="49"/>
      <c r="C1085" s="159"/>
      <c r="D1085" s="49"/>
      <c r="E1085" s="49"/>
      <c r="F1085" s="49"/>
      <c r="G1085" s="49"/>
      <c r="H1085" s="49"/>
      <c r="I1085" s="111"/>
      <c r="J1085" s="49"/>
      <c r="K1085" s="111"/>
      <c r="L1085" s="49"/>
    </row>
    <row r="1086" spans="1:12" x14ac:dyDescent="0.3">
      <c r="A1086" s="49"/>
      <c r="B1086" s="49"/>
      <c r="C1086" s="159"/>
      <c r="D1086" s="49"/>
      <c r="E1086" s="49"/>
      <c r="F1086" s="49"/>
      <c r="G1086" s="49"/>
      <c r="H1086" s="49"/>
      <c r="I1086" s="111"/>
      <c r="J1086" s="49"/>
      <c r="K1086" s="111"/>
      <c r="L1086" s="49"/>
    </row>
    <row r="1087" spans="1:12" x14ac:dyDescent="0.3">
      <c r="A1087" s="49"/>
      <c r="B1087" s="49"/>
      <c r="C1087" s="159"/>
      <c r="D1087" s="49"/>
      <c r="E1087" s="49"/>
      <c r="F1087" s="49"/>
      <c r="G1087" s="49"/>
      <c r="H1087" s="49"/>
      <c r="I1087" s="111"/>
      <c r="J1087" s="49"/>
      <c r="K1087" s="111"/>
      <c r="L1087" s="49"/>
    </row>
    <row r="1088" spans="1:12" x14ac:dyDescent="0.3">
      <c r="A1088" s="49"/>
      <c r="B1088" s="49"/>
      <c r="C1088" s="159"/>
      <c r="D1088" s="49"/>
      <c r="E1088" s="49"/>
      <c r="F1088" s="49"/>
      <c r="G1088" s="49"/>
      <c r="H1088" s="49"/>
      <c r="I1088" s="111"/>
      <c r="J1088" s="49"/>
      <c r="K1088" s="111"/>
      <c r="L1088" s="49"/>
    </row>
    <row r="1089" spans="1:12" x14ac:dyDescent="0.3">
      <c r="A1089" s="49"/>
      <c r="B1089" s="49"/>
      <c r="C1089" s="159"/>
      <c r="D1089" s="49"/>
      <c r="E1089" s="49"/>
      <c r="F1089" s="49"/>
      <c r="G1089" s="49"/>
      <c r="H1089" s="49"/>
      <c r="I1089" s="111"/>
      <c r="J1089" s="49"/>
      <c r="K1089" s="111"/>
      <c r="L1089" s="49"/>
    </row>
    <row r="1090" spans="1:12" x14ac:dyDescent="0.3">
      <c r="A1090" s="49"/>
      <c r="B1090" s="49"/>
      <c r="C1090" s="159"/>
      <c r="D1090" s="49"/>
      <c r="E1090" s="49"/>
      <c r="F1090" s="49"/>
      <c r="G1090" s="49"/>
      <c r="H1090" s="49"/>
      <c r="I1090" s="111"/>
      <c r="J1090" s="49"/>
      <c r="K1090" s="111"/>
      <c r="L1090" s="49"/>
    </row>
    <row r="1091" spans="1:12" x14ac:dyDescent="0.3">
      <c r="A1091" s="49"/>
      <c r="B1091" s="49"/>
      <c r="C1091" s="159"/>
      <c r="D1091" s="49"/>
      <c r="E1091" s="49"/>
      <c r="F1091" s="49"/>
      <c r="G1091" s="49"/>
      <c r="H1091" s="49"/>
      <c r="I1091" s="111"/>
      <c r="J1091" s="49"/>
      <c r="K1091" s="111"/>
      <c r="L1091" s="49"/>
    </row>
    <row r="1092" spans="1:12" x14ac:dyDescent="0.3">
      <c r="A1092" s="49"/>
      <c r="B1092" s="49"/>
      <c r="C1092" s="159"/>
      <c r="D1092" s="49"/>
      <c r="E1092" s="49"/>
      <c r="F1092" s="49"/>
      <c r="G1092" s="49"/>
      <c r="H1092" s="49"/>
      <c r="I1092" s="111"/>
      <c r="J1092" s="49"/>
      <c r="K1092" s="111"/>
      <c r="L1092" s="49"/>
    </row>
    <row r="1093" spans="1:12" x14ac:dyDescent="0.3">
      <c r="A1093" s="49"/>
      <c r="B1093" s="49"/>
      <c r="C1093" s="159"/>
      <c r="D1093" s="49"/>
      <c r="E1093" s="49"/>
      <c r="F1093" s="49"/>
      <c r="G1093" s="49"/>
      <c r="H1093" s="49"/>
      <c r="I1093" s="111"/>
      <c r="J1093" s="49"/>
      <c r="K1093" s="111"/>
      <c r="L1093" s="49"/>
    </row>
    <row r="1094" spans="1:12" x14ac:dyDescent="0.3">
      <c r="A1094" s="49"/>
      <c r="B1094" s="49"/>
      <c r="C1094" s="159"/>
      <c r="D1094" s="49"/>
      <c r="E1094" s="49"/>
      <c r="F1094" s="49"/>
      <c r="G1094" s="49"/>
      <c r="H1094" s="49"/>
      <c r="I1094" s="111"/>
      <c r="J1094" s="49"/>
      <c r="K1094" s="111"/>
      <c r="L1094" s="49"/>
    </row>
    <row r="1095" spans="1:12" x14ac:dyDescent="0.3">
      <c r="A1095" s="49"/>
      <c r="B1095" s="49"/>
      <c r="C1095" s="159"/>
      <c r="D1095" s="49"/>
      <c r="E1095" s="49"/>
      <c r="F1095" s="49"/>
      <c r="G1095" s="49"/>
      <c r="H1095" s="49"/>
      <c r="I1095" s="111"/>
      <c r="J1095" s="49"/>
      <c r="K1095" s="111"/>
      <c r="L1095" s="49"/>
    </row>
    <row r="1096" spans="1:12" x14ac:dyDescent="0.3">
      <c r="A1096" s="49"/>
      <c r="B1096" s="49"/>
      <c r="C1096" s="159"/>
      <c r="D1096" s="49"/>
      <c r="E1096" s="49"/>
      <c r="F1096" s="49"/>
      <c r="G1096" s="49"/>
      <c r="H1096" s="49"/>
      <c r="I1096" s="111"/>
      <c r="J1096" s="49"/>
      <c r="K1096" s="111"/>
      <c r="L1096" s="49"/>
    </row>
    <row r="1097" spans="1:12" x14ac:dyDescent="0.3">
      <c r="A1097" s="49"/>
      <c r="B1097" s="49"/>
      <c r="C1097" s="159"/>
      <c r="D1097" s="49"/>
      <c r="E1097" s="49"/>
      <c r="F1097" s="49"/>
      <c r="G1097" s="49"/>
      <c r="H1097" s="49"/>
      <c r="I1097" s="111"/>
      <c r="J1097" s="49"/>
      <c r="K1097" s="111"/>
      <c r="L1097" s="49"/>
    </row>
    <row r="1098" spans="1:12" x14ac:dyDescent="0.3">
      <c r="A1098" s="49"/>
      <c r="B1098" s="49"/>
      <c r="C1098" s="159"/>
      <c r="D1098" s="49"/>
      <c r="E1098" s="49"/>
      <c r="F1098" s="49"/>
      <c r="G1098" s="49"/>
      <c r="H1098" s="49"/>
      <c r="I1098" s="111"/>
      <c r="J1098" s="49"/>
      <c r="K1098" s="111"/>
      <c r="L1098" s="49"/>
    </row>
    <row r="1099" spans="1:12" x14ac:dyDescent="0.3">
      <c r="A1099" s="49"/>
      <c r="B1099" s="49"/>
      <c r="C1099" s="159"/>
      <c r="D1099" s="49"/>
      <c r="E1099" s="49"/>
      <c r="F1099" s="49"/>
      <c r="G1099" s="49"/>
      <c r="H1099" s="49"/>
      <c r="I1099" s="111"/>
      <c r="J1099" s="49"/>
      <c r="K1099" s="111"/>
      <c r="L1099" s="49"/>
    </row>
    <row r="1100" spans="1:12" x14ac:dyDescent="0.3">
      <c r="A1100" s="49"/>
      <c r="B1100" s="49"/>
      <c r="C1100" s="159"/>
      <c r="D1100" s="49"/>
      <c r="E1100" s="49"/>
      <c r="F1100" s="49"/>
      <c r="G1100" s="49"/>
      <c r="H1100" s="49"/>
      <c r="I1100" s="111"/>
      <c r="J1100" s="49"/>
      <c r="K1100" s="111"/>
      <c r="L1100" s="49"/>
    </row>
    <row r="1101" spans="1:12" x14ac:dyDescent="0.3">
      <c r="A1101" s="49"/>
      <c r="B1101" s="49"/>
      <c r="C1101" s="159"/>
      <c r="D1101" s="49"/>
      <c r="E1101" s="49"/>
      <c r="F1101" s="49"/>
      <c r="G1101" s="49"/>
      <c r="H1101" s="49"/>
      <c r="I1101" s="111"/>
      <c r="J1101" s="49"/>
      <c r="K1101" s="111"/>
      <c r="L1101" s="49"/>
    </row>
    <row r="1102" spans="1:12" x14ac:dyDescent="0.3">
      <c r="A1102" s="49"/>
      <c r="B1102" s="49"/>
      <c r="C1102" s="159"/>
      <c r="D1102" s="49"/>
      <c r="E1102" s="49"/>
      <c r="F1102" s="49"/>
      <c r="G1102" s="49"/>
      <c r="H1102" s="49"/>
      <c r="I1102" s="111"/>
      <c r="J1102" s="49"/>
      <c r="K1102" s="111"/>
      <c r="L1102" s="49"/>
    </row>
    <row r="1103" spans="1:12" x14ac:dyDescent="0.3">
      <c r="A1103" s="49"/>
      <c r="B1103" s="49"/>
      <c r="C1103" s="159"/>
      <c r="D1103" s="49"/>
      <c r="E1103" s="49"/>
      <c r="F1103" s="49"/>
      <c r="G1103" s="49"/>
      <c r="H1103" s="49"/>
      <c r="I1103" s="111"/>
      <c r="J1103" s="49"/>
      <c r="K1103" s="111"/>
      <c r="L1103" s="49"/>
    </row>
    <row r="1104" spans="1:12" x14ac:dyDescent="0.3">
      <c r="A1104" s="49"/>
      <c r="B1104" s="49"/>
      <c r="C1104" s="159"/>
      <c r="D1104" s="49"/>
      <c r="E1104" s="49"/>
      <c r="F1104" s="49"/>
      <c r="G1104" s="49"/>
      <c r="H1104" s="49"/>
      <c r="I1104" s="111"/>
      <c r="J1104" s="49"/>
      <c r="K1104" s="111"/>
      <c r="L1104" s="49"/>
    </row>
    <row r="1105" spans="1:12" x14ac:dyDescent="0.3">
      <c r="A1105" s="49"/>
      <c r="B1105" s="49"/>
      <c r="C1105" s="159"/>
      <c r="D1105" s="49"/>
      <c r="E1105" s="49"/>
      <c r="F1105" s="49"/>
      <c r="G1105" s="49"/>
      <c r="H1105" s="49"/>
      <c r="I1105" s="111"/>
      <c r="J1105" s="49"/>
      <c r="K1105" s="111"/>
      <c r="L1105" s="49"/>
    </row>
    <row r="1106" spans="1:12" x14ac:dyDescent="0.3">
      <c r="A1106" s="49"/>
      <c r="B1106" s="49"/>
      <c r="C1106" s="159"/>
      <c r="D1106" s="49"/>
      <c r="E1106" s="49"/>
      <c r="F1106" s="49"/>
      <c r="G1106" s="49"/>
      <c r="H1106" s="49"/>
      <c r="I1106" s="111"/>
      <c r="J1106" s="49"/>
      <c r="K1106" s="111"/>
      <c r="L1106" s="49"/>
    </row>
    <row r="1107" spans="1:12" x14ac:dyDescent="0.3">
      <c r="A1107" s="49"/>
      <c r="B1107" s="49"/>
      <c r="C1107" s="159"/>
      <c r="D1107" s="49"/>
      <c r="E1107" s="49"/>
      <c r="F1107" s="49"/>
      <c r="G1107" s="49"/>
      <c r="H1107" s="49"/>
      <c r="I1107" s="111"/>
      <c r="J1107" s="49"/>
      <c r="K1107" s="111"/>
      <c r="L1107" s="49"/>
    </row>
    <row r="1108" spans="1:12" x14ac:dyDescent="0.3">
      <c r="A1108" s="49"/>
      <c r="B1108" s="49"/>
      <c r="C1108" s="159"/>
      <c r="D1108" s="49"/>
      <c r="E1108" s="49"/>
      <c r="F1108" s="49"/>
      <c r="G1108" s="49"/>
      <c r="H1108" s="49"/>
      <c r="I1108" s="111"/>
      <c r="J1108" s="49"/>
      <c r="K1108" s="111"/>
      <c r="L1108" s="49"/>
    </row>
    <row r="1109" spans="1:12" x14ac:dyDescent="0.3">
      <c r="A1109" s="49"/>
      <c r="B1109" s="49"/>
      <c r="C1109" s="159"/>
      <c r="D1109" s="49"/>
      <c r="E1109" s="49"/>
      <c r="F1109" s="49"/>
      <c r="G1109" s="49"/>
      <c r="H1109" s="49"/>
      <c r="I1109" s="111"/>
      <c r="J1109" s="49"/>
      <c r="K1109" s="111"/>
      <c r="L1109" s="49"/>
    </row>
    <row r="1110" spans="1:12" x14ac:dyDescent="0.3">
      <c r="A1110" s="49"/>
      <c r="B1110" s="49"/>
      <c r="C1110" s="159"/>
      <c r="D1110" s="49"/>
      <c r="E1110" s="49"/>
      <c r="F1110" s="49"/>
      <c r="G1110" s="49"/>
      <c r="H1110" s="49"/>
      <c r="I1110" s="111"/>
      <c r="J1110" s="49"/>
      <c r="K1110" s="111"/>
      <c r="L1110" s="49"/>
    </row>
    <row r="1111" spans="1:12" x14ac:dyDescent="0.3">
      <c r="A1111" s="49"/>
      <c r="B1111" s="49"/>
      <c r="C1111" s="159"/>
      <c r="D1111" s="49"/>
      <c r="E1111" s="49"/>
      <c r="F1111" s="49"/>
      <c r="G1111" s="49"/>
      <c r="H1111" s="49"/>
      <c r="I1111" s="111"/>
      <c r="J1111" s="49"/>
      <c r="K1111" s="111"/>
      <c r="L1111" s="49"/>
    </row>
    <row r="1112" spans="1:12" x14ac:dyDescent="0.3">
      <c r="A1112" s="49"/>
      <c r="B1112" s="49"/>
      <c r="C1112" s="159"/>
      <c r="D1112" s="49"/>
      <c r="E1112" s="49"/>
      <c r="F1112" s="49"/>
      <c r="G1112" s="49"/>
      <c r="H1112" s="49"/>
      <c r="I1112" s="111"/>
      <c r="J1112" s="49"/>
      <c r="K1112" s="111"/>
      <c r="L1112" s="49"/>
    </row>
    <row r="1113" spans="1:12" x14ac:dyDescent="0.3">
      <c r="A1113" s="49"/>
      <c r="B1113" s="49"/>
      <c r="C1113" s="159"/>
      <c r="D1113" s="49"/>
      <c r="E1113" s="49"/>
      <c r="F1113" s="49"/>
      <c r="G1113" s="49"/>
      <c r="H1113" s="49"/>
      <c r="I1113" s="111"/>
      <c r="J1113" s="49"/>
      <c r="K1113" s="111"/>
      <c r="L1113" s="49"/>
    </row>
    <row r="1114" spans="1:12" x14ac:dyDescent="0.3">
      <c r="A1114" s="49"/>
      <c r="B1114" s="49"/>
      <c r="C1114" s="159"/>
      <c r="D1114" s="49"/>
      <c r="E1114" s="49"/>
      <c r="F1114" s="49"/>
      <c r="G1114" s="49"/>
      <c r="H1114" s="49"/>
      <c r="I1114" s="111"/>
      <c r="J1114" s="49"/>
      <c r="K1114" s="111"/>
      <c r="L1114" s="49"/>
    </row>
    <row r="1115" spans="1:12" x14ac:dyDescent="0.3">
      <c r="A1115" s="49"/>
      <c r="B1115" s="49"/>
      <c r="C1115" s="159"/>
      <c r="D1115" s="49"/>
      <c r="E1115" s="49"/>
      <c r="F1115" s="49"/>
      <c r="G1115" s="49"/>
      <c r="H1115" s="49"/>
      <c r="I1115" s="111"/>
      <c r="J1115" s="49"/>
      <c r="K1115" s="111"/>
      <c r="L1115" s="49"/>
    </row>
    <row r="1116" spans="1:12" x14ac:dyDescent="0.3">
      <c r="A1116" s="49"/>
      <c r="B1116" s="49"/>
      <c r="C1116" s="159"/>
      <c r="D1116" s="49"/>
      <c r="E1116" s="49"/>
      <c r="F1116" s="49"/>
      <c r="G1116" s="49"/>
      <c r="H1116" s="49"/>
      <c r="I1116" s="111"/>
      <c r="J1116" s="49"/>
      <c r="K1116" s="111"/>
      <c r="L1116" s="49"/>
    </row>
    <row r="1117" spans="1:12" x14ac:dyDescent="0.3">
      <c r="A1117" s="49"/>
      <c r="B1117" s="49"/>
      <c r="C1117" s="159"/>
      <c r="D1117" s="49"/>
      <c r="E1117" s="49"/>
      <c r="F1117" s="49"/>
      <c r="G1117" s="49"/>
      <c r="H1117" s="49"/>
      <c r="I1117" s="111"/>
      <c r="J1117" s="49"/>
      <c r="K1117" s="111"/>
      <c r="L1117" s="49"/>
    </row>
    <row r="1118" spans="1:12" x14ac:dyDescent="0.3">
      <c r="A1118" s="49"/>
      <c r="B1118" s="49"/>
      <c r="C1118" s="159"/>
      <c r="D1118" s="49"/>
      <c r="E1118" s="49"/>
      <c r="F1118" s="49"/>
      <c r="G1118" s="49"/>
      <c r="H1118" s="49"/>
      <c r="I1118" s="111"/>
      <c r="J1118" s="49"/>
      <c r="K1118" s="111"/>
      <c r="L1118" s="49"/>
    </row>
    <row r="1119" spans="1:12" x14ac:dyDescent="0.3">
      <c r="A1119" s="49"/>
      <c r="B1119" s="49"/>
      <c r="C1119" s="159"/>
      <c r="D1119" s="49"/>
      <c r="E1119" s="49"/>
      <c r="F1119" s="49"/>
      <c r="G1119" s="49"/>
      <c r="H1119" s="49"/>
      <c r="I1119" s="111"/>
      <c r="J1119" s="49"/>
      <c r="K1119" s="111"/>
      <c r="L1119" s="49"/>
    </row>
    <row r="1120" spans="1:12" x14ac:dyDescent="0.3">
      <c r="A1120" s="49"/>
      <c r="B1120" s="49"/>
      <c r="C1120" s="159"/>
      <c r="D1120" s="49"/>
      <c r="E1120" s="49"/>
      <c r="F1120" s="49"/>
      <c r="G1120" s="49"/>
      <c r="H1120" s="49"/>
      <c r="I1120" s="111"/>
      <c r="J1120" s="49"/>
      <c r="K1120" s="111"/>
      <c r="L1120" s="49"/>
    </row>
    <row r="1121" spans="1:12" x14ac:dyDescent="0.3">
      <c r="A1121" s="49"/>
      <c r="B1121" s="49"/>
      <c r="C1121" s="159"/>
      <c r="D1121" s="49"/>
      <c r="E1121" s="49"/>
      <c r="F1121" s="49"/>
      <c r="G1121" s="49"/>
      <c r="H1121" s="49"/>
      <c r="I1121" s="111"/>
      <c r="J1121" s="49"/>
      <c r="K1121" s="111"/>
      <c r="L1121" s="49"/>
    </row>
    <row r="1122" spans="1:12" x14ac:dyDescent="0.3">
      <c r="A1122" s="49"/>
      <c r="B1122" s="49"/>
      <c r="C1122" s="159"/>
      <c r="D1122" s="49"/>
      <c r="E1122" s="49"/>
      <c r="F1122" s="49"/>
      <c r="G1122" s="49"/>
      <c r="H1122" s="49"/>
      <c r="I1122" s="111"/>
      <c r="J1122" s="49"/>
      <c r="K1122" s="111"/>
      <c r="L1122" s="49"/>
    </row>
    <row r="1123" spans="1:12" x14ac:dyDescent="0.3">
      <c r="A1123" s="49"/>
      <c r="B1123" s="49"/>
      <c r="C1123" s="159"/>
      <c r="D1123" s="49"/>
      <c r="E1123" s="49"/>
      <c r="F1123" s="49"/>
      <c r="G1123" s="49"/>
      <c r="H1123" s="49"/>
      <c r="I1123" s="111"/>
      <c r="J1123" s="49"/>
      <c r="K1123" s="111"/>
      <c r="L1123" s="49"/>
    </row>
    <row r="1124" spans="1:12" x14ac:dyDescent="0.3">
      <c r="A1124" s="49"/>
      <c r="B1124" s="49"/>
      <c r="C1124" s="159"/>
      <c r="D1124" s="49"/>
      <c r="E1124" s="49"/>
      <c r="F1124" s="49"/>
      <c r="G1124" s="49"/>
      <c r="H1124" s="49"/>
      <c r="I1124" s="111"/>
      <c r="J1124" s="49"/>
      <c r="K1124" s="111"/>
      <c r="L1124" s="49"/>
    </row>
    <row r="1125" spans="1:12" x14ac:dyDescent="0.3">
      <c r="A1125" s="49"/>
      <c r="B1125" s="49"/>
      <c r="C1125" s="159"/>
      <c r="D1125" s="49"/>
      <c r="E1125" s="49"/>
      <c r="F1125" s="49"/>
      <c r="G1125" s="49"/>
      <c r="H1125" s="49"/>
      <c r="I1125" s="111"/>
      <c r="J1125" s="49"/>
      <c r="K1125" s="111"/>
      <c r="L1125" s="49"/>
    </row>
    <row r="1126" spans="1:12" x14ac:dyDescent="0.3">
      <c r="A1126" s="49"/>
      <c r="B1126" s="49"/>
      <c r="C1126" s="159"/>
      <c r="D1126" s="49"/>
      <c r="E1126" s="49"/>
      <c r="F1126" s="49"/>
      <c r="G1126" s="49"/>
      <c r="H1126" s="49"/>
      <c r="I1126" s="111"/>
      <c r="J1126" s="49"/>
      <c r="K1126" s="111"/>
      <c r="L1126" s="49"/>
    </row>
    <row r="1127" spans="1:12" x14ac:dyDescent="0.3">
      <c r="A1127" s="49"/>
      <c r="B1127" s="49"/>
      <c r="C1127" s="159"/>
      <c r="D1127" s="49"/>
      <c r="E1127" s="49"/>
      <c r="F1127" s="49"/>
      <c r="G1127" s="49"/>
      <c r="H1127" s="49"/>
      <c r="I1127" s="111"/>
      <c r="J1127" s="49"/>
      <c r="K1127" s="111"/>
      <c r="L1127" s="49"/>
    </row>
    <row r="1128" spans="1:12" x14ac:dyDescent="0.3">
      <c r="A1128" s="49"/>
      <c r="B1128" s="49"/>
      <c r="C1128" s="159"/>
      <c r="D1128" s="49"/>
      <c r="E1128" s="49"/>
      <c r="F1128" s="49"/>
      <c r="G1128" s="49"/>
      <c r="H1128" s="49"/>
      <c r="I1128" s="111"/>
      <c r="J1128" s="49"/>
      <c r="K1128" s="111"/>
      <c r="L1128" s="49"/>
    </row>
    <row r="1129" spans="1:12" x14ac:dyDescent="0.3">
      <c r="A1129" s="49"/>
      <c r="B1129" s="49"/>
      <c r="C1129" s="159"/>
      <c r="D1129" s="49"/>
      <c r="E1129" s="49"/>
      <c r="F1129" s="49"/>
      <c r="G1129" s="49"/>
      <c r="H1129" s="49"/>
      <c r="I1129" s="111"/>
      <c r="J1129" s="49"/>
      <c r="K1129" s="111"/>
      <c r="L1129" s="49"/>
    </row>
    <row r="1130" spans="1:12" x14ac:dyDescent="0.3">
      <c r="A1130" s="49"/>
      <c r="B1130" s="49"/>
      <c r="C1130" s="159"/>
      <c r="D1130" s="49"/>
      <c r="E1130" s="49"/>
      <c r="F1130" s="49"/>
      <c r="G1130" s="49"/>
      <c r="H1130" s="49"/>
      <c r="I1130" s="111"/>
      <c r="J1130" s="49"/>
      <c r="K1130" s="111"/>
      <c r="L1130" s="49"/>
    </row>
    <row r="1131" spans="1:12" x14ac:dyDescent="0.3">
      <c r="A1131" s="49"/>
      <c r="B1131" s="49"/>
      <c r="C1131" s="159"/>
      <c r="D1131" s="49"/>
      <c r="E1131" s="49"/>
      <c r="F1131" s="49"/>
      <c r="G1131" s="49"/>
      <c r="H1131" s="49"/>
      <c r="I1131" s="111"/>
      <c r="J1131" s="49"/>
      <c r="K1131" s="111"/>
      <c r="L1131" s="49"/>
    </row>
    <row r="1132" spans="1:12" x14ac:dyDescent="0.3">
      <c r="A1132" s="49"/>
      <c r="B1132" s="49"/>
      <c r="C1132" s="159"/>
      <c r="D1132" s="49"/>
      <c r="E1132" s="49"/>
      <c r="F1132" s="49"/>
      <c r="G1132" s="49"/>
      <c r="H1132" s="49"/>
      <c r="I1132" s="111"/>
      <c r="J1132" s="49"/>
      <c r="K1132" s="111"/>
      <c r="L1132" s="49"/>
    </row>
    <row r="1133" spans="1:12" x14ac:dyDescent="0.3">
      <c r="A1133" s="49"/>
      <c r="B1133" s="49"/>
      <c r="C1133" s="159"/>
      <c r="D1133" s="49"/>
      <c r="E1133" s="49"/>
      <c r="F1133" s="49"/>
      <c r="G1133" s="49"/>
      <c r="H1133" s="49"/>
      <c r="I1133" s="111"/>
      <c r="J1133" s="49"/>
      <c r="K1133" s="111"/>
      <c r="L1133" s="49"/>
    </row>
    <row r="1134" spans="1:12" x14ac:dyDescent="0.3">
      <c r="A1134" s="49"/>
      <c r="B1134" s="49"/>
      <c r="C1134" s="159"/>
      <c r="D1134" s="49"/>
      <c r="E1134" s="49"/>
      <c r="F1134" s="49"/>
      <c r="G1134" s="49"/>
      <c r="H1134" s="49"/>
      <c r="I1134" s="111"/>
      <c r="J1134" s="49"/>
      <c r="K1134" s="111"/>
      <c r="L1134" s="49"/>
    </row>
    <row r="1135" spans="1:12" x14ac:dyDescent="0.3">
      <c r="A1135" s="49"/>
      <c r="B1135" s="49"/>
      <c r="C1135" s="159"/>
      <c r="D1135" s="49"/>
      <c r="E1135" s="49"/>
      <c r="F1135" s="49"/>
      <c r="G1135" s="49"/>
      <c r="H1135" s="49"/>
      <c r="I1135" s="111"/>
      <c r="J1135" s="49"/>
      <c r="K1135" s="111"/>
      <c r="L1135" s="49"/>
    </row>
    <row r="1136" spans="1:12" x14ac:dyDescent="0.3">
      <c r="A1136" s="49"/>
      <c r="B1136" s="49"/>
      <c r="C1136" s="159"/>
      <c r="D1136" s="49"/>
      <c r="E1136" s="49"/>
      <c r="F1136" s="49"/>
      <c r="G1136" s="49"/>
      <c r="H1136" s="49"/>
      <c r="I1136" s="111"/>
      <c r="J1136" s="49"/>
      <c r="K1136" s="111"/>
      <c r="L1136" s="49"/>
    </row>
    <row r="1137" spans="1:12" x14ac:dyDescent="0.3">
      <c r="A1137" s="49"/>
      <c r="B1137" s="49"/>
      <c r="C1137" s="159"/>
      <c r="D1137" s="49"/>
      <c r="E1137" s="49"/>
      <c r="F1137" s="49"/>
      <c r="G1137" s="49"/>
      <c r="H1137" s="49"/>
      <c r="I1137" s="111"/>
      <c r="J1137" s="49"/>
      <c r="K1137" s="111"/>
      <c r="L1137" s="49"/>
    </row>
    <row r="1138" spans="1:12" x14ac:dyDescent="0.3">
      <c r="A1138" s="49"/>
      <c r="B1138" s="49"/>
      <c r="C1138" s="159"/>
      <c r="D1138" s="49"/>
      <c r="E1138" s="49"/>
      <c r="F1138" s="49"/>
      <c r="G1138" s="49"/>
      <c r="H1138" s="49"/>
      <c r="I1138" s="111"/>
      <c r="J1138" s="49"/>
      <c r="K1138" s="111"/>
      <c r="L1138" s="49"/>
    </row>
    <row r="1139" spans="1:12" x14ac:dyDescent="0.3">
      <c r="A1139" s="49"/>
      <c r="B1139" s="49"/>
      <c r="C1139" s="159"/>
      <c r="D1139" s="49"/>
      <c r="E1139" s="49"/>
      <c r="F1139" s="49"/>
      <c r="G1139" s="49"/>
      <c r="H1139" s="49"/>
      <c r="I1139" s="111"/>
      <c r="J1139" s="49"/>
      <c r="K1139" s="111"/>
      <c r="L1139" s="49"/>
    </row>
    <row r="1140" spans="1:12" x14ac:dyDescent="0.3">
      <c r="A1140" s="49"/>
      <c r="B1140" s="49"/>
      <c r="C1140" s="159"/>
      <c r="D1140" s="49"/>
      <c r="E1140" s="49"/>
      <c r="F1140" s="49"/>
      <c r="G1140" s="49"/>
      <c r="H1140" s="49"/>
      <c r="I1140" s="111"/>
      <c r="J1140" s="49"/>
      <c r="K1140" s="111"/>
      <c r="L1140" s="49"/>
    </row>
    <row r="1141" spans="1:12" x14ac:dyDescent="0.3">
      <c r="A1141" s="49"/>
      <c r="B1141" s="49"/>
      <c r="C1141" s="159"/>
      <c r="D1141" s="49"/>
      <c r="E1141" s="49"/>
      <c r="F1141" s="49"/>
      <c r="G1141" s="49"/>
      <c r="H1141" s="49"/>
      <c r="I1141" s="111"/>
      <c r="J1141" s="49"/>
      <c r="K1141" s="111"/>
      <c r="L1141" s="49"/>
    </row>
    <row r="1142" spans="1:12" x14ac:dyDescent="0.3">
      <c r="A1142" s="49"/>
      <c r="B1142" s="49"/>
      <c r="C1142" s="159"/>
      <c r="D1142" s="49"/>
      <c r="E1142" s="49"/>
      <c r="F1142" s="49"/>
      <c r="G1142" s="49"/>
      <c r="H1142" s="49"/>
      <c r="I1142" s="111"/>
      <c r="J1142" s="49"/>
      <c r="K1142" s="111"/>
      <c r="L1142" s="49"/>
    </row>
    <row r="1143" spans="1:12" x14ac:dyDescent="0.3">
      <c r="A1143" s="49"/>
      <c r="B1143" s="49"/>
      <c r="C1143" s="159"/>
      <c r="D1143" s="49"/>
      <c r="E1143" s="49"/>
      <c r="F1143" s="49"/>
      <c r="G1143" s="49"/>
      <c r="H1143" s="49"/>
      <c r="I1143" s="111"/>
      <c r="J1143" s="49"/>
      <c r="K1143" s="111"/>
      <c r="L1143" s="49"/>
    </row>
    <row r="1144" spans="1:12" x14ac:dyDescent="0.3">
      <c r="A1144" s="49"/>
      <c r="B1144" s="49"/>
      <c r="C1144" s="159"/>
      <c r="D1144" s="49"/>
      <c r="E1144" s="49"/>
      <c r="F1144" s="49"/>
      <c r="G1144" s="49"/>
      <c r="H1144" s="49"/>
      <c r="I1144" s="111"/>
      <c r="J1144" s="49"/>
      <c r="K1144" s="111"/>
      <c r="L1144" s="49"/>
    </row>
    <row r="1145" spans="1:12" x14ac:dyDescent="0.3">
      <c r="A1145" s="49"/>
      <c r="B1145" s="49"/>
      <c r="C1145" s="159"/>
      <c r="D1145" s="49"/>
      <c r="E1145" s="49"/>
      <c r="F1145" s="49"/>
      <c r="G1145" s="49"/>
      <c r="H1145" s="49"/>
      <c r="I1145" s="111"/>
      <c r="J1145" s="49"/>
      <c r="K1145" s="111"/>
      <c r="L1145" s="49"/>
    </row>
    <row r="1146" spans="1:12" x14ac:dyDescent="0.3">
      <c r="A1146" s="49"/>
      <c r="B1146" s="49"/>
      <c r="C1146" s="159"/>
      <c r="D1146" s="49"/>
      <c r="E1146" s="49"/>
      <c r="F1146" s="49"/>
      <c r="G1146" s="49"/>
      <c r="H1146" s="49"/>
      <c r="I1146" s="111"/>
      <c r="J1146" s="49"/>
      <c r="K1146" s="111"/>
      <c r="L1146" s="49"/>
    </row>
    <row r="1147" spans="1:12" x14ac:dyDescent="0.3">
      <c r="A1147" s="49"/>
      <c r="B1147" s="49"/>
      <c r="C1147" s="159"/>
      <c r="D1147" s="49"/>
      <c r="E1147" s="49"/>
      <c r="F1147" s="49"/>
      <c r="G1147" s="49"/>
      <c r="H1147" s="49"/>
      <c r="I1147" s="111"/>
      <c r="J1147" s="49"/>
      <c r="K1147" s="111"/>
      <c r="L1147" s="49"/>
    </row>
    <row r="1148" spans="1:12" x14ac:dyDescent="0.3">
      <c r="A1148" s="49"/>
      <c r="B1148" s="49"/>
      <c r="C1148" s="159"/>
      <c r="D1148" s="49"/>
      <c r="E1148" s="49"/>
      <c r="F1148" s="49"/>
      <c r="G1148" s="49"/>
      <c r="H1148" s="49"/>
      <c r="I1148" s="111"/>
      <c r="J1148" s="49"/>
      <c r="K1148" s="111"/>
      <c r="L1148" s="49"/>
    </row>
    <row r="1149" spans="1:12" x14ac:dyDescent="0.3">
      <c r="A1149" s="49"/>
      <c r="B1149" s="49"/>
      <c r="C1149" s="159"/>
      <c r="D1149" s="49"/>
      <c r="E1149" s="49"/>
      <c r="F1149" s="49"/>
      <c r="G1149" s="49"/>
      <c r="H1149" s="49"/>
      <c r="I1149" s="111"/>
      <c r="J1149" s="49"/>
      <c r="K1149" s="111"/>
      <c r="L1149" s="49"/>
    </row>
    <row r="1150" spans="1:12" x14ac:dyDescent="0.3">
      <c r="A1150" s="49"/>
      <c r="B1150" s="49"/>
      <c r="C1150" s="159"/>
      <c r="D1150" s="49"/>
      <c r="E1150" s="49"/>
      <c r="F1150" s="49"/>
      <c r="G1150" s="49"/>
      <c r="H1150" s="49"/>
      <c r="I1150" s="111"/>
      <c r="J1150" s="49"/>
      <c r="K1150" s="111"/>
      <c r="L1150" s="49"/>
    </row>
    <row r="1151" spans="1:12" x14ac:dyDescent="0.3">
      <c r="A1151" s="49"/>
      <c r="B1151" s="49"/>
      <c r="C1151" s="159"/>
      <c r="D1151" s="49"/>
      <c r="E1151" s="49"/>
      <c r="F1151" s="49"/>
      <c r="G1151" s="49"/>
      <c r="H1151" s="49"/>
      <c r="I1151" s="111"/>
      <c r="J1151" s="49"/>
      <c r="K1151" s="111"/>
      <c r="L1151" s="49"/>
    </row>
    <row r="1152" spans="1:12" x14ac:dyDescent="0.3">
      <c r="A1152" s="49"/>
      <c r="B1152" s="49"/>
      <c r="C1152" s="159"/>
      <c r="D1152" s="49"/>
      <c r="E1152" s="49"/>
      <c r="F1152" s="49"/>
      <c r="G1152" s="49"/>
      <c r="H1152" s="49"/>
      <c r="I1152" s="111"/>
      <c r="J1152" s="49"/>
      <c r="K1152" s="111"/>
      <c r="L1152" s="49"/>
    </row>
    <row r="1153" spans="1:12" x14ac:dyDescent="0.3">
      <c r="A1153" s="49"/>
      <c r="B1153" s="49"/>
      <c r="C1153" s="159"/>
      <c r="D1153" s="49"/>
      <c r="E1153" s="49"/>
      <c r="F1153" s="49"/>
      <c r="G1153" s="49"/>
      <c r="H1153" s="49"/>
      <c r="I1153" s="111"/>
      <c r="J1153" s="49"/>
      <c r="K1153" s="111"/>
      <c r="L1153" s="49"/>
    </row>
    <row r="1154" spans="1:12" x14ac:dyDescent="0.3">
      <c r="A1154" s="49"/>
      <c r="B1154" s="49"/>
      <c r="C1154" s="159"/>
      <c r="D1154" s="49"/>
      <c r="E1154" s="49"/>
      <c r="F1154" s="49"/>
      <c r="G1154" s="49"/>
      <c r="H1154" s="49"/>
      <c r="I1154" s="111"/>
      <c r="J1154" s="49"/>
      <c r="K1154" s="111"/>
      <c r="L1154" s="49"/>
    </row>
    <row r="1155" spans="1:12" x14ac:dyDescent="0.3">
      <c r="A1155" s="49"/>
      <c r="B1155" s="49"/>
      <c r="C1155" s="159"/>
      <c r="D1155" s="49"/>
      <c r="E1155" s="49"/>
      <c r="F1155" s="49"/>
      <c r="G1155" s="49"/>
      <c r="H1155" s="49"/>
      <c r="I1155" s="111"/>
      <c r="J1155" s="49"/>
      <c r="K1155" s="111"/>
      <c r="L1155" s="49"/>
    </row>
    <row r="1156" spans="1:12" x14ac:dyDescent="0.3">
      <c r="A1156" s="49"/>
      <c r="B1156" s="49"/>
      <c r="C1156" s="159"/>
      <c r="D1156" s="49"/>
      <c r="E1156" s="49"/>
      <c r="F1156" s="49"/>
      <c r="G1156" s="49"/>
      <c r="H1156" s="49"/>
      <c r="I1156" s="111"/>
      <c r="J1156" s="49"/>
      <c r="K1156" s="111"/>
      <c r="L1156" s="49"/>
    </row>
    <row r="1157" spans="1:12" x14ac:dyDescent="0.3">
      <c r="A1157" s="49"/>
      <c r="B1157" s="49"/>
      <c r="C1157" s="159"/>
      <c r="D1157" s="49"/>
      <c r="E1157" s="49"/>
      <c r="F1157" s="49"/>
      <c r="G1157" s="49"/>
      <c r="H1157" s="49"/>
      <c r="I1157" s="111"/>
      <c r="J1157" s="49"/>
      <c r="K1157" s="111"/>
      <c r="L1157" s="49"/>
    </row>
    <row r="1158" spans="1:12" x14ac:dyDescent="0.3">
      <c r="A1158" s="49"/>
      <c r="B1158" s="49"/>
      <c r="C1158" s="159"/>
      <c r="D1158" s="49"/>
      <c r="E1158" s="49"/>
      <c r="F1158" s="49"/>
      <c r="G1158" s="49"/>
      <c r="H1158" s="49"/>
      <c r="I1158" s="111"/>
      <c r="J1158" s="49"/>
      <c r="K1158" s="111"/>
      <c r="L1158" s="49"/>
    </row>
    <row r="1159" spans="1:12" x14ac:dyDescent="0.3">
      <c r="A1159" s="49"/>
      <c r="B1159" s="49"/>
      <c r="C1159" s="159"/>
      <c r="D1159" s="49"/>
      <c r="E1159" s="49"/>
      <c r="F1159" s="49"/>
      <c r="G1159" s="49"/>
      <c r="H1159" s="49"/>
      <c r="I1159" s="111"/>
      <c r="J1159" s="49"/>
      <c r="K1159" s="111"/>
      <c r="L1159" s="49"/>
    </row>
    <row r="1160" spans="1:12" x14ac:dyDescent="0.3">
      <c r="A1160" s="49"/>
      <c r="B1160" s="49"/>
      <c r="C1160" s="159"/>
      <c r="D1160" s="49"/>
      <c r="E1160" s="49"/>
      <c r="F1160" s="49"/>
      <c r="G1160" s="49"/>
      <c r="H1160" s="49"/>
      <c r="I1160" s="111"/>
      <c r="J1160" s="49"/>
      <c r="K1160" s="111"/>
      <c r="L1160" s="49"/>
    </row>
    <row r="1161" spans="1:12" x14ac:dyDescent="0.3">
      <c r="A1161" s="49"/>
      <c r="B1161" s="49"/>
      <c r="C1161" s="159"/>
      <c r="D1161" s="49"/>
      <c r="E1161" s="49"/>
      <c r="F1161" s="49"/>
      <c r="G1161" s="49"/>
      <c r="H1161" s="49"/>
      <c r="I1161" s="111"/>
      <c r="J1161" s="49"/>
      <c r="K1161" s="111"/>
      <c r="L1161" s="49"/>
    </row>
    <row r="1162" spans="1:12" x14ac:dyDescent="0.3">
      <c r="A1162" s="49"/>
      <c r="B1162" s="49"/>
      <c r="C1162" s="159"/>
      <c r="D1162" s="49"/>
      <c r="E1162" s="49"/>
      <c r="F1162" s="49"/>
      <c r="G1162" s="49"/>
      <c r="H1162" s="49"/>
      <c r="I1162" s="111"/>
      <c r="J1162" s="49"/>
      <c r="K1162" s="111"/>
      <c r="L1162" s="49"/>
    </row>
    <row r="1163" spans="1:12" x14ac:dyDescent="0.3">
      <c r="A1163" s="49"/>
      <c r="B1163" s="49"/>
      <c r="C1163" s="159"/>
      <c r="D1163" s="49"/>
      <c r="E1163" s="49"/>
      <c r="F1163" s="49"/>
      <c r="G1163" s="49"/>
      <c r="H1163" s="49"/>
      <c r="I1163" s="111"/>
      <c r="J1163" s="49"/>
      <c r="K1163" s="111"/>
      <c r="L1163" s="49"/>
    </row>
    <row r="1164" spans="1:12" x14ac:dyDescent="0.3">
      <c r="A1164" s="49"/>
      <c r="B1164" s="49"/>
      <c r="C1164" s="159"/>
      <c r="D1164" s="49"/>
      <c r="E1164" s="49"/>
      <c r="F1164" s="49"/>
      <c r="G1164" s="49"/>
      <c r="H1164" s="49"/>
      <c r="I1164" s="111"/>
      <c r="J1164" s="49"/>
      <c r="K1164" s="111"/>
      <c r="L1164" s="49"/>
    </row>
    <row r="1165" spans="1:12" x14ac:dyDescent="0.3">
      <c r="A1165" s="49"/>
      <c r="B1165" s="49"/>
      <c r="C1165" s="159"/>
      <c r="D1165" s="49"/>
      <c r="E1165" s="49"/>
      <c r="F1165" s="49"/>
      <c r="G1165" s="49"/>
      <c r="H1165" s="49"/>
      <c r="I1165" s="111"/>
      <c r="J1165" s="49"/>
      <c r="K1165" s="111"/>
      <c r="L1165" s="49"/>
    </row>
    <row r="1166" spans="1:12" x14ac:dyDescent="0.3">
      <c r="A1166" s="49"/>
      <c r="B1166" s="49"/>
      <c r="C1166" s="159"/>
      <c r="D1166" s="49"/>
      <c r="E1166" s="49"/>
      <c r="F1166" s="49"/>
      <c r="G1166" s="49"/>
      <c r="H1166" s="49"/>
      <c r="I1166" s="111"/>
      <c r="J1166" s="49"/>
      <c r="K1166" s="111"/>
      <c r="L1166" s="49"/>
    </row>
    <row r="1167" spans="1:12" x14ac:dyDescent="0.3">
      <c r="A1167" s="49"/>
      <c r="B1167" s="49"/>
      <c r="C1167" s="159"/>
      <c r="D1167" s="49"/>
      <c r="E1167" s="49"/>
      <c r="F1167" s="49"/>
      <c r="G1167" s="49"/>
      <c r="H1167" s="49"/>
      <c r="I1167" s="111"/>
      <c r="J1167" s="49"/>
      <c r="K1167" s="111"/>
      <c r="L1167" s="49"/>
    </row>
    <row r="1168" spans="1:12" x14ac:dyDescent="0.3">
      <c r="A1168" s="49"/>
      <c r="B1168" s="49"/>
      <c r="C1168" s="159"/>
      <c r="D1168" s="49"/>
      <c r="E1168" s="49"/>
      <c r="F1168" s="49"/>
      <c r="G1168" s="49"/>
      <c r="H1168" s="49"/>
      <c r="I1168" s="111"/>
      <c r="J1168" s="49"/>
      <c r="K1168" s="111"/>
      <c r="L1168" s="49"/>
    </row>
    <row r="1169" spans="1:12" x14ac:dyDescent="0.3">
      <c r="A1169" s="49"/>
      <c r="B1169" s="49"/>
      <c r="C1169" s="159"/>
      <c r="D1169" s="49"/>
      <c r="E1169" s="49"/>
      <c r="F1169" s="49"/>
      <c r="G1169" s="49"/>
      <c r="H1169" s="49"/>
      <c r="I1169" s="111"/>
      <c r="J1169" s="49"/>
      <c r="K1169" s="111"/>
      <c r="L1169" s="49"/>
    </row>
    <row r="1170" spans="1:12" x14ac:dyDescent="0.3">
      <c r="A1170" s="49"/>
      <c r="B1170" s="49"/>
      <c r="C1170" s="159"/>
      <c r="D1170" s="49"/>
      <c r="E1170" s="49"/>
      <c r="F1170" s="49"/>
      <c r="G1170" s="49"/>
      <c r="H1170" s="49"/>
      <c r="I1170" s="111"/>
      <c r="J1170" s="49"/>
      <c r="K1170" s="111"/>
      <c r="L1170" s="49"/>
    </row>
    <row r="1171" spans="1:12" x14ac:dyDescent="0.3">
      <c r="A1171" s="49"/>
      <c r="B1171" s="49"/>
      <c r="C1171" s="159"/>
      <c r="D1171" s="49"/>
      <c r="E1171" s="49"/>
      <c r="F1171" s="49"/>
      <c r="G1171" s="49"/>
      <c r="H1171" s="49"/>
      <c r="I1171" s="111"/>
      <c r="J1171" s="49"/>
      <c r="K1171" s="111"/>
      <c r="L1171" s="49"/>
    </row>
    <row r="1172" spans="1:12" x14ac:dyDescent="0.3">
      <c r="A1172" s="49"/>
      <c r="B1172" s="49"/>
      <c r="C1172" s="159"/>
      <c r="D1172" s="49"/>
      <c r="E1172" s="49"/>
      <c r="F1172" s="49"/>
      <c r="G1172" s="49"/>
      <c r="H1172" s="49"/>
      <c r="I1172" s="111"/>
      <c r="J1172" s="49"/>
      <c r="K1172" s="111"/>
      <c r="L1172" s="49"/>
    </row>
    <row r="1173" spans="1:12" x14ac:dyDescent="0.3">
      <c r="A1173" s="49"/>
      <c r="B1173" s="49"/>
      <c r="C1173" s="159"/>
      <c r="D1173" s="49"/>
      <c r="E1173" s="49"/>
      <c r="F1173" s="49"/>
      <c r="G1173" s="49"/>
      <c r="H1173" s="49"/>
      <c r="I1173" s="111"/>
      <c r="J1173" s="49"/>
      <c r="K1173" s="111"/>
      <c r="L1173" s="49"/>
    </row>
    <row r="1174" spans="1:12" x14ac:dyDescent="0.3">
      <c r="A1174" s="49"/>
      <c r="B1174" s="49"/>
      <c r="C1174" s="159"/>
      <c r="D1174" s="49"/>
      <c r="E1174" s="49"/>
      <c r="F1174" s="49"/>
      <c r="G1174" s="49"/>
      <c r="H1174" s="49"/>
      <c r="I1174" s="111"/>
      <c r="J1174" s="49"/>
      <c r="K1174" s="111"/>
      <c r="L1174" s="49"/>
    </row>
    <row r="1175" spans="1:12" x14ac:dyDescent="0.3">
      <c r="A1175" s="49"/>
      <c r="B1175" s="49"/>
      <c r="C1175" s="159"/>
      <c r="D1175" s="49"/>
      <c r="E1175" s="49"/>
      <c r="F1175" s="49"/>
      <c r="G1175" s="49"/>
      <c r="H1175" s="49"/>
      <c r="I1175" s="111"/>
      <c r="J1175" s="49"/>
      <c r="K1175" s="111"/>
      <c r="L1175" s="49"/>
    </row>
    <row r="1176" spans="1:12" x14ac:dyDescent="0.3">
      <c r="A1176" s="49"/>
      <c r="B1176" s="49"/>
      <c r="C1176" s="159"/>
      <c r="D1176" s="49"/>
      <c r="E1176" s="49"/>
      <c r="F1176" s="49"/>
      <c r="G1176" s="49"/>
      <c r="H1176" s="49"/>
      <c r="I1176" s="111"/>
      <c r="J1176" s="49"/>
      <c r="K1176" s="111"/>
      <c r="L1176" s="49"/>
    </row>
    <row r="1177" spans="1:12" x14ac:dyDescent="0.3">
      <c r="A1177" s="49"/>
      <c r="B1177" s="49"/>
      <c r="C1177" s="159"/>
      <c r="D1177" s="49"/>
      <c r="E1177" s="49"/>
      <c r="F1177" s="49"/>
      <c r="G1177" s="49"/>
      <c r="H1177" s="49"/>
      <c r="I1177" s="111"/>
      <c r="J1177" s="49"/>
      <c r="K1177" s="111"/>
      <c r="L1177" s="49"/>
    </row>
    <row r="1178" spans="1:12" x14ac:dyDescent="0.3">
      <c r="A1178" s="49"/>
      <c r="B1178" s="49"/>
      <c r="C1178" s="159"/>
      <c r="D1178" s="49"/>
      <c r="E1178" s="49"/>
      <c r="F1178" s="49"/>
      <c r="G1178" s="49"/>
      <c r="H1178" s="49"/>
      <c r="I1178" s="111"/>
      <c r="J1178" s="49"/>
      <c r="K1178" s="111"/>
      <c r="L1178" s="49"/>
    </row>
    <row r="1179" spans="1:12" x14ac:dyDescent="0.3">
      <c r="A1179" s="49"/>
      <c r="B1179" s="49"/>
      <c r="C1179" s="159"/>
      <c r="D1179" s="49"/>
      <c r="E1179" s="49"/>
      <c r="F1179" s="49"/>
      <c r="G1179" s="49"/>
      <c r="H1179" s="49"/>
      <c r="I1179" s="111"/>
      <c r="J1179" s="49"/>
      <c r="K1179" s="111"/>
      <c r="L1179" s="49"/>
    </row>
    <row r="1180" spans="1:12" x14ac:dyDescent="0.3">
      <c r="A1180" s="49"/>
      <c r="B1180" s="49"/>
      <c r="C1180" s="159"/>
      <c r="D1180" s="49"/>
      <c r="E1180" s="49"/>
      <c r="F1180" s="49"/>
      <c r="G1180" s="49"/>
      <c r="H1180" s="49"/>
      <c r="I1180" s="111"/>
      <c r="J1180" s="49"/>
      <c r="K1180" s="111"/>
      <c r="L1180" s="49"/>
    </row>
    <row r="1181" spans="1:12" x14ac:dyDescent="0.3">
      <c r="A1181" s="49"/>
      <c r="B1181" s="49"/>
      <c r="C1181" s="159"/>
      <c r="D1181" s="49"/>
      <c r="E1181" s="49"/>
      <c r="F1181" s="49"/>
      <c r="G1181" s="49"/>
      <c r="H1181" s="49"/>
      <c r="I1181" s="111"/>
      <c r="J1181" s="49"/>
      <c r="K1181" s="111"/>
      <c r="L1181" s="49"/>
    </row>
    <row r="1182" spans="1:12" x14ac:dyDescent="0.3">
      <c r="A1182" s="49"/>
      <c r="B1182" s="49"/>
      <c r="C1182" s="159"/>
      <c r="D1182" s="49"/>
      <c r="E1182" s="49"/>
      <c r="F1182" s="49"/>
      <c r="G1182" s="49"/>
      <c r="H1182" s="49"/>
      <c r="I1182" s="111"/>
      <c r="J1182" s="49"/>
      <c r="K1182" s="111"/>
      <c r="L1182" s="49"/>
    </row>
    <row r="1183" spans="1:12" x14ac:dyDescent="0.3">
      <c r="A1183" s="49"/>
      <c r="B1183" s="49"/>
      <c r="C1183" s="159"/>
      <c r="D1183" s="49"/>
      <c r="E1183" s="49"/>
      <c r="F1183" s="49"/>
      <c r="G1183" s="49"/>
      <c r="H1183" s="49"/>
      <c r="I1183" s="111"/>
      <c r="J1183" s="49"/>
      <c r="K1183" s="111"/>
      <c r="L1183" s="49"/>
    </row>
    <row r="1184" spans="1:12" x14ac:dyDescent="0.3">
      <c r="A1184" s="49"/>
      <c r="B1184" s="49"/>
      <c r="C1184" s="159"/>
      <c r="D1184" s="49"/>
      <c r="E1184" s="49"/>
      <c r="F1184" s="49"/>
      <c r="G1184" s="49"/>
      <c r="H1184" s="49"/>
      <c r="I1184" s="111"/>
      <c r="J1184" s="49"/>
      <c r="K1184" s="111"/>
      <c r="L1184" s="49"/>
    </row>
    <row r="1185" spans="1:12" x14ac:dyDescent="0.3">
      <c r="A1185" s="49"/>
      <c r="B1185" s="49"/>
      <c r="C1185" s="159"/>
      <c r="D1185" s="49"/>
      <c r="E1185" s="49"/>
      <c r="F1185" s="49"/>
      <c r="G1185" s="49"/>
      <c r="H1185" s="49"/>
      <c r="I1185" s="111"/>
      <c r="J1185" s="49"/>
      <c r="K1185" s="111"/>
      <c r="L1185" s="49"/>
    </row>
    <row r="1186" spans="1:12" x14ac:dyDescent="0.3">
      <c r="A1186" s="49"/>
      <c r="B1186" s="49"/>
      <c r="C1186" s="159"/>
      <c r="D1186" s="49"/>
      <c r="E1186" s="49"/>
      <c r="F1186" s="49"/>
      <c r="G1186" s="49"/>
      <c r="H1186" s="49"/>
      <c r="I1186" s="111"/>
      <c r="J1186" s="49"/>
      <c r="K1186" s="111"/>
      <c r="L1186" s="49"/>
    </row>
    <row r="1187" spans="1:12" x14ac:dyDescent="0.3">
      <c r="A1187" s="49"/>
      <c r="B1187" s="49"/>
      <c r="C1187" s="159"/>
      <c r="D1187" s="49"/>
      <c r="E1187" s="49"/>
      <c r="F1187" s="49"/>
      <c r="G1187" s="49"/>
      <c r="H1187" s="49"/>
      <c r="I1187" s="111"/>
      <c r="J1187" s="49"/>
      <c r="K1187" s="111"/>
      <c r="L1187" s="49"/>
    </row>
    <row r="1188" spans="1:12" x14ac:dyDescent="0.3">
      <c r="A1188" s="49"/>
      <c r="B1188" s="49"/>
      <c r="C1188" s="159"/>
      <c r="D1188" s="49"/>
      <c r="E1188" s="49"/>
      <c r="F1188" s="49"/>
      <c r="G1188" s="49"/>
      <c r="H1188" s="49"/>
      <c r="I1188" s="111"/>
      <c r="J1188" s="49"/>
      <c r="K1188" s="111"/>
      <c r="L1188" s="49"/>
    </row>
    <row r="1189" spans="1:12" x14ac:dyDescent="0.3">
      <c r="A1189" s="49"/>
      <c r="B1189" s="49"/>
      <c r="C1189" s="159"/>
      <c r="D1189" s="49"/>
      <c r="E1189" s="49"/>
      <c r="F1189" s="49"/>
      <c r="G1189" s="49"/>
      <c r="H1189" s="49"/>
      <c r="I1189" s="111"/>
      <c r="J1189" s="49"/>
      <c r="K1189" s="111"/>
      <c r="L1189" s="49"/>
    </row>
    <row r="1190" spans="1:12" x14ac:dyDescent="0.3">
      <c r="A1190" s="49"/>
      <c r="B1190" s="49"/>
      <c r="C1190" s="159"/>
      <c r="D1190" s="49"/>
      <c r="E1190" s="49"/>
      <c r="F1190" s="49"/>
      <c r="G1190" s="49"/>
      <c r="H1190" s="49"/>
      <c r="I1190" s="111"/>
      <c r="J1190" s="49"/>
      <c r="K1190" s="111"/>
      <c r="L1190" s="49"/>
    </row>
    <row r="1191" spans="1:12" x14ac:dyDescent="0.3">
      <c r="A1191" s="49"/>
      <c r="B1191" s="49"/>
      <c r="C1191" s="159"/>
      <c r="D1191" s="49"/>
      <c r="E1191" s="49"/>
      <c r="F1191" s="49"/>
      <c r="G1191" s="49"/>
      <c r="H1191" s="49"/>
      <c r="I1191" s="111"/>
      <c r="J1191" s="49"/>
      <c r="K1191" s="111"/>
      <c r="L1191" s="49"/>
    </row>
    <row r="1192" spans="1:12" x14ac:dyDescent="0.3">
      <c r="A1192" s="49"/>
      <c r="B1192" s="49"/>
      <c r="C1192" s="159"/>
      <c r="D1192" s="49"/>
      <c r="E1192" s="49"/>
      <c r="F1192" s="49"/>
      <c r="G1192" s="49"/>
      <c r="H1192" s="49"/>
      <c r="I1192" s="111"/>
      <c r="J1192" s="49"/>
      <c r="K1192" s="111"/>
      <c r="L1192" s="49"/>
    </row>
    <row r="1193" spans="1:12" x14ac:dyDescent="0.3">
      <c r="A1193" s="49"/>
      <c r="B1193" s="49"/>
      <c r="C1193" s="159"/>
      <c r="D1193" s="49"/>
      <c r="E1193" s="49"/>
      <c r="F1193" s="49"/>
      <c r="G1193" s="49"/>
      <c r="H1193" s="49"/>
      <c r="I1193" s="111"/>
      <c r="J1193" s="49"/>
      <c r="K1193" s="111"/>
      <c r="L1193" s="49"/>
    </row>
    <row r="1194" spans="1:12" x14ac:dyDescent="0.3">
      <c r="A1194" s="49"/>
      <c r="B1194" s="49"/>
      <c r="C1194" s="159"/>
      <c r="D1194" s="49"/>
      <c r="E1194" s="49"/>
      <c r="F1194" s="49"/>
      <c r="G1194" s="49"/>
      <c r="H1194" s="49"/>
      <c r="I1194" s="111"/>
      <c r="J1194" s="49"/>
      <c r="K1194" s="111"/>
      <c r="L1194" s="49"/>
    </row>
    <row r="1195" spans="1:12" x14ac:dyDescent="0.3">
      <c r="A1195" s="49"/>
      <c r="B1195" s="49"/>
      <c r="C1195" s="159"/>
      <c r="D1195" s="49"/>
      <c r="E1195" s="49"/>
      <c r="F1195" s="49"/>
      <c r="G1195" s="49"/>
      <c r="H1195" s="49"/>
      <c r="I1195" s="111"/>
      <c r="J1195" s="49"/>
      <c r="K1195" s="111"/>
      <c r="L1195" s="49"/>
    </row>
    <row r="1196" spans="1:12" x14ac:dyDescent="0.3">
      <c r="A1196" s="49"/>
      <c r="B1196" s="49"/>
      <c r="C1196" s="159"/>
      <c r="D1196" s="49"/>
      <c r="E1196" s="49"/>
      <c r="F1196" s="49"/>
      <c r="G1196" s="49"/>
      <c r="H1196" s="49"/>
      <c r="I1196" s="111"/>
      <c r="J1196" s="49"/>
      <c r="K1196" s="111"/>
      <c r="L1196" s="49"/>
    </row>
    <row r="1197" spans="1:12" x14ac:dyDescent="0.3">
      <c r="A1197" s="49"/>
      <c r="B1197" s="49"/>
      <c r="C1197" s="159"/>
      <c r="D1197" s="49"/>
      <c r="E1197" s="49"/>
      <c r="F1197" s="49"/>
      <c r="G1197" s="49"/>
      <c r="H1197" s="49"/>
      <c r="I1197" s="111"/>
      <c r="J1197" s="49"/>
      <c r="K1197" s="111"/>
      <c r="L1197" s="49"/>
    </row>
    <row r="1198" spans="1:12" x14ac:dyDescent="0.3">
      <c r="A1198" s="49"/>
      <c r="B1198" s="49"/>
      <c r="C1198" s="159"/>
      <c r="D1198" s="49"/>
      <c r="E1198" s="49"/>
      <c r="F1198" s="49"/>
      <c r="G1198" s="49"/>
      <c r="H1198" s="49"/>
      <c r="I1198" s="111"/>
      <c r="J1198" s="49"/>
      <c r="K1198" s="111"/>
      <c r="L1198" s="49"/>
    </row>
    <row r="1199" spans="1:12" x14ac:dyDescent="0.3">
      <c r="A1199" s="49"/>
      <c r="B1199" s="49"/>
      <c r="C1199" s="159"/>
      <c r="D1199" s="49"/>
      <c r="E1199" s="49"/>
      <c r="F1199" s="49"/>
      <c r="G1199" s="49"/>
      <c r="H1199" s="49"/>
      <c r="I1199" s="111"/>
      <c r="J1199" s="49"/>
      <c r="K1199" s="111"/>
      <c r="L1199" s="49"/>
    </row>
    <row r="1200" spans="1:12" x14ac:dyDescent="0.3">
      <c r="A1200" s="49"/>
      <c r="B1200" s="49"/>
      <c r="C1200" s="159"/>
      <c r="D1200" s="49"/>
      <c r="E1200" s="49"/>
      <c r="F1200" s="49"/>
      <c r="G1200" s="49"/>
      <c r="H1200" s="49"/>
      <c r="I1200" s="111"/>
      <c r="J1200" s="49"/>
      <c r="K1200" s="111"/>
      <c r="L1200" s="49"/>
    </row>
    <row r="1201" spans="1:12" x14ac:dyDescent="0.3">
      <c r="A1201" s="49"/>
      <c r="B1201" s="49"/>
      <c r="C1201" s="159"/>
      <c r="D1201" s="49"/>
      <c r="E1201" s="49"/>
      <c r="F1201" s="49"/>
      <c r="G1201" s="49"/>
      <c r="H1201" s="49"/>
      <c r="I1201" s="111"/>
      <c r="J1201" s="49"/>
      <c r="K1201" s="111"/>
      <c r="L1201" s="49"/>
    </row>
    <row r="1202" spans="1:12" x14ac:dyDescent="0.3">
      <c r="A1202" s="49"/>
      <c r="B1202" s="49"/>
      <c r="C1202" s="159"/>
      <c r="D1202" s="49"/>
      <c r="E1202" s="49"/>
      <c r="F1202" s="49"/>
      <c r="G1202" s="49"/>
      <c r="H1202" s="49"/>
      <c r="I1202" s="111"/>
      <c r="J1202" s="49"/>
      <c r="K1202" s="111"/>
      <c r="L1202" s="49"/>
    </row>
    <row r="1203" spans="1:12" x14ac:dyDescent="0.3">
      <c r="A1203" s="49"/>
      <c r="B1203" s="49"/>
      <c r="C1203" s="159"/>
      <c r="D1203" s="49"/>
      <c r="E1203" s="49"/>
      <c r="F1203" s="49"/>
      <c r="G1203" s="49"/>
      <c r="H1203" s="49"/>
      <c r="I1203" s="111"/>
      <c r="J1203" s="49"/>
      <c r="K1203" s="111"/>
      <c r="L1203" s="49"/>
    </row>
    <row r="1204" spans="1:12" x14ac:dyDescent="0.3">
      <c r="A1204" s="49"/>
      <c r="B1204" s="49"/>
      <c r="C1204" s="159"/>
      <c r="D1204" s="49"/>
      <c r="E1204" s="49"/>
      <c r="F1204" s="49"/>
      <c r="G1204" s="49"/>
      <c r="H1204" s="49"/>
      <c r="I1204" s="111"/>
      <c r="J1204" s="49"/>
      <c r="K1204" s="111"/>
      <c r="L1204" s="49"/>
    </row>
    <row r="1205" spans="1:12" x14ac:dyDescent="0.3">
      <c r="A1205" s="49"/>
      <c r="B1205" s="49"/>
      <c r="C1205" s="159"/>
      <c r="D1205" s="49"/>
      <c r="E1205" s="49"/>
      <c r="F1205" s="49"/>
      <c r="G1205" s="49"/>
      <c r="H1205" s="49"/>
      <c r="I1205" s="111"/>
      <c r="J1205" s="49"/>
      <c r="K1205" s="111"/>
      <c r="L1205" s="49"/>
    </row>
    <row r="1206" spans="1:12" x14ac:dyDescent="0.3">
      <c r="A1206" s="49"/>
      <c r="B1206" s="49"/>
      <c r="C1206" s="159"/>
      <c r="D1206" s="49"/>
      <c r="E1206" s="49"/>
      <c r="F1206" s="49"/>
      <c r="G1206" s="49"/>
      <c r="H1206" s="49"/>
      <c r="I1206" s="111"/>
      <c r="J1206" s="49"/>
      <c r="K1206" s="111"/>
      <c r="L1206" s="49"/>
    </row>
    <row r="1207" spans="1:12" x14ac:dyDescent="0.3">
      <c r="A1207" s="49"/>
      <c r="B1207" s="49"/>
      <c r="C1207" s="159"/>
      <c r="D1207" s="49"/>
      <c r="E1207" s="49"/>
      <c r="F1207" s="49"/>
      <c r="G1207" s="49"/>
      <c r="H1207" s="49"/>
      <c r="I1207" s="111"/>
      <c r="J1207" s="49"/>
      <c r="K1207" s="111"/>
      <c r="L1207" s="49"/>
    </row>
  </sheetData>
  <sheetProtection sort="0" autoFilter="0"/>
  <phoneticPr fontId="1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D200"/>
  <sheetViews>
    <sheetView workbookViewId="0">
      <selection activeCell="M2" sqref="M2:M200"/>
    </sheetView>
  </sheetViews>
  <sheetFormatPr baseColWidth="10" defaultRowHeight="14.4" x14ac:dyDescent="0.3"/>
  <cols>
    <col min="1" max="1" width="9.88671875" style="81" bestFit="1" customWidth="1"/>
    <col min="2" max="2" width="12.109375" style="81" customWidth="1"/>
    <col min="3" max="3" width="6.44140625" style="81" customWidth="1"/>
    <col min="4" max="4" width="11.44140625" style="81" customWidth="1"/>
    <col min="5" max="5" width="32.88671875" style="81" customWidth="1"/>
    <col min="6" max="6" width="8.5546875" style="81" bestFit="1" customWidth="1"/>
    <col min="7" max="7" width="4.5546875" style="81" bestFit="1" customWidth="1"/>
    <col min="8" max="8" width="6.5546875" style="81" bestFit="1" customWidth="1"/>
    <col min="9" max="9" width="9.109375" style="82" bestFit="1" customWidth="1"/>
    <col min="10" max="10" width="7.5546875" style="81" bestFit="1" customWidth="1"/>
    <col min="11" max="11" width="6.44140625" style="82" bestFit="1" customWidth="1"/>
    <col min="12" max="12" width="12.109375" style="81" bestFit="1" customWidth="1"/>
    <col min="13" max="13" width="9.77734375" style="189" bestFit="1" customWidth="1"/>
    <col min="14" max="14" width="8.33203125" style="83" bestFit="1" customWidth="1"/>
    <col min="15" max="15" width="12.88671875" style="83" bestFit="1" customWidth="1"/>
    <col min="16" max="16" width="13.44140625" style="83" bestFit="1" customWidth="1"/>
    <col min="17" max="21" width="7.44140625" style="84" bestFit="1" customWidth="1"/>
    <col min="22" max="22" width="9.5546875" style="84" bestFit="1" customWidth="1"/>
    <col min="23" max="23" width="8.88671875" style="84" bestFit="1" customWidth="1"/>
    <col min="24" max="24" width="9.6640625" style="84" bestFit="1" customWidth="1"/>
    <col min="25" max="25" width="9.21875" style="84" bestFit="1" customWidth="1"/>
    <col min="26" max="26" width="9.44140625" style="84" bestFit="1" customWidth="1"/>
    <col min="27" max="27" width="10.5546875" style="84" bestFit="1" customWidth="1"/>
    <col min="28" max="28" width="7.44140625" style="84" bestFit="1" customWidth="1"/>
    <col min="29" max="29" width="16.6640625" style="13" bestFit="1" customWidth="1"/>
    <col min="30" max="30" width="14.109375" style="13" bestFit="1" customWidth="1"/>
    <col min="31" max="31" width="12.77734375" style="13" bestFit="1" customWidth="1"/>
    <col min="32" max="32" width="13" style="13" bestFit="1" customWidth="1"/>
    <col min="33" max="33" width="7.44140625" style="13" bestFit="1" customWidth="1"/>
    <col min="34" max="36" width="6.6640625" style="13" bestFit="1" customWidth="1"/>
    <col min="37" max="37" width="10.21875" style="13" bestFit="1" customWidth="1"/>
    <col min="38" max="38" width="10" style="13" bestFit="1" customWidth="1"/>
    <col min="39" max="39" width="12" style="13" bestFit="1" customWidth="1"/>
    <col min="40" max="40" width="11.5546875" style="13" bestFit="1" customWidth="1"/>
    <col min="41" max="41" width="11.33203125" style="13" bestFit="1" customWidth="1"/>
    <col min="42" max="42" width="14" style="15" bestFit="1" customWidth="1"/>
    <col min="43" max="56" width="11.5546875" style="57"/>
    <col min="57" max="16384" width="11.5546875" style="2"/>
  </cols>
  <sheetData>
    <row r="1" spans="1:42" s="62" customFormat="1" ht="14.4" customHeight="1" x14ac:dyDescent="0.3">
      <c r="A1" s="67" t="s">
        <v>0</v>
      </c>
      <c r="B1" s="68" t="s">
        <v>1</v>
      </c>
      <c r="C1" s="69" t="s">
        <v>2</v>
      </c>
      <c r="D1" s="70" t="s">
        <v>3</v>
      </c>
      <c r="E1" s="71" t="s">
        <v>4</v>
      </c>
      <c r="F1" s="68" t="s">
        <v>5</v>
      </c>
      <c r="G1" s="68" t="s">
        <v>17</v>
      </c>
      <c r="H1" s="72" t="s">
        <v>18</v>
      </c>
      <c r="I1" s="73" t="s">
        <v>19</v>
      </c>
      <c r="J1" s="74" t="s">
        <v>20</v>
      </c>
      <c r="K1" s="75" t="s">
        <v>21</v>
      </c>
      <c r="L1" s="76" t="s">
        <v>22</v>
      </c>
      <c r="M1" s="187" t="s">
        <v>212</v>
      </c>
      <c r="N1" s="71" t="s">
        <v>183</v>
      </c>
      <c r="O1" s="77" t="s">
        <v>6</v>
      </c>
      <c r="P1" s="77" t="s">
        <v>7</v>
      </c>
      <c r="Q1" s="77" t="s">
        <v>167</v>
      </c>
      <c r="R1" s="77" t="s">
        <v>168</v>
      </c>
      <c r="S1" s="78" t="s">
        <v>169</v>
      </c>
      <c r="T1" s="78" t="s">
        <v>8</v>
      </c>
      <c r="U1" s="78" t="s">
        <v>9</v>
      </c>
      <c r="V1" s="79" t="s">
        <v>10</v>
      </c>
      <c r="W1" s="79" t="s">
        <v>11</v>
      </c>
      <c r="X1" s="79" t="s">
        <v>12</v>
      </c>
      <c r="Y1" s="79" t="s">
        <v>13</v>
      </c>
      <c r="Z1" s="79" t="s">
        <v>14</v>
      </c>
      <c r="AA1" s="79" t="s">
        <v>15</v>
      </c>
      <c r="AB1" s="80" t="s">
        <v>16</v>
      </c>
      <c r="AC1" s="58" t="s">
        <v>156</v>
      </c>
      <c r="AD1" s="59" t="s">
        <v>157</v>
      </c>
      <c r="AE1" s="58" t="s">
        <v>158</v>
      </c>
      <c r="AF1" s="60" t="s">
        <v>160</v>
      </c>
      <c r="AG1" s="60" t="s">
        <v>170</v>
      </c>
      <c r="AH1" s="60" t="s">
        <v>171</v>
      </c>
      <c r="AI1" s="60" t="s">
        <v>172</v>
      </c>
      <c r="AJ1" s="60" t="s">
        <v>173</v>
      </c>
      <c r="AK1" s="59" t="s">
        <v>159</v>
      </c>
      <c r="AL1" s="59" t="s">
        <v>165</v>
      </c>
      <c r="AM1" s="59" t="s">
        <v>164</v>
      </c>
      <c r="AN1" s="58" t="s">
        <v>161</v>
      </c>
      <c r="AO1" s="59" t="s">
        <v>162</v>
      </c>
      <c r="AP1" s="61" t="s">
        <v>163</v>
      </c>
    </row>
    <row r="2" spans="1:42" ht="14.4" customHeight="1" x14ac:dyDescent="0.3">
      <c r="A2" s="16" t="s">
        <v>54</v>
      </c>
      <c r="B2" s="17"/>
      <c r="C2" s="18" t="s">
        <v>185</v>
      </c>
      <c r="D2" s="32" t="s">
        <v>55</v>
      </c>
      <c r="E2" s="33" t="s">
        <v>56</v>
      </c>
      <c r="F2" s="17" t="s">
        <v>57</v>
      </c>
      <c r="G2" s="17">
        <v>12</v>
      </c>
      <c r="H2" s="30">
        <v>67.5</v>
      </c>
      <c r="I2" s="39">
        <v>0.15</v>
      </c>
      <c r="J2" s="31">
        <v>135</v>
      </c>
      <c r="K2" s="23"/>
      <c r="L2" s="24"/>
      <c r="M2" s="188">
        <f t="shared" ref="M2:M65" si="0">G2*H2</f>
        <v>810</v>
      </c>
      <c r="N2" s="34" t="s">
        <v>184</v>
      </c>
      <c r="O2" s="35"/>
      <c r="P2" s="35"/>
      <c r="Q2" s="35"/>
      <c r="R2" s="35"/>
      <c r="S2" s="36"/>
      <c r="T2" s="36"/>
      <c r="U2" s="36"/>
      <c r="V2" s="36"/>
      <c r="W2" s="36"/>
      <c r="X2" s="36"/>
      <c r="Y2" s="36"/>
      <c r="Z2" s="36"/>
      <c r="AA2" s="36"/>
      <c r="AB2" s="37"/>
      <c r="AC2" s="181">
        <f t="shared" ref="AC2:AC38" si="1">((H2-(H2*I2))*G2)-(((H2-(H2*I2))*G2)*K2)</f>
        <v>688.5</v>
      </c>
      <c r="AD2" s="181">
        <f t="shared" ref="AD2:AD65" si="2">G2*J2</f>
        <v>1620</v>
      </c>
      <c r="AE2" s="181">
        <f t="shared" ref="AE2:AE34" si="3">AD2/AC2</f>
        <v>2.3529411764705883</v>
      </c>
      <c r="AF2" s="181">
        <f>AD2*'Hypothése des ventes'!$G$37</f>
        <v>810</v>
      </c>
      <c r="AG2" s="181">
        <f>(AD2-(AD2*'Hypothése des ventes'!$H$36))*'Hypothése des ventes'!$H$37</f>
        <v>0</v>
      </c>
      <c r="AH2" s="181">
        <f>(AD2-(AD2*'Hypothése des ventes'!$I$36))*'Hypothése des ventes'!$I$37</f>
        <v>129.6</v>
      </c>
      <c r="AI2" s="181">
        <f>(AD2-(AD2*'Hypothése des ventes'!$J$36))*'Hypothése des ventes'!$J$37</f>
        <v>226.8</v>
      </c>
      <c r="AJ2" s="181">
        <f>(AD2-(AD2*'Hypothése des ventes'!$K$36))*'Hypothése des ventes'!$K$37</f>
        <v>81</v>
      </c>
      <c r="AK2" s="181">
        <f>-(AC2*'Hypothése des ventes'!$L$37)</f>
        <v>-68.850000000000009</v>
      </c>
      <c r="AL2" s="181">
        <f t="shared" ref="AL2:AL34" si="4">AC2*L2</f>
        <v>0</v>
      </c>
      <c r="AM2" s="181">
        <f t="shared" ref="AM2:AM5" si="5">((AF2+AG2+AH2+AI2+AJ2+AK2)*0.8)+AL2</f>
        <v>942.84000000000015</v>
      </c>
      <c r="AN2" s="181">
        <f t="shared" ref="AN2:AN65" si="6">AM2/AC2</f>
        <v>1.3694117647058826</v>
      </c>
      <c r="AO2" s="181">
        <f t="shared" ref="AO2:AO34" si="7">AM2-AC2</f>
        <v>254.34000000000015</v>
      </c>
      <c r="AP2" s="182">
        <f t="shared" ref="AP2:AP34" si="8">AO2/AM2</f>
        <v>0.2697594501718214</v>
      </c>
    </row>
    <row r="3" spans="1:42" ht="14.4" customHeight="1" x14ac:dyDescent="0.3">
      <c r="A3" s="16" t="s">
        <v>54</v>
      </c>
      <c r="B3" s="17"/>
      <c r="C3" s="18" t="s">
        <v>58</v>
      </c>
      <c r="D3" s="32" t="s">
        <v>59</v>
      </c>
      <c r="E3" s="33" t="s">
        <v>60</v>
      </c>
      <c r="F3" s="17" t="s">
        <v>57</v>
      </c>
      <c r="G3" s="17">
        <v>7</v>
      </c>
      <c r="H3" s="30">
        <v>45</v>
      </c>
      <c r="I3" s="39">
        <v>0.15</v>
      </c>
      <c r="J3" s="31">
        <v>90</v>
      </c>
      <c r="K3" s="23"/>
      <c r="L3" s="24"/>
      <c r="M3" s="188">
        <f t="shared" si="0"/>
        <v>315</v>
      </c>
      <c r="N3" s="34" t="s">
        <v>184</v>
      </c>
      <c r="O3" s="35"/>
      <c r="P3" s="35"/>
      <c r="Q3" s="35"/>
      <c r="R3" s="35"/>
      <c r="S3" s="36"/>
      <c r="T3" s="36"/>
      <c r="U3" s="36"/>
      <c r="V3" s="36"/>
      <c r="W3" s="36"/>
      <c r="X3" s="36"/>
      <c r="Y3" s="36"/>
      <c r="Z3" s="36"/>
      <c r="AA3" s="36"/>
      <c r="AB3" s="37"/>
      <c r="AC3" s="181">
        <f t="shared" si="1"/>
        <v>267.75</v>
      </c>
      <c r="AD3" s="181">
        <f t="shared" si="2"/>
        <v>630</v>
      </c>
      <c r="AE3" s="181">
        <f t="shared" si="3"/>
        <v>2.3529411764705883</v>
      </c>
      <c r="AF3" s="181">
        <f>AD3*'Hypothése des ventes'!$G$37</f>
        <v>315</v>
      </c>
      <c r="AG3" s="181">
        <f>(AD3-(AD3*'Hypothése des ventes'!$H$36))*'Hypothése des ventes'!$H$37</f>
        <v>0</v>
      </c>
      <c r="AH3" s="181">
        <f>(AD3-(AD3*'Hypothése des ventes'!$I$36))*'Hypothése des ventes'!$I$37</f>
        <v>50.400000000000006</v>
      </c>
      <c r="AI3" s="181">
        <f>(AD3-(AD3*'Hypothése des ventes'!$J$36))*'Hypothése des ventes'!$J$37</f>
        <v>88.2</v>
      </c>
      <c r="AJ3" s="181">
        <f>(AD3-(AD3*'Hypothése des ventes'!$K$36))*'Hypothése des ventes'!$K$37</f>
        <v>31.5</v>
      </c>
      <c r="AK3" s="181">
        <f>-(AC3*'Hypothése des ventes'!$L$37)</f>
        <v>-26.775000000000002</v>
      </c>
      <c r="AL3" s="181">
        <f t="shared" si="4"/>
        <v>0</v>
      </c>
      <c r="AM3" s="181">
        <f t="shared" si="5"/>
        <v>366.66</v>
      </c>
      <c r="AN3" s="181">
        <f t="shared" si="6"/>
        <v>1.3694117647058826</v>
      </c>
      <c r="AO3" s="181">
        <f t="shared" si="7"/>
        <v>98.910000000000025</v>
      </c>
      <c r="AP3" s="182">
        <f t="shared" si="8"/>
        <v>0.26975945017182135</v>
      </c>
    </row>
    <row r="4" spans="1:42" ht="14.4" customHeight="1" x14ac:dyDescent="0.3">
      <c r="A4" s="16" t="s">
        <v>54</v>
      </c>
      <c r="B4" s="17"/>
      <c r="C4" s="18" t="s">
        <v>185</v>
      </c>
      <c r="D4" s="32" t="s">
        <v>61</v>
      </c>
      <c r="E4" s="33" t="s">
        <v>62</v>
      </c>
      <c r="F4" s="17" t="s">
        <v>57</v>
      </c>
      <c r="G4" s="17">
        <v>13</v>
      </c>
      <c r="H4" s="30">
        <v>85</v>
      </c>
      <c r="I4" s="39">
        <v>0.15</v>
      </c>
      <c r="J4" s="31">
        <v>170</v>
      </c>
      <c r="K4" s="23"/>
      <c r="L4" s="24"/>
      <c r="M4" s="188">
        <f t="shared" si="0"/>
        <v>1105</v>
      </c>
      <c r="N4" s="34" t="s">
        <v>184</v>
      </c>
      <c r="O4" s="35"/>
      <c r="P4" s="35"/>
      <c r="Q4" s="35"/>
      <c r="R4" s="35"/>
      <c r="S4" s="36"/>
      <c r="T4" s="36"/>
      <c r="U4" s="36"/>
      <c r="V4" s="36"/>
      <c r="W4" s="36"/>
      <c r="X4" s="36"/>
      <c r="Y4" s="36"/>
      <c r="Z4" s="36"/>
      <c r="AA4" s="36"/>
      <c r="AB4" s="37"/>
      <c r="AC4" s="181">
        <f t="shared" si="1"/>
        <v>939.25</v>
      </c>
      <c r="AD4" s="181">
        <f t="shared" si="2"/>
        <v>2210</v>
      </c>
      <c r="AE4" s="181">
        <f t="shared" si="3"/>
        <v>2.3529411764705883</v>
      </c>
      <c r="AF4" s="181">
        <f>AD4*'Hypothése des ventes'!$G$37</f>
        <v>1105</v>
      </c>
      <c r="AG4" s="181">
        <f>(AD4-(AD4*'Hypothése des ventes'!$H$36))*'Hypothése des ventes'!$H$37</f>
        <v>0</v>
      </c>
      <c r="AH4" s="181">
        <f>(AD4-(AD4*'Hypothése des ventes'!$I$36))*'Hypothése des ventes'!$I$37</f>
        <v>176.8</v>
      </c>
      <c r="AI4" s="181">
        <f>(AD4-(AD4*'Hypothése des ventes'!$J$36))*'Hypothése des ventes'!$J$37</f>
        <v>309.40000000000003</v>
      </c>
      <c r="AJ4" s="181">
        <f>(AD4-(AD4*'Hypothése des ventes'!$K$36))*'Hypothése des ventes'!$K$37</f>
        <v>110.5</v>
      </c>
      <c r="AK4" s="181">
        <f>-(AC4*'Hypothése des ventes'!$L$37)</f>
        <v>-93.925000000000011</v>
      </c>
      <c r="AL4" s="181">
        <f t="shared" si="4"/>
        <v>0</v>
      </c>
      <c r="AM4" s="181">
        <f t="shared" si="5"/>
        <v>1286.2200000000003</v>
      </c>
      <c r="AN4" s="181">
        <f t="shared" si="6"/>
        <v>1.3694117647058826</v>
      </c>
      <c r="AO4" s="181">
        <f t="shared" si="7"/>
        <v>346.97000000000025</v>
      </c>
      <c r="AP4" s="182">
        <f t="shared" si="8"/>
        <v>0.26975945017182146</v>
      </c>
    </row>
    <row r="5" spans="1:42" ht="14.4" customHeight="1" x14ac:dyDescent="0.3">
      <c r="A5" s="16" t="s">
        <v>100</v>
      </c>
      <c r="B5" s="17"/>
      <c r="C5" s="18" t="s">
        <v>185</v>
      </c>
      <c r="D5" s="32" t="s">
        <v>101</v>
      </c>
      <c r="E5" s="33" t="s">
        <v>102</v>
      </c>
      <c r="F5" s="17" t="s">
        <v>57</v>
      </c>
      <c r="G5" s="17">
        <v>11</v>
      </c>
      <c r="H5" s="30">
        <v>69.97</v>
      </c>
      <c r="I5" s="39">
        <v>0.16</v>
      </c>
      <c r="J5" s="31">
        <v>139</v>
      </c>
      <c r="K5" s="40">
        <v>0.02</v>
      </c>
      <c r="L5" s="24"/>
      <c r="M5" s="188">
        <f t="shared" si="0"/>
        <v>769.67</v>
      </c>
      <c r="N5" s="34" t="s">
        <v>184</v>
      </c>
      <c r="O5" s="35">
        <v>43709</v>
      </c>
      <c r="P5" s="35"/>
      <c r="Q5" s="35"/>
      <c r="R5" s="35"/>
      <c r="S5" s="36"/>
      <c r="T5" s="36"/>
      <c r="U5" s="36"/>
      <c r="V5" s="36"/>
      <c r="W5" s="36"/>
      <c r="X5" s="36"/>
      <c r="Y5" s="36"/>
      <c r="Z5" s="36"/>
      <c r="AA5" s="36"/>
      <c r="AB5" s="37"/>
      <c r="AC5" s="181">
        <f t="shared" si="1"/>
        <v>633.59234399999991</v>
      </c>
      <c r="AD5" s="181">
        <f t="shared" si="2"/>
        <v>1529</v>
      </c>
      <c r="AE5" s="181">
        <f t="shared" si="3"/>
        <v>2.4132236042296626</v>
      </c>
      <c r="AF5" s="181">
        <f>AD5*'Hypothése des ventes'!$G$37</f>
        <v>764.5</v>
      </c>
      <c r="AG5" s="181">
        <f>(AD5-(AD5*'Hypothése des ventes'!$H$36))*'Hypothése des ventes'!$H$37</f>
        <v>0</v>
      </c>
      <c r="AH5" s="181">
        <f>(AD5-(AD5*'Hypothése des ventes'!$I$36))*'Hypothése des ventes'!$I$37</f>
        <v>122.32000000000001</v>
      </c>
      <c r="AI5" s="181">
        <f>(AD5-(AD5*'Hypothése des ventes'!$J$36))*'Hypothése des ventes'!$J$37</f>
        <v>214.06</v>
      </c>
      <c r="AJ5" s="181">
        <f>(AD5-(AD5*'Hypothése des ventes'!$K$36))*'Hypothése des ventes'!$K$37</f>
        <v>76.45</v>
      </c>
      <c r="AK5" s="181">
        <f>-(AC5*'Hypothése des ventes'!$L$37)</f>
        <v>-63.359234399999991</v>
      </c>
      <c r="AL5" s="181">
        <f t="shared" si="4"/>
        <v>0</v>
      </c>
      <c r="AM5" s="181">
        <f t="shared" si="5"/>
        <v>891.17661248000013</v>
      </c>
      <c r="AN5" s="181">
        <f t="shared" si="6"/>
        <v>1.4065457402054724</v>
      </c>
      <c r="AO5" s="181">
        <f t="shared" si="7"/>
        <v>257.58426848000022</v>
      </c>
      <c r="AP5" s="182">
        <f t="shared" si="8"/>
        <v>0.28903840705961181</v>
      </c>
    </row>
    <row r="6" spans="1:42" ht="14.4" customHeight="1" x14ac:dyDescent="0.3">
      <c r="A6" s="16" t="s">
        <v>100</v>
      </c>
      <c r="B6" s="17"/>
      <c r="C6" s="18" t="s">
        <v>185</v>
      </c>
      <c r="D6" s="32" t="s">
        <v>103</v>
      </c>
      <c r="E6" s="33" t="s">
        <v>104</v>
      </c>
      <c r="F6" s="17" t="s">
        <v>57</v>
      </c>
      <c r="G6" s="17">
        <v>6</v>
      </c>
      <c r="H6" s="30">
        <v>124.97</v>
      </c>
      <c r="I6" s="39">
        <v>0.12</v>
      </c>
      <c r="J6" s="31">
        <v>249</v>
      </c>
      <c r="K6" s="40">
        <v>0.02</v>
      </c>
      <c r="L6" s="24"/>
      <c r="M6" s="188">
        <f t="shared" si="0"/>
        <v>749.81999999999994</v>
      </c>
      <c r="N6" s="34" t="s">
        <v>184</v>
      </c>
      <c r="O6" s="35">
        <v>43709</v>
      </c>
      <c r="P6" s="35"/>
      <c r="Q6" s="35"/>
      <c r="R6" s="35"/>
      <c r="S6" s="38"/>
      <c r="T6" s="36"/>
      <c r="U6" s="36"/>
      <c r="V6" s="36"/>
      <c r="W6" s="36"/>
      <c r="X6" s="36"/>
      <c r="Y6" s="36"/>
      <c r="Z6" s="36"/>
      <c r="AA6" s="36"/>
      <c r="AB6" s="37"/>
      <c r="AC6" s="181">
        <f t="shared" si="1"/>
        <v>646.644768</v>
      </c>
      <c r="AD6" s="181">
        <f t="shared" si="2"/>
        <v>1494</v>
      </c>
      <c r="AE6" s="181">
        <f t="shared" si="3"/>
        <v>2.3103875171228481</v>
      </c>
      <c r="AF6" s="181">
        <f>AD6*'Hypothése des ventes'!$G$37</f>
        <v>747</v>
      </c>
      <c r="AG6" s="181">
        <f>(AD6-(AD6*'Hypothése des ventes'!$H$36))*'Hypothése des ventes'!$H$37</f>
        <v>0</v>
      </c>
      <c r="AH6" s="181">
        <f>(AD6-(AD6*'Hypothése des ventes'!$I$36))*'Hypothése des ventes'!$I$37</f>
        <v>119.52000000000001</v>
      </c>
      <c r="AI6" s="181">
        <f>(AD6-(AD6*'Hypothése des ventes'!$J$36))*'Hypothése des ventes'!$J$37</f>
        <v>209.16</v>
      </c>
      <c r="AJ6" s="181">
        <f>(AD6-(AD6*'Hypothése des ventes'!$K$36))*'Hypothése des ventes'!$K$37</f>
        <v>74.7</v>
      </c>
      <c r="AK6" s="181">
        <f>-(AC6*'Hypothése des ventes'!$L$37)</f>
        <v>-64.664476800000003</v>
      </c>
      <c r="AL6" s="181">
        <f t="shared" si="4"/>
        <v>0</v>
      </c>
      <c r="AM6" s="181">
        <f>((AF6+AG6+AH6+AI6+AJ6+AK6)*0.8)+AL6</f>
        <v>868.57241856000007</v>
      </c>
      <c r="AN6" s="181">
        <f t="shared" si="6"/>
        <v>1.3431987105476744</v>
      </c>
      <c r="AO6" s="181">
        <f t="shared" si="7"/>
        <v>221.92765056000007</v>
      </c>
      <c r="AP6" s="182">
        <f t="shared" si="8"/>
        <v>0.2555085169846083</v>
      </c>
    </row>
    <row r="7" spans="1:42" ht="14.4" customHeight="1" x14ac:dyDescent="0.3">
      <c r="A7" s="161" t="s">
        <v>190</v>
      </c>
      <c r="B7" s="162"/>
      <c r="C7" s="163" t="s">
        <v>186</v>
      </c>
      <c r="D7" s="164"/>
      <c r="E7" s="165"/>
      <c r="F7" s="162" t="s">
        <v>57</v>
      </c>
      <c r="G7" s="162"/>
      <c r="H7" s="166"/>
      <c r="I7" s="167"/>
      <c r="J7" s="168"/>
      <c r="K7" s="169"/>
      <c r="L7" s="170"/>
      <c r="M7" s="188">
        <f t="shared" si="0"/>
        <v>0</v>
      </c>
      <c r="N7" s="51" t="s">
        <v>184</v>
      </c>
      <c r="O7" s="52"/>
      <c r="P7" s="52"/>
      <c r="Q7" s="52"/>
      <c r="R7" s="52"/>
      <c r="S7" s="53"/>
      <c r="T7" s="53"/>
      <c r="U7" s="53"/>
      <c r="V7" s="53"/>
      <c r="W7" s="53"/>
      <c r="X7" s="53"/>
      <c r="Y7" s="53"/>
      <c r="Z7" s="53"/>
      <c r="AA7" s="53"/>
      <c r="AB7" s="54"/>
      <c r="AC7" s="9">
        <f t="shared" si="1"/>
        <v>0</v>
      </c>
      <c r="AD7" s="9">
        <f t="shared" si="2"/>
        <v>0</v>
      </c>
      <c r="AE7" s="9" t="e">
        <f t="shared" si="3"/>
        <v>#DIV/0!</v>
      </c>
      <c r="AF7" s="9">
        <f>AD7*'Hypothése des ventes'!$G$37</f>
        <v>0</v>
      </c>
      <c r="AG7" s="9">
        <f>(AD7-(AD7*'Hypothése des ventes'!$H$36))*'Hypothése des ventes'!$H$37</f>
        <v>0</v>
      </c>
      <c r="AH7" s="9">
        <f>(AD7-(AD7*'Hypothése des ventes'!$I$36))*'Hypothése des ventes'!$I$37</f>
        <v>0</v>
      </c>
      <c r="AI7" s="9">
        <f>(AD7-(AD7*'Hypothése des ventes'!$J$36))*'Hypothése des ventes'!$J$37</f>
        <v>0</v>
      </c>
      <c r="AJ7" s="9">
        <f>(AD7-(AD7*'Hypothése des ventes'!$K$36))*'Hypothése des ventes'!$K$37</f>
        <v>0</v>
      </c>
      <c r="AK7" s="9">
        <f>-(AC7*'Hypothése des ventes'!$L$37)</f>
        <v>0</v>
      </c>
      <c r="AL7" s="9">
        <f t="shared" si="4"/>
        <v>0</v>
      </c>
      <c r="AM7" s="9">
        <f t="shared" ref="AM7:AM34" si="9">((AF7+AG7+AH7+AI7+AJ7+AK7)*0.8)+AL7</f>
        <v>0</v>
      </c>
      <c r="AN7" s="9" t="e">
        <f t="shared" si="6"/>
        <v>#DIV/0!</v>
      </c>
      <c r="AO7" s="9">
        <f t="shared" si="7"/>
        <v>0</v>
      </c>
      <c r="AP7" s="10" t="e">
        <f t="shared" si="8"/>
        <v>#DIV/0!</v>
      </c>
    </row>
    <row r="8" spans="1:42" ht="14.4" customHeight="1" x14ac:dyDescent="0.3">
      <c r="A8" s="161" t="s">
        <v>190</v>
      </c>
      <c r="B8" s="162"/>
      <c r="C8" s="163" t="s">
        <v>186</v>
      </c>
      <c r="D8" s="164"/>
      <c r="E8" s="165"/>
      <c r="F8" s="162" t="s">
        <v>57</v>
      </c>
      <c r="G8" s="162"/>
      <c r="H8" s="166"/>
      <c r="I8" s="167"/>
      <c r="J8" s="168"/>
      <c r="K8" s="169"/>
      <c r="L8" s="170"/>
      <c r="M8" s="188">
        <f t="shared" si="0"/>
        <v>0</v>
      </c>
      <c r="N8" s="51" t="s">
        <v>187</v>
      </c>
      <c r="O8" s="55"/>
      <c r="P8" s="55"/>
      <c r="Q8" s="55"/>
      <c r="R8" s="55"/>
      <c r="S8" s="53"/>
      <c r="T8" s="53"/>
      <c r="U8" s="53"/>
      <c r="V8" s="53"/>
      <c r="W8" s="53"/>
      <c r="X8" s="53"/>
      <c r="Y8" s="53"/>
      <c r="Z8" s="53"/>
      <c r="AA8" s="53"/>
      <c r="AB8" s="54"/>
      <c r="AC8" s="9">
        <f t="shared" si="1"/>
        <v>0</v>
      </c>
      <c r="AD8" s="9">
        <f t="shared" si="2"/>
        <v>0</v>
      </c>
      <c r="AE8" s="9" t="e">
        <f t="shared" si="3"/>
        <v>#DIV/0!</v>
      </c>
      <c r="AF8" s="9">
        <f>AD8*'Hypothése des ventes'!$G$37</f>
        <v>0</v>
      </c>
      <c r="AG8" s="9">
        <f>(AD8-(AD8*'Hypothése des ventes'!$H$36))*'Hypothése des ventes'!$H$37</f>
        <v>0</v>
      </c>
      <c r="AH8" s="9">
        <f>(AD8-(AD8*'Hypothése des ventes'!$I$36))*'Hypothése des ventes'!$I$37</f>
        <v>0</v>
      </c>
      <c r="AI8" s="9">
        <f>(AD8-(AD8*'Hypothése des ventes'!$J$36))*'Hypothése des ventes'!$J$37</f>
        <v>0</v>
      </c>
      <c r="AJ8" s="9">
        <f>(AD8-(AD8*'Hypothése des ventes'!$K$36))*'Hypothése des ventes'!$K$37</f>
        <v>0</v>
      </c>
      <c r="AK8" s="9">
        <f>-(AC8*'Hypothése des ventes'!$L$37)</f>
        <v>0</v>
      </c>
      <c r="AL8" s="9">
        <f t="shared" si="4"/>
        <v>0</v>
      </c>
      <c r="AM8" s="9">
        <f t="shared" si="9"/>
        <v>0</v>
      </c>
      <c r="AN8" s="9" t="e">
        <f t="shared" si="6"/>
        <v>#DIV/0!</v>
      </c>
      <c r="AO8" s="9">
        <f t="shared" si="7"/>
        <v>0</v>
      </c>
      <c r="AP8" s="10" t="e">
        <f t="shared" si="8"/>
        <v>#DIV/0!</v>
      </c>
    </row>
    <row r="9" spans="1:42" ht="14.4" customHeight="1" x14ac:dyDescent="0.3">
      <c r="A9" s="161" t="s">
        <v>54</v>
      </c>
      <c r="B9" s="162"/>
      <c r="C9" s="163" t="s">
        <v>186</v>
      </c>
      <c r="D9" s="164"/>
      <c r="E9" s="165"/>
      <c r="F9" s="162" t="s">
        <v>57</v>
      </c>
      <c r="G9" s="162"/>
      <c r="H9" s="166"/>
      <c r="I9" s="167"/>
      <c r="J9" s="168"/>
      <c r="K9" s="169"/>
      <c r="L9" s="170"/>
      <c r="M9" s="188">
        <f t="shared" si="0"/>
        <v>0</v>
      </c>
      <c r="N9" s="51" t="s">
        <v>184</v>
      </c>
      <c r="O9" s="55"/>
      <c r="P9" s="55"/>
      <c r="Q9" s="55"/>
      <c r="R9" s="55"/>
      <c r="S9" s="53"/>
      <c r="T9" s="53"/>
      <c r="U9" s="53"/>
      <c r="V9" s="53"/>
      <c r="W9" s="53"/>
      <c r="X9" s="53"/>
      <c r="Y9" s="53"/>
      <c r="Z9" s="53"/>
      <c r="AA9" s="53"/>
      <c r="AB9" s="54"/>
      <c r="AC9" s="9">
        <f t="shared" si="1"/>
        <v>0</v>
      </c>
      <c r="AD9" s="9">
        <f t="shared" si="2"/>
        <v>0</v>
      </c>
      <c r="AE9" s="9" t="e">
        <f t="shared" si="3"/>
        <v>#DIV/0!</v>
      </c>
      <c r="AF9" s="9">
        <f>AD9*'Hypothése des ventes'!$G$37</f>
        <v>0</v>
      </c>
      <c r="AG9" s="9">
        <f>(AD9-(AD9*'Hypothése des ventes'!$H$36))*'Hypothése des ventes'!$H$37</f>
        <v>0</v>
      </c>
      <c r="AH9" s="9">
        <f>(AD9-(AD9*'Hypothése des ventes'!$I$36))*'Hypothése des ventes'!$I$37</f>
        <v>0</v>
      </c>
      <c r="AI9" s="9">
        <f>(AD9-(AD9*'Hypothése des ventes'!$J$36))*'Hypothése des ventes'!$J$37</f>
        <v>0</v>
      </c>
      <c r="AJ9" s="9">
        <f>(AD9-(AD9*'Hypothése des ventes'!$K$36))*'Hypothése des ventes'!$K$37</f>
        <v>0</v>
      </c>
      <c r="AK9" s="9">
        <f>-(AC9*'Hypothése des ventes'!$L$37)</f>
        <v>0</v>
      </c>
      <c r="AL9" s="9">
        <f t="shared" si="4"/>
        <v>0</v>
      </c>
      <c r="AM9" s="9">
        <f t="shared" si="9"/>
        <v>0</v>
      </c>
      <c r="AN9" s="9" t="e">
        <f t="shared" si="6"/>
        <v>#DIV/0!</v>
      </c>
      <c r="AO9" s="9">
        <f t="shared" si="7"/>
        <v>0</v>
      </c>
      <c r="AP9" s="10" t="e">
        <f t="shared" si="8"/>
        <v>#DIV/0!</v>
      </c>
    </row>
    <row r="10" spans="1:42" ht="14.4" customHeight="1" x14ac:dyDescent="0.3">
      <c r="A10" s="161" t="s">
        <v>54</v>
      </c>
      <c r="B10" s="162"/>
      <c r="C10" s="163" t="s">
        <v>186</v>
      </c>
      <c r="D10" s="164"/>
      <c r="E10" s="165"/>
      <c r="F10" s="162" t="s">
        <v>57</v>
      </c>
      <c r="G10" s="162"/>
      <c r="H10" s="166"/>
      <c r="I10" s="167"/>
      <c r="J10" s="168"/>
      <c r="K10" s="169"/>
      <c r="L10" s="170"/>
      <c r="M10" s="188">
        <f t="shared" si="0"/>
        <v>0</v>
      </c>
      <c r="N10" s="51" t="s">
        <v>187</v>
      </c>
      <c r="O10" s="55"/>
      <c r="P10" s="55"/>
      <c r="Q10" s="55"/>
      <c r="R10" s="55"/>
      <c r="S10" s="53"/>
      <c r="T10" s="53"/>
      <c r="U10" s="53"/>
      <c r="V10" s="53"/>
      <c r="W10" s="53"/>
      <c r="X10" s="53"/>
      <c r="Y10" s="53"/>
      <c r="Z10" s="53"/>
      <c r="AA10" s="53"/>
      <c r="AB10" s="54"/>
      <c r="AC10" s="9">
        <f t="shared" si="1"/>
        <v>0</v>
      </c>
      <c r="AD10" s="9">
        <f t="shared" si="2"/>
        <v>0</v>
      </c>
      <c r="AE10" s="9" t="e">
        <f t="shared" si="3"/>
        <v>#DIV/0!</v>
      </c>
      <c r="AF10" s="9">
        <f>AD10*'Hypothése des ventes'!$G$37</f>
        <v>0</v>
      </c>
      <c r="AG10" s="9">
        <f>(AD10-(AD10*'Hypothése des ventes'!$H$36))*'Hypothése des ventes'!$H$37</f>
        <v>0</v>
      </c>
      <c r="AH10" s="9">
        <f>(AD10-(AD10*'Hypothése des ventes'!$I$36))*'Hypothése des ventes'!$I$37</f>
        <v>0</v>
      </c>
      <c r="AI10" s="9">
        <f>(AD10-(AD10*'Hypothése des ventes'!$J$36))*'Hypothése des ventes'!$J$37</f>
        <v>0</v>
      </c>
      <c r="AJ10" s="9">
        <f>(AD10-(AD10*'Hypothése des ventes'!$K$36))*'Hypothése des ventes'!$K$37</f>
        <v>0</v>
      </c>
      <c r="AK10" s="9">
        <f>-(AC10*'Hypothése des ventes'!$L$37)</f>
        <v>0</v>
      </c>
      <c r="AL10" s="9">
        <f t="shared" si="4"/>
        <v>0</v>
      </c>
      <c r="AM10" s="9">
        <f t="shared" si="9"/>
        <v>0</v>
      </c>
      <c r="AN10" s="9" t="e">
        <f t="shared" si="6"/>
        <v>#DIV/0!</v>
      </c>
      <c r="AO10" s="9">
        <f t="shared" si="7"/>
        <v>0</v>
      </c>
      <c r="AP10" s="10" t="e">
        <f t="shared" si="8"/>
        <v>#DIV/0!</v>
      </c>
    </row>
    <row r="11" spans="1:42" ht="14.4" customHeight="1" x14ac:dyDescent="0.3">
      <c r="A11" s="161" t="s">
        <v>54</v>
      </c>
      <c r="B11" s="162"/>
      <c r="C11" s="163" t="s">
        <v>185</v>
      </c>
      <c r="D11" s="164"/>
      <c r="E11" s="165"/>
      <c r="F11" s="162" t="s">
        <v>57</v>
      </c>
      <c r="G11" s="162"/>
      <c r="H11" s="166"/>
      <c r="I11" s="167"/>
      <c r="J11" s="168"/>
      <c r="K11" s="169"/>
      <c r="L11" s="170"/>
      <c r="M11" s="188">
        <f t="shared" si="0"/>
        <v>0</v>
      </c>
      <c r="N11" s="51" t="s">
        <v>187</v>
      </c>
      <c r="O11" s="55"/>
      <c r="P11" s="55"/>
      <c r="Q11" s="55"/>
      <c r="R11" s="55"/>
      <c r="S11" s="53"/>
      <c r="T11" s="53"/>
      <c r="U11" s="53"/>
      <c r="V11" s="53"/>
      <c r="W11" s="53"/>
      <c r="X11" s="53"/>
      <c r="Y11" s="53"/>
      <c r="Z11" s="53"/>
      <c r="AA11" s="53"/>
      <c r="AB11" s="54"/>
      <c r="AC11" s="9">
        <f t="shared" si="1"/>
        <v>0</v>
      </c>
      <c r="AD11" s="9">
        <f t="shared" si="2"/>
        <v>0</v>
      </c>
      <c r="AE11" s="9" t="e">
        <f t="shared" si="3"/>
        <v>#DIV/0!</v>
      </c>
      <c r="AF11" s="9">
        <f>AD11*'Hypothése des ventes'!$G$37</f>
        <v>0</v>
      </c>
      <c r="AG11" s="9">
        <f>(AD11-(AD11*'Hypothése des ventes'!$H$36))*'Hypothése des ventes'!$H$37</f>
        <v>0</v>
      </c>
      <c r="AH11" s="9">
        <f>(AD11-(AD11*'Hypothése des ventes'!$I$36))*'Hypothése des ventes'!$I$37</f>
        <v>0</v>
      </c>
      <c r="AI11" s="9">
        <f>(AD11-(AD11*'Hypothése des ventes'!$J$36))*'Hypothése des ventes'!$J$37</f>
        <v>0</v>
      </c>
      <c r="AJ11" s="9">
        <f>(AD11-(AD11*'Hypothése des ventes'!$K$36))*'Hypothése des ventes'!$K$37</f>
        <v>0</v>
      </c>
      <c r="AK11" s="9">
        <f>-(AC11*'Hypothése des ventes'!$L$37)</f>
        <v>0</v>
      </c>
      <c r="AL11" s="9">
        <f t="shared" si="4"/>
        <v>0</v>
      </c>
      <c r="AM11" s="9">
        <f t="shared" si="9"/>
        <v>0</v>
      </c>
      <c r="AN11" s="9" t="e">
        <f t="shared" si="6"/>
        <v>#DIV/0!</v>
      </c>
      <c r="AO11" s="9">
        <f t="shared" si="7"/>
        <v>0</v>
      </c>
      <c r="AP11" s="10" t="e">
        <f t="shared" si="8"/>
        <v>#DIV/0!</v>
      </c>
    </row>
    <row r="12" spans="1:42" ht="14.4" customHeight="1" x14ac:dyDescent="0.3">
      <c r="A12" s="161" t="s">
        <v>100</v>
      </c>
      <c r="B12" s="162"/>
      <c r="C12" s="163" t="s">
        <v>186</v>
      </c>
      <c r="D12" s="164"/>
      <c r="E12" s="165"/>
      <c r="F12" s="162" t="s">
        <v>57</v>
      </c>
      <c r="G12" s="162"/>
      <c r="H12" s="166"/>
      <c r="I12" s="167"/>
      <c r="J12" s="168"/>
      <c r="K12" s="169"/>
      <c r="L12" s="170"/>
      <c r="M12" s="188">
        <f t="shared" si="0"/>
        <v>0</v>
      </c>
      <c r="N12" s="51" t="s">
        <v>184</v>
      </c>
      <c r="O12" s="55"/>
      <c r="P12" s="55"/>
      <c r="Q12" s="55"/>
      <c r="R12" s="55"/>
      <c r="S12" s="53"/>
      <c r="T12" s="53"/>
      <c r="U12" s="53"/>
      <c r="V12" s="53"/>
      <c r="W12" s="53"/>
      <c r="X12" s="53"/>
      <c r="Y12" s="53"/>
      <c r="Z12" s="53"/>
      <c r="AA12" s="53"/>
      <c r="AB12" s="54"/>
      <c r="AC12" s="9">
        <f t="shared" si="1"/>
        <v>0</v>
      </c>
      <c r="AD12" s="9">
        <f t="shared" si="2"/>
        <v>0</v>
      </c>
      <c r="AE12" s="9" t="e">
        <f t="shared" si="3"/>
        <v>#DIV/0!</v>
      </c>
      <c r="AF12" s="9">
        <f>AD12*'Hypothése des ventes'!$G$37</f>
        <v>0</v>
      </c>
      <c r="AG12" s="9">
        <f>(AD12-(AD12*'Hypothése des ventes'!$H$36))*'Hypothése des ventes'!$H$37</f>
        <v>0</v>
      </c>
      <c r="AH12" s="9">
        <f>(AD12-(AD12*'Hypothése des ventes'!$I$36))*'Hypothése des ventes'!$I$37</f>
        <v>0</v>
      </c>
      <c r="AI12" s="9">
        <f>(AD12-(AD12*'Hypothése des ventes'!$J$36))*'Hypothése des ventes'!$J$37</f>
        <v>0</v>
      </c>
      <c r="AJ12" s="9">
        <f>(AD12-(AD12*'Hypothése des ventes'!$K$36))*'Hypothése des ventes'!$K$37</f>
        <v>0</v>
      </c>
      <c r="AK12" s="9">
        <f>-(AC12*'Hypothése des ventes'!$L$37)</f>
        <v>0</v>
      </c>
      <c r="AL12" s="9">
        <f t="shared" si="4"/>
        <v>0</v>
      </c>
      <c r="AM12" s="9">
        <f t="shared" si="9"/>
        <v>0</v>
      </c>
      <c r="AN12" s="9" t="e">
        <f t="shared" si="6"/>
        <v>#DIV/0!</v>
      </c>
      <c r="AO12" s="9">
        <f t="shared" si="7"/>
        <v>0</v>
      </c>
      <c r="AP12" s="10" t="e">
        <f t="shared" si="8"/>
        <v>#DIV/0!</v>
      </c>
    </row>
    <row r="13" spans="1:42" ht="14.4" customHeight="1" x14ac:dyDescent="0.3">
      <c r="A13" s="161" t="s">
        <v>100</v>
      </c>
      <c r="B13" s="162"/>
      <c r="C13" s="163" t="s">
        <v>186</v>
      </c>
      <c r="D13" s="164"/>
      <c r="E13" s="165"/>
      <c r="F13" s="162" t="s">
        <v>57</v>
      </c>
      <c r="G13" s="162"/>
      <c r="H13" s="166"/>
      <c r="I13" s="167"/>
      <c r="J13" s="168"/>
      <c r="K13" s="169"/>
      <c r="L13" s="170"/>
      <c r="M13" s="188">
        <f t="shared" si="0"/>
        <v>0</v>
      </c>
      <c r="N13" s="51" t="s">
        <v>187</v>
      </c>
      <c r="O13" s="55"/>
      <c r="P13" s="55"/>
      <c r="Q13" s="55"/>
      <c r="R13" s="55"/>
      <c r="S13" s="53"/>
      <c r="T13" s="53"/>
      <c r="U13" s="53"/>
      <c r="V13" s="53"/>
      <c r="W13" s="53"/>
      <c r="X13" s="53"/>
      <c r="Y13" s="53"/>
      <c r="Z13" s="53"/>
      <c r="AA13" s="53"/>
      <c r="AB13" s="54"/>
      <c r="AC13" s="9">
        <f t="shared" si="1"/>
        <v>0</v>
      </c>
      <c r="AD13" s="9">
        <f t="shared" si="2"/>
        <v>0</v>
      </c>
      <c r="AE13" s="9" t="e">
        <f t="shared" si="3"/>
        <v>#DIV/0!</v>
      </c>
      <c r="AF13" s="9">
        <f>AD13*'Hypothése des ventes'!$G$37</f>
        <v>0</v>
      </c>
      <c r="AG13" s="9">
        <f>(AD13-(AD13*'Hypothése des ventes'!$H$36))*'Hypothése des ventes'!$H$37</f>
        <v>0</v>
      </c>
      <c r="AH13" s="9">
        <f>(AD13-(AD13*'Hypothése des ventes'!$I$36))*'Hypothése des ventes'!$I$37</f>
        <v>0</v>
      </c>
      <c r="AI13" s="9">
        <f>(AD13-(AD13*'Hypothése des ventes'!$J$36))*'Hypothése des ventes'!$J$37</f>
        <v>0</v>
      </c>
      <c r="AJ13" s="9">
        <f>(AD13-(AD13*'Hypothése des ventes'!$K$36))*'Hypothése des ventes'!$K$37</f>
        <v>0</v>
      </c>
      <c r="AK13" s="9">
        <f>-(AC13*'Hypothése des ventes'!$L$37)</f>
        <v>0</v>
      </c>
      <c r="AL13" s="9">
        <f t="shared" si="4"/>
        <v>0</v>
      </c>
      <c r="AM13" s="9">
        <f t="shared" si="9"/>
        <v>0</v>
      </c>
      <c r="AN13" s="9" t="e">
        <f t="shared" si="6"/>
        <v>#DIV/0!</v>
      </c>
      <c r="AO13" s="9">
        <f t="shared" si="7"/>
        <v>0</v>
      </c>
      <c r="AP13" s="10" t="e">
        <f t="shared" si="8"/>
        <v>#DIV/0!</v>
      </c>
    </row>
    <row r="14" spans="1:42" ht="14.4" customHeight="1" x14ac:dyDescent="0.3">
      <c r="A14" s="161" t="s">
        <v>100</v>
      </c>
      <c r="B14" s="162"/>
      <c r="C14" s="163" t="s">
        <v>185</v>
      </c>
      <c r="D14" s="164"/>
      <c r="E14" s="165"/>
      <c r="F14" s="162" t="s">
        <v>57</v>
      </c>
      <c r="G14" s="162"/>
      <c r="H14" s="166"/>
      <c r="I14" s="167"/>
      <c r="J14" s="168"/>
      <c r="K14" s="169"/>
      <c r="L14" s="170"/>
      <c r="M14" s="188">
        <f t="shared" si="0"/>
        <v>0</v>
      </c>
      <c r="N14" s="51" t="s">
        <v>187</v>
      </c>
      <c r="O14" s="55"/>
      <c r="P14" s="55"/>
      <c r="Q14" s="55"/>
      <c r="R14" s="55"/>
      <c r="S14" s="53"/>
      <c r="T14" s="53"/>
      <c r="U14" s="53"/>
      <c r="V14" s="53"/>
      <c r="W14" s="53"/>
      <c r="X14" s="53"/>
      <c r="Y14" s="53"/>
      <c r="Z14" s="53"/>
      <c r="AA14" s="53"/>
      <c r="AB14" s="54"/>
      <c r="AC14" s="9">
        <f t="shared" si="1"/>
        <v>0</v>
      </c>
      <c r="AD14" s="9">
        <f t="shared" si="2"/>
        <v>0</v>
      </c>
      <c r="AE14" s="9" t="e">
        <f t="shared" si="3"/>
        <v>#DIV/0!</v>
      </c>
      <c r="AF14" s="9">
        <f>AD14*'Hypothése des ventes'!$G$37</f>
        <v>0</v>
      </c>
      <c r="AG14" s="9">
        <f>(AD14-(AD14*'Hypothése des ventes'!$H$36))*'Hypothése des ventes'!$H$37</f>
        <v>0</v>
      </c>
      <c r="AH14" s="9">
        <f>(AD14-(AD14*'Hypothése des ventes'!$I$36))*'Hypothése des ventes'!$I$37</f>
        <v>0</v>
      </c>
      <c r="AI14" s="9">
        <f>(AD14-(AD14*'Hypothése des ventes'!$J$36))*'Hypothése des ventes'!$J$37</f>
        <v>0</v>
      </c>
      <c r="AJ14" s="9">
        <f>(AD14-(AD14*'Hypothése des ventes'!$K$36))*'Hypothése des ventes'!$K$37</f>
        <v>0</v>
      </c>
      <c r="AK14" s="9">
        <f>-(AC14*'Hypothése des ventes'!$L$37)</f>
        <v>0</v>
      </c>
      <c r="AL14" s="9">
        <f t="shared" si="4"/>
        <v>0</v>
      </c>
      <c r="AM14" s="9">
        <f t="shared" si="9"/>
        <v>0</v>
      </c>
      <c r="AN14" s="9" t="e">
        <f t="shared" si="6"/>
        <v>#DIV/0!</v>
      </c>
      <c r="AO14" s="9">
        <f t="shared" si="7"/>
        <v>0</v>
      </c>
      <c r="AP14" s="10" t="e">
        <f t="shared" si="8"/>
        <v>#DIV/0!</v>
      </c>
    </row>
    <row r="15" spans="1:42" ht="14.4" customHeight="1" x14ac:dyDescent="0.3">
      <c r="A15" s="161" t="s">
        <v>190</v>
      </c>
      <c r="B15" s="162"/>
      <c r="C15" s="163" t="s">
        <v>185</v>
      </c>
      <c r="D15" s="164"/>
      <c r="E15" s="165"/>
      <c r="F15" s="162" t="s">
        <v>57</v>
      </c>
      <c r="G15" s="162"/>
      <c r="H15" s="166"/>
      <c r="I15" s="167"/>
      <c r="J15" s="168"/>
      <c r="K15" s="169"/>
      <c r="L15" s="170"/>
      <c r="M15" s="188">
        <f t="shared" si="0"/>
        <v>0</v>
      </c>
      <c r="N15" s="51" t="s">
        <v>184</v>
      </c>
      <c r="O15" s="55"/>
      <c r="P15" s="55"/>
      <c r="Q15" s="55"/>
      <c r="R15" s="55"/>
      <c r="S15" s="53"/>
      <c r="T15" s="53"/>
      <c r="U15" s="53"/>
      <c r="V15" s="53"/>
      <c r="W15" s="53"/>
      <c r="X15" s="53"/>
      <c r="Y15" s="53"/>
      <c r="Z15" s="53"/>
      <c r="AA15" s="53"/>
      <c r="AB15" s="54"/>
      <c r="AC15" s="9">
        <f t="shared" si="1"/>
        <v>0</v>
      </c>
      <c r="AD15" s="9">
        <f t="shared" si="2"/>
        <v>0</v>
      </c>
      <c r="AE15" s="9" t="e">
        <f t="shared" si="3"/>
        <v>#DIV/0!</v>
      </c>
      <c r="AF15" s="9">
        <f>AD15*'Hypothése des ventes'!$G$37</f>
        <v>0</v>
      </c>
      <c r="AG15" s="9">
        <f>(AD15-(AD15*'Hypothése des ventes'!$H$36))*'Hypothése des ventes'!$H$37</f>
        <v>0</v>
      </c>
      <c r="AH15" s="9">
        <f>(AD15-(AD15*'Hypothése des ventes'!$I$36))*'Hypothése des ventes'!$I$37</f>
        <v>0</v>
      </c>
      <c r="AI15" s="9">
        <f>(AD15-(AD15*'Hypothése des ventes'!$J$36))*'Hypothése des ventes'!$J$37</f>
        <v>0</v>
      </c>
      <c r="AJ15" s="9">
        <f>(AD15-(AD15*'Hypothése des ventes'!$K$36))*'Hypothése des ventes'!$K$37</f>
        <v>0</v>
      </c>
      <c r="AK15" s="9">
        <f>-(AC15*'Hypothése des ventes'!$L$37)</f>
        <v>0</v>
      </c>
      <c r="AL15" s="9">
        <f t="shared" si="4"/>
        <v>0</v>
      </c>
      <c r="AM15" s="9">
        <f t="shared" si="9"/>
        <v>0</v>
      </c>
      <c r="AN15" s="9" t="e">
        <f t="shared" si="6"/>
        <v>#DIV/0!</v>
      </c>
      <c r="AO15" s="9">
        <f t="shared" si="7"/>
        <v>0</v>
      </c>
      <c r="AP15" s="10" t="e">
        <f t="shared" si="8"/>
        <v>#DIV/0!</v>
      </c>
    </row>
    <row r="16" spans="1:42" ht="14.4" customHeight="1" x14ac:dyDescent="0.3">
      <c r="A16" s="161" t="s">
        <v>190</v>
      </c>
      <c r="B16" s="162"/>
      <c r="C16" s="163" t="s">
        <v>185</v>
      </c>
      <c r="D16" s="164"/>
      <c r="E16" s="165"/>
      <c r="F16" s="162" t="s">
        <v>57</v>
      </c>
      <c r="G16" s="162"/>
      <c r="H16" s="166"/>
      <c r="I16" s="167"/>
      <c r="J16" s="168"/>
      <c r="K16" s="169"/>
      <c r="L16" s="170"/>
      <c r="M16" s="188">
        <f t="shared" si="0"/>
        <v>0</v>
      </c>
      <c r="N16" s="51" t="s">
        <v>187</v>
      </c>
      <c r="O16" s="55"/>
      <c r="P16" s="55"/>
      <c r="Q16" s="55"/>
      <c r="R16" s="55"/>
      <c r="S16" s="53"/>
      <c r="T16" s="53"/>
      <c r="U16" s="53"/>
      <c r="V16" s="53"/>
      <c r="W16" s="53"/>
      <c r="X16" s="53"/>
      <c r="Y16" s="53"/>
      <c r="Z16" s="53"/>
      <c r="AA16" s="53"/>
      <c r="AB16" s="54"/>
      <c r="AC16" s="9">
        <f t="shared" si="1"/>
        <v>0</v>
      </c>
      <c r="AD16" s="9">
        <f t="shared" si="2"/>
        <v>0</v>
      </c>
      <c r="AE16" s="9" t="e">
        <f t="shared" si="3"/>
        <v>#DIV/0!</v>
      </c>
      <c r="AF16" s="9">
        <f>AD16*'Hypothése des ventes'!$G$37</f>
        <v>0</v>
      </c>
      <c r="AG16" s="9">
        <f>(AD16-(AD16*'Hypothése des ventes'!$H$36))*'Hypothése des ventes'!$H$37</f>
        <v>0</v>
      </c>
      <c r="AH16" s="9">
        <f>(AD16-(AD16*'Hypothése des ventes'!$I$36))*'Hypothése des ventes'!$I$37</f>
        <v>0</v>
      </c>
      <c r="AI16" s="9">
        <f>(AD16-(AD16*'Hypothése des ventes'!$J$36))*'Hypothése des ventes'!$J$37</f>
        <v>0</v>
      </c>
      <c r="AJ16" s="9">
        <f>(AD16-(AD16*'Hypothése des ventes'!$K$36))*'Hypothése des ventes'!$K$37</f>
        <v>0</v>
      </c>
      <c r="AK16" s="9">
        <f>-(AC16*'Hypothése des ventes'!$L$37)</f>
        <v>0</v>
      </c>
      <c r="AL16" s="9">
        <f t="shared" si="4"/>
        <v>0</v>
      </c>
      <c r="AM16" s="9">
        <f t="shared" si="9"/>
        <v>0</v>
      </c>
      <c r="AN16" s="9" t="e">
        <f t="shared" si="6"/>
        <v>#DIV/0!</v>
      </c>
      <c r="AO16" s="9">
        <f t="shared" si="7"/>
        <v>0</v>
      </c>
      <c r="AP16" s="10" t="e">
        <f t="shared" si="8"/>
        <v>#DIV/0!</v>
      </c>
    </row>
    <row r="17" spans="1:42" ht="14.4" customHeight="1" x14ac:dyDescent="0.3">
      <c r="A17" s="161" t="s">
        <v>199</v>
      </c>
      <c r="B17" s="162"/>
      <c r="C17" s="163" t="s">
        <v>185</v>
      </c>
      <c r="D17" s="164"/>
      <c r="E17" s="165"/>
      <c r="F17" s="162" t="s">
        <v>57</v>
      </c>
      <c r="G17" s="162"/>
      <c r="H17" s="166"/>
      <c r="I17" s="167"/>
      <c r="J17" s="168"/>
      <c r="K17" s="169"/>
      <c r="L17" s="170"/>
      <c r="M17" s="188">
        <f t="shared" si="0"/>
        <v>0</v>
      </c>
      <c r="N17" s="51" t="s">
        <v>184</v>
      </c>
      <c r="O17" s="55"/>
      <c r="P17" s="55"/>
      <c r="Q17" s="55"/>
      <c r="R17" s="55"/>
      <c r="S17" s="53"/>
      <c r="T17" s="53"/>
      <c r="U17" s="53"/>
      <c r="V17" s="53"/>
      <c r="W17" s="53"/>
      <c r="X17" s="53"/>
      <c r="Y17" s="53"/>
      <c r="Z17" s="53"/>
      <c r="AA17" s="53"/>
      <c r="AB17" s="54"/>
      <c r="AC17" s="9">
        <f t="shared" si="1"/>
        <v>0</v>
      </c>
      <c r="AD17" s="9">
        <f t="shared" si="2"/>
        <v>0</v>
      </c>
      <c r="AE17" s="9" t="e">
        <f t="shared" si="3"/>
        <v>#DIV/0!</v>
      </c>
      <c r="AF17" s="9">
        <f>AD17*'Hypothése des ventes'!$G$37</f>
        <v>0</v>
      </c>
      <c r="AG17" s="9">
        <f>(AD17-(AD17*'Hypothése des ventes'!$H$36))*'Hypothése des ventes'!$H$37</f>
        <v>0</v>
      </c>
      <c r="AH17" s="9">
        <f>(AD17-(AD17*'Hypothése des ventes'!$I$36))*'Hypothése des ventes'!$I$37</f>
        <v>0</v>
      </c>
      <c r="AI17" s="9">
        <f>(AD17-(AD17*'Hypothése des ventes'!$J$36))*'Hypothése des ventes'!$J$37</f>
        <v>0</v>
      </c>
      <c r="AJ17" s="9">
        <f>(AD17-(AD17*'Hypothése des ventes'!$K$36))*'Hypothése des ventes'!$K$37</f>
        <v>0</v>
      </c>
      <c r="AK17" s="9">
        <f>-(AC17*'Hypothése des ventes'!$L$37)</f>
        <v>0</v>
      </c>
      <c r="AL17" s="9">
        <f t="shared" si="4"/>
        <v>0</v>
      </c>
      <c r="AM17" s="9">
        <f t="shared" si="9"/>
        <v>0</v>
      </c>
      <c r="AN17" s="9" t="e">
        <f t="shared" si="6"/>
        <v>#DIV/0!</v>
      </c>
      <c r="AO17" s="9">
        <f t="shared" si="7"/>
        <v>0</v>
      </c>
      <c r="AP17" s="10" t="e">
        <f t="shared" si="8"/>
        <v>#DIV/0!</v>
      </c>
    </row>
    <row r="18" spans="1:42" ht="14.4" customHeight="1" x14ac:dyDescent="0.3">
      <c r="A18" s="161" t="s">
        <v>199</v>
      </c>
      <c r="B18" s="162"/>
      <c r="C18" s="163" t="s">
        <v>185</v>
      </c>
      <c r="D18" s="164"/>
      <c r="E18" s="165"/>
      <c r="F18" s="162" t="s">
        <v>57</v>
      </c>
      <c r="G18" s="162"/>
      <c r="H18" s="166"/>
      <c r="I18" s="167"/>
      <c r="J18" s="168"/>
      <c r="K18" s="169"/>
      <c r="L18" s="170"/>
      <c r="M18" s="188">
        <f t="shared" si="0"/>
        <v>0</v>
      </c>
      <c r="N18" s="51" t="s">
        <v>187</v>
      </c>
      <c r="O18" s="55"/>
      <c r="P18" s="55"/>
      <c r="Q18" s="55"/>
      <c r="R18" s="55"/>
      <c r="S18" s="53"/>
      <c r="T18" s="53"/>
      <c r="U18" s="53"/>
      <c r="V18" s="53"/>
      <c r="W18" s="53"/>
      <c r="X18" s="53"/>
      <c r="Y18" s="53"/>
      <c r="Z18" s="53"/>
      <c r="AA18" s="53"/>
      <c r="AB18" s="54"/>
      <c r="AC18" s="9">
        <f t="shared" si="1"/>
        <v>0</v>
      </c>
      <c r="AD18" s="9">
        <f t="shared" si="2"/>
        <v>0</v>
      </c>
      <c r="AE18" s="9" t="e">
        <f t="shared" si="3"/>
        <v>#DIV/0!</v>
      </c>
      <c r="AF18" s="9">
        <f>AD18*'Hypothése des ventes'!$G$37</f>
        <v>0</v>
      </c>
      <c r="AG18" s="9">
        <f>(AD18-(AD18*'Hypothése des ventes'!$H$36))*'Hypothése des ventes'!$H$37</f>
        <v>0</v>
      </c>
      <c r="AH18" s="9">
        <f>(AD18-(AD18*'Hypothése des ventes'!$I$36))*'Hypothése des ventes'!$I$37</f>
        <v>0</v>
      </c>
      <c r="AI18" s="9">
        <f>(AD18-(AD18*'Hypothése des ventes'!$J$36))*'Hypothése des ventes'!$J$37</f>
        <v>0</v>
      </c>
      <c r="AJ18" s="9">
        <f>(AD18-(AD18*'Hypothése des ventes'!$K$36))*'Hypothése des ventes'!$K$37</f>
        <v>0</v>
      </c>
      <c r="AK18" s="9">
        <f>-(AC18*'Hypothése des ventes'!$L$37)</f>
        <v>0</v>
      </c>
      <c r="AL18" s="9">
        <f t="shared" si="4"/>
        <v>0</v>
      </c>
      <c r="AM18" s="9">
        <f t="shared" si="9"/>
        <v>0</v>
      </c>
      <c r="AN18" s="9" t="e">
        <f t="shared" si="6"/>
        <v>#DIV/0!</v>
      </c>
      <c r="AO18" s="9">
        <f t="shared" si="7"/>
        <v>0</v>
      </c>
      <c r="AP18" s="10" t="e">
        <f t="shared" si="8"/>
        <v>#DIV/0!</v>
      </c>
    </row>
    <row r="19" spans="1:42" ht="14.4" customHeight="1" x14ac:dyDescent="0.3">
      <c r="A19" s="161" t="s">
        <v>199</v>
      </c>
      <c r="B19" s="162"/>
      <c r="C19" s="163" t="s">
        <v>186</v>
      </c>
      <c r="D19" s="164"/>
      <c r="E19" s="165"/>
      <c r="F19" s="162" t="s">
        <v>57</v>
      </c>
      <c r="G19" s="162"/>
      <c r="H19" s="166"/>
      <c r="I19" s="167"/>
      <c r="J19" s="168"/>
      <c r="K19" s="169"/>
      <c r="L19" s="170"/>
      <c r="M19" s="188">
        <f t="shared" si="0"/>
        <v>0</v>
      </c>
      <c r="N19" s="51" t="s">
        <v>184</v>
      </c>
      <c r="O19" s="55"/>
      <c r="P19" s="55"/>
      <c r="Q19" s="55"/>
      <c r="R19" s="55"/>
      <c r="S19" s="53"/>
      <c r="T19" s="53"/>
      <c r="U19" s="53"/>
      <c r="V19" s="53"/>
      <c r="W19" s="53"/>
      <c r="X19" s="53"/>
      <c r="Y19" s="53"/>
      <c r="Z19" s="53"/>
      <c r="AA19" s="53"/>
      <c r="AB19" s="54"/>
      <c r="AC19" s="9">
        <f t="shared" si="1"/>
        <v>0</v>
      </c>
      <c r="AD19" s="9">
        <f t="shared" si="2"/>
        <v>0</v>
      </c>
      <c r="AE19" s="9" t="e">
        <f t="shared" si="3"/>
        <v>#DIV/0!</v>
      </c>
      <c r="AF19" s="9">
        <f>AD19*'Hypothése des ventes'!$G$37</f>
        <v>0</v>
      </c>
      <c r="AG19" s="9">
        <f>(AD19-(AD19*'Hypothése des ventes'!$H$36))*'Hypothése des ventes'!$H$37</f>
        <v>0</v>
      </c>
      <c r="AH19" s="9">
        <f>(AD19-(AD19*'Hypothése des ventes'!$I$36))*'Hypothése des ventes'!$I$37</f>
        <v>0</v>
      </c>
      <c r="AI19" s="9">
        <f>(AD19-(AD19*'Hypothése des ventes'!$J$36))*'Hypothése des ventes'!$J$37</f>
        <v>0</v>
      </c>
      <c r="AJ19" s="9">
        <f>(AD19-(AD19*'Hypothése des ventes'!$K$36))*'Hypothése des ventes'!$K$37</f>
        <v>0</v>
      </c>
      <c r="AK19" s="9">
        <f>-(AC19*'Hypothése des ventes'!$L$37)</f>
        <v>0</v>
      </c>
      <c r="AL19" s="9">
        <f t="shared" si="4"/>
        <v>0</v>
      </c>
      <c r="AM19" s="9">
        <f t="shared" si="9"/>
        <v>0</v>
      </c>
      <c r="AN19" s="9" t="e">
        <f t="shared" si="6"/>
        <v>#DIV/0!</v>
      </c>
      <c r="AO19" s="9">
        <f t="shared" si="7"/>
        <v>0</v>
      </c>
      <c r="AP19" s="10" t="e">
        <f t="shared" si="8"/>
        <v>#DIV/0!</v>
      </c>
    </row>
    <row r="20" spans="1:42" ht="14.4" customHeight="1" x14ac:dyDescent="0.3">
      <c r="A20" s="161" t="s">
        <v>199</v>
      </c>
      <c r="B20" s="162"/>
      <c r="C20" s="163" t="s">
        <v>186</v>
      </c>
      <c r="D20" s="164"/>
      <c r="E20" s="165"/>
      <c r="F20" s="162" t="s">
        <v>57</v>
      </c>
      <c r="G20" s="162"/>
      <c r="H20" s="166"/>
      <c r="I20" s="167"/>
      <c r="J20" s="168"/>
      <c r="K20" s="169"/>
      <c r="L20" s="170"/>
      <c r="M20" s="188">
        <f t="shared" si="0"/>
        <v>0</v>
      </c>
      <c r="N20" s="51" t="s">
        <v>187</v>
      </c>
      <c r="O20" s="55"/>
      <c r="P20" s="55"/>
      <c r="Q20" s="55"/>
      <c r="R20" s="55"/>
      <c r="S20" s="53"/>
      <c r="T20" s="53"/>
      <c r="U20" s="53"/>
      <c r="V20" s="53"/>
      <c r="W20" s="53"/>
      <c r="X20" s="53"/>
      <c r="Y20" s="53"/>
      <c r="Z20" s="53"/>
      <c r="AA20" s="53"/>
      <c r="AB20" s="54"/>
      <c r="AC20" s="9">
        <f t="shared" si="1"/>
        <v>0</v>
      </c>
      <c r="AD20" s="9">
        <f t="shared" si="2"/>
        <v>0</v>
      </c>
      <c r="AE20" s="9" t="e">
        <f t="shared" si="3"/>
        <v>#DIV/0!</v>
      </c>
      <c r="AF20" s="9">
        <f>AD20*'Hypothése des ventes'!$G$37</f>
        <v>0</v>
      </c>
      <c r="AG20" s="9">
        <f>(AD20-(AD20*'Hypothése des ventes'!$H$36))*'Hypothése des ventes'!$H$37</f>
        <v>0</v>
      </c>
      <c r="AH20" s="9">
        <f>(AD20-(AD20*'Hypothése des ventes'!$I$36))*'Hypothése des ventes'!$I$37</f>
        <v>0</v>
      </c>
      <c r="AI20" s="9">
        <f>(AD20-(AD20*'Hypothése des ventes'!$J$36))*'Hypothése des ventes'!$J$37</f>
        <v>0</v>
      </c>
      <c r="AJ20" s="9">
        <f>(AD20-(AD20*'Hypothése des ventes'!$K$36))*'Hypothése des ventes'!$K$37</f>
        <v>0</v>
      </c>
      <c r="AK20" s="9">
        <f>-(AC20*'Hypothése des ventes'!$L$37)</f>
        <v>0</v>
      </c>
      <c r="AL20" s="9">
        <f t="shared" si="4"/>
        <v>0</v>
      </c>
      <c r="AM20" s="9">
        <f t="shared" si="9"/>
        <v>0</v>
      </c>
      <c r="AN20" s="9" t="e">
        <f t="shared" si="6"/>
        <v>#DIV/0!</v>
      </c>
      <c r="AO20" s="9">
        <f t="shared" si="7"/>
        <v>0</v>
      </c>
      <c r="AP20" s="10" t="e">
        <f t="shared" si="8"/>
        <v>#DIV/0!</v>
      </c>
    </row>
    <row r="21" spans="1:42" ht="14.4" customHeight="1" x14ac:dyDescent="0.3">
      <c r="A21" s="161" t="s">
        <v>200</v>
      </c>
      <c r="B21" s="162"/>
      <c r="C21" s="163" t="s">
        <v>185</v>
      </c>
      <c r="D21" s="164"/>
      <c r="E21" s="165"/>
      <c r="F21" s="171" t="s">
        <v>57</v>
      </c>
      <c r="G21" s="162"/>
      <c r="H21" s="166"/>
      <c r="I21" s="167"/>
      <c r="J21" s="168"/>
      <c r="K21" s="169"/>
      <c r="L21" s="170"/>
      <c r="M21" s="188">
        <f t="shared" si="0"/>
        <v>0</v>
      </c>
      <c r="N21" s="51" t="s">
        <v>184</v>
      </c>
      <c r="O21" s="55"/>
      <c r="P21" s="55"/>
      <c r="Q21" s="55"/>
      <c r="R21" s="55"/>
      <c r="S21" s="53"/>
      <c r="T21" s="53"/>
      <c r="U21" s="53"/>
      <c r="V21" s="53"/>
      <c r="W21" s="53"/>
      <c r="X21" s="53"/>
      <c r="Y21" s="53"/>
      <c r="Z21" s="53"/>
      <c r="AA21" s="53"/>
      <c r="AB21" s="54"/>
      <c r="AC21" s="9">
        <f t="shared" si="1"/>
        <v>0</v>
      </c>
      <c r="AD21" s="9">
        <f t="shared" si="2"/>
        <v>0</v>
      </c>
      <c r="AE21" s="9" t="e">
        <f t="shared" si="3"/>
        <v>#DIV/0!</v>
      </c>
      <c r="AF21" s="9">
        <f>AD21*'Hypothése des ventes'!$G$37</f>
        <v>0</v>
      </c>
      <c r="AG21" s="9">
        <f>(AD21-(AD21*'Hypothése des ventes'!$H$36))*'Hypothése des ventes'!$H$37</f>
        <v>0</v>
      </c>
      <c r="AH21" s="9">
        <f>(AD21-(AD21*'Hypothése des ventes'!$I$36))*'Hypothése des ventes'!$I$37</f>
        <v>0</v>
      </c>
      <c r="AI21" s="9">
        <f>(AD21-(AD21*'Hypothése des ventes'!$J$36))*'Hypothése des ventes'!$J$37</f>
        <v>0</v>
      </c>
      <c r="AJ21" s="9">
        <f>(AD21-(AD21*'Hypothése des ventes'!$K$36))*'Hypothése des ventes'!$K$37</f>
        <v>0</v>
      </c>
      <c r="AK21" s="9">
        <f>-(AC21*'Hypothése des ventes'!$L$37)</f>
        <v>0</v>
      </c>
      <c r="AL21" s="9">
        <f t="shared" si="4"/>
        <v>0</v>
      </c>
      <c r="AM21" s="9">
        <f t="shared" si="9"/>
        <v>0</v>
      </c>
      <c r="AN21" s="9" t="e">
        <f t="shared" si="6"/>
        <v>#DIV/0!</v>
      </c>
      <c r="AO21" s="9">
        <f t="shared" si="7"/>
        <v>0</v>
      </c>
      <c r="AP21" s="10" t="e">
        <f t="shared" si="8"/>
        <v>#DIV/0!</v>
      </c>
    </row>
    <row r="22" spans="1:42" ht="14.4" customHeight="1" x14ac:dyDescent="0.3">
      <c r="A22" s="161" t="s">
        <v>200</v>
      </c>
      <c r="B22" s="162"/>
      <c r="C22" s="163" t="s">
        <v>185</v>
      </c>
      <c r="D22" s="164"/>
      <c r="E22" s="165"/>
      <c r="F22" s="171" t="s">
        <v>57</v>
      </c>
      <c r="G22" s="162"/>
      <c r="H22" s="166"/>
      <c r="I22" s="167"/>
      <c r="J22" s="168"/>
      <c r="K22" s="169"/>
      <c r="L22" s="170"/>
      <c r="M22" s="188">
        <f t="shared" si="0"/>
        <v>0</v>
      </c>
      <c r="N22" s="51" t="s">
        <v>187</v>
      </c>
      <c r="O22" s="55"/>
      <c r="P22" s="55"/>
      <c r="Q22" s="55"/>
      <c r="R22" s="55"/>
      <c r="S22" s="53"/>
      <c r="T22" s="53"/>
      <c r="U22" s="53"/>
      <c r="V22" s="53"/>
      <c r="W22" s="53"/>
      <c r="X22" s="53"/>
      <c r="Y22" s="53"/>
      <c r="Z22" s="53"/>
      <c r="AA22" s="53"/>
      <c r="AB22" s="54"/>
      <c r="AC22" s="9">
        <f t="shared" si="1"/>
        <v>0</v>
      </c>
      <c r="AD22" s="9">
        <f t="shared" si="2"/>
        <v>0</v>
      </c>
      <c r="AE22" s="9" t="e">
        <f t="shared" si="3"/>
        <v>#DIV/0!</v>
      </c>
      <c r="AF22" s="9">
        <f>AD22*'Hypothése des ventes'!$G$37</f>
        <v>0</v>
      </c>
      <c r="AG22" s="9">
        <f>(AD22-(AD22*'Hypothése des ventes'!$H$36))*'Hypothése des ventes'!$H$37</f>
        <v>0</v>
      </c>
      <c r="AH22" s="9">
        <f>(AD22-(AD22*'Hypothése des ventes'!$I$36))*'Hypothése des ventes'!$I$37</f>
        <v>0</v>
      </c>
      <c r="AI22" s="9">
        <f>(AD22-(AD22*'Hypothése des ventes'!$J$36))*'Hypothése des ventes'!$J$37</f>
        <v>0</v>
      </c>
      <c r="AJ22" s="9">
        <f>(AD22-(AD22*'Hypothése des ventes'!$K$36))*'Hypothése des ventes'!$K$37</f>
        <v>0</v>
      </c>
      <c r="AK22" s="9">
        <f>-(AC22*'Hypothése des ventes'!$L$37)</f>
        <v>0</v>
      </c>
      <c r="AL22" s="9">
        <f t="shared" si="4"/>
        <v>0</v>
      </c>
      <c r="AM22" s="9">
        <f t="shared" si="9"/>
        <v>0</v>
      </c>
      <c r="AN22" s="9" t="e">
        <f t="shared" si="6"/>
        <v>#DIV/0!</v>
      </c>
      <c r="AO22" s="9">
        <f t="shared" si="7"/>
        <v>0</v>
      </c>
      <c r="AP22" s="10" t="e">
        <f t="shared" si="8"/>
        <v>#DIV/0!</v>
      </c>
    </row>
    <row r="23" spans="1:42" ht="14.4" customHeight="1" x14ac:dyDescent="0.3">
      <c r="A23" s="161" t="s">
        <v>200</v>
      </c>
      <c r="B23" s="162"/>
      <c r="C23" s="163" t="s">
        <v>186</v>
      </c>
      <c r="D23" s="164"/>
      <c r="E23" s="165"/>
      <c r="F23" s="171" t="s">
        <v>57</v>
      </c>
      <c r="G23" s="162"/>
      <c r="H23" s="166"/>
      <c r="I23" s="167"/>
      <c r="J23" s="168"/>
      <c r="K23" s="169"/>
      <c r="L23" s="170"/>
      <c r="M23" s="188">
        <f t="shared" si="0"/>
        <v>0</v>
      </c>
      <c r="N23" s="51" t="s">
        <v>184</v>
      </c>
      <c r="O23" s="55"/>
      <c r="P23" s="55"/>
      <c r="Q23" s="55"/>
      <c r="R23" s="55"/>
      <c r="S23" s="53"/>
      <c r="T23" s="53"/>
      <c r="U23" s="53"/>
      <c r="V23" s="53"/>
      <c r="W23" s="53"/>
      <c r="X23" s="53"/>
      <c r="Y23" s="53"/>
      <c r="Z23" s="53"/>
      <c r="AA23" s="53"/>
      <c r="AB23" s="54"/>
      <c r="AC23" s="9">
        <f t="shared" si="1"/>
        <v>0</v>
      </c>
      <c r="AD23" s="9">
        <f t="shared" si="2"/>
        <v>0</v>
      </c>
      <c r="AE23" s="9" t="e">
        <f t="shared" si="3"/>
        <v>#DIV/0!</v>
      </c>
      <c r="AF23" s="9">
        <f>AD23*'Hypothése des ventes'!$G$37</f>
        <v>0</v>
      </c>
      <c r="AG23" s="9">
        <f>(AD23-(AD23*'Hypothése des ventes'!$H$36))*'Hypothése des ventes'!$H$37</f>
        <v>0</v>
      </c>
      <c r="AH23" s="9">
        <f>(AD23-(AD23*'Hypothése des ventes'!$I$36))*'Hypothése des ventes'!$I$37</f>
        <v>0</v>
      </c>
      <c r="AI23" s="9">
        <f>(AD23-(AD23*'Hypothése des ventes'!$J$36))*'Hypothése des ventes'!$J$37</f>
        <v>0</v>
      </c>
      <c r="AJ23" s="9">
        <f>(AD23-(AD23*'Hypothése des ventes'!$K$36))*'Hypothése des ventes'!$K$37</f>
        <v>0</v>
      </c>
      <c r="AK23" s="9">
        <f>-(AC23*'Hypothése des ventes'!$L$37)</f>
        <v>0</v>
      </c>
      <c r="AL23" s="9">
        <f t="shared" si="4"/>
        <v>0</v>
      </c>
      <c r="AM23" s="9">
        <f t="shared" si="9"/>
        <v>0</v>
      </c>
      <c r="AN23" s="9" t="e">
        <f t="shared" si="6"/>
        <v>#DIV/0!</v>
      </c>
      <c r="AO23" s="9">
        <f t="shared" si="7"/>
        <v>0</v>
      </c>
      <c r="AP23" s="10" t="e">
        <f t="shared" si="8"/>
        <v>#DIV/0!</v>
      </c>
    </row>
    <row r="24" spans="1:42" ht="14.4" customHeight="1" x14ac:dyDescent="0.3">
      <c r="A24" s="161" t="s">
        <v>200</v>
      </c>
      <c r="B24" s="162"/>
      <c r="C24" s="163" t="s">
        <v>186</v>
      </c>
      <c r="D24" s="164"/>
      <c r="E24" s="165"/>
      <c r="F24" s="171" t="s">
        <v>57</v>
      </c>
      <c r="G24" s="162"/>
      <c r="H24" s="166"/>
      <c r="I24" s="167"/>
      <c r="J24" s="168"/>
      <c r="K24" s="169"/>
      <c r="L24" s="170"/>
      <c r="M24" s="188">
        <f t="shared" si="0"/>
        <v>0</v>
      </c>
      <c r="N24" s="51" t="s">
        <v>187</v>
      </c>
      <c r="O24" s="55"/>
      <c r="P24" s="55"/>
      <c r="Q24" s="55"/>
      <c r="R24" s="55"/>
      <c r="S24" s="53"/>
      <c r="T24" s="53"/>
      <c r="U24" s="53"/>
      <c r="V24" s="53"/>
      <c r="W24" s="53"/>
      <c r="X24" s="53"/>
      <c r="Y24" s="53"/>
      <c r="Z24" s="53"/>
      <c r="AA24" s="53"/>
      <c r="AB24" s="54"/>
      <c r="AC24" s="9">
        <f t="shared" si="1"/>
        <v>0</v>
      </c>
      <c r="AD24" s="9">
        <f t="shared" si="2"/>
        <v>0</v>
      </c>
      <c r="AE24" s="9" t="e">
        <f t="shared" si="3"/>
        <v>#DIV/0!</v>
      </c>
      <c r="AF24" s="9">
        <f>AD24*'Hypothése des ventes'!$G$37</f>
        <v>0</v>
      </c>
      <c r="AG24" s="9">
        <f>(AD24-(AD24*'Hypothése des ventes'!$H$36))*'Hypothése des ventes'!$H$37</f>
        <v>0</v>
      </c>
      <c r="AH24" s="9">
        <f>(AD24-(AD24*'Hypothése des ventes'!$I$36))*'Hypothése des ventes'!$I$37</f>
        <v>0</v>
      </c>
      <c r="AI24" s="9">
        <f>(AD24-(AD24*'Hypothése des ventes'!$J$36))*'Hypothése des ventes'!$J$37</f>
        <v>0</v>
      </c>
      <c r="AJ24" s="9">
        <f>(AD24-(AD24*'Hypothése des ventes'!$K$36))*'Hypothése des ventes'!$K$37</f>
        <v>0</v>
      </c>
      <c r="AK24" s="9">
        <f>-(AC24*'Hypothése des ventes'!$L$37)</f>
        <v>0</v>
      </c>
      <c r="AL24" s="9">
        <f t="shared" si="4"/>
        <v>0</v>
      </c>
      <c r="AM24" s="9">
        <f t="shared" si="9"/>
        <v>0</v>
      </c>
      <c r="AN24" s="9" t="e">
        <f t="shared" si="6"/>
        <v>#DIV/0!</v>
      </c>
      <c r="AO24" s="9">
        <f t="shared" si="7"/>
        <v>0</v>
      </c>
      <c r="AP24" s="10" t="e">
        <f t="shared" si="8"/>
        <v>#DIV/0!</v>
      </c>
    </row>
    <row r="25" spans="1:42" ht="14.4" customHeight="1" x14ac:dyDescent="0.3">
      <c r="A25" s="161" t="s">
        <v>190</v>
      </c>
      <c r="B25" s="162"/>
      <c r="C25" s="163" t="s">
        <v>186</v>
      </c>
      <c r="D25" s="164"/>
      <c r="E25" s="165"/>
      <c r="F25" s="162" t="s">
        <v>57</v>
      </c>
      <c r="G25" s="162"/>
      <c r="H25" s="166"/>
      <c r="I25" s="167"/>
      <c r="J25" s="168"/>
      <c r="K25" s="169"/>
      <c r="L25" s="170"/>
      <c r="M25" s="188">
        <f t="shared" si="0"/>
        <v>0</v>
      </c>
      <c r="N25" s="51" t="s">
        <v>210</v>
      </c>
      <c r="O25" s="52"/>
      <c r="P25" s="52"/>
      <c r="Q25" s="52"/>
      <c r="R25" s="52"/>
      <c r="S25" s="53"/>
      <c r="T25" s="53"/>
      <c r="U25" s="53"/>
      <c r="V25" s="53"/>
      <c r="W25" s="53"/>
      <c r="X25" s="53"/>
      <c r="Y25" s="53"/>
      <c r="Z25" s="53"/>
      <c r="AA25" s="53"/>
      <c r="AB25" s="54"/>
      <c r="AC25" s="9">
        <f t="shared" ref="AC25:AC28" si="10">((H25-(H25*I25))*G25)-(((H25-(H25*I25))*G25)*K25)</f>
        <v>0</v>
      </c>
      <c r="AD25" s="9">
        <f t="shared" ref="AD25:AD28" si="11">G25*J25</f>
        <v>0</v>
      </c>
      <c r="AE25" s="9" t="e">
        <f t="shared" ref="AE25:AE28" si="12">AD25/AC25</f>
        <v>#DIV/0!</v>
      </c>
      <c r="AF25" s="9">
        <f>AD25*'Hypothése des ventes'!$G$37</f>
        <v>0</v>
      </c>
      <c r="AG25" s="9">
        <f>(AD25-(AD25*'Hypothése des ventes'!$H$36))*'Hypothése des ventes'!$H$37</f>
        <v>0</v>
      </c>
      <c r="AH25" s="9">
        <f>(AD25-(AD25*'Hypothése des ventes'!$I$36))*'Hypothése des ventes'!$I$37</f>
        <v>0</v>
      </c>
      <c r="AI25" s="9">
        <f>(AD25-(AD25*'Hypothése des ventes'!$J$36))*'Hypothése des ventes'!$J$37</f>
        <v>0</v>
      </c>
      <c r="AJ25" s="9">
        <f>(AD25-(AD25*'Hypothése des ventes'!$K$36))*'Hypothése des ventes'!$K$37</f>
        <v>0</v>
      </c>
      <c r="AK25" s="9">
        <f>-(AC25*'Hypothése des ventes'!$L$37)</f>
        <v>0</v>
      </c>
      <c r="AL25" s="9">
        <f t="shared" ref="AL25:AL28" si="13">AC25*L25</f>
        <v>0</v>
      </c>
      <c r="AM25" s="9">
        <f t="shared" ref="AM25:AM28" si="14">((AF25+AG25+AH25+AI25+AJ25+AK25)*0.8)+AL25</f>
        <v>0</v>
      </c>
      <c r="AN25" s="9" t="e">
        <f t="shared" ref="AN25:AN28" si="15">AM25/AC25</f>
        <v>#DIV/0!</v>
      </c>
      <c r="AO25" s="9">
        <f t="shared" ref="AO25:AO28" si="16">AM25-AC25</f>
        <v>0</v>
      </c>
      <c r="AP25" s="10" t="e">
        <f t="shared" ref="AP25:AP28" si="17">AO25/AM25</f>
        <v>#DIV/0!</v>
      </c>
    </row>
    <row r="26" spans="1:42" ht="14.4" customHeight="1" x14ac:dyDescent="0.3">
      <c r="A26" s="161" t="s">
        <v>190</v>
      </c>
      <c r="B26" s="162"/>
      <c r="C26" s="163" t="s">
        <v>186</v>
      </c>
      <c r="D26" s="164"/>
      <c r="E26" s="165"/>
      <c r="F26" s="162" t="s">
        <v>57</v>
      </c>
      <c r="G26" s="162"/>
      <c r="H26" s="166"/>
      <c r="I26" s="167"/>
      <c r="J26" s="168"/>
      <c r="K26" s="169"/>
      <c r="L26" s="170"/>
      <c r="M26" s="188">
        <f t="shared" si="0"/>
        <v>0</v>
      </c>
      <c r="N26" s="51" t="s">
        <v>211</v>
      </c>
      <c r="O26" s="55"/>
      <c r="P26" s="55"/>
      <c r="Q26" s="55"/>
      <c r="R26" s="55"/>
      <c r="S26" s="53"/>
      <c r="T26" s="53"/>
      <c r="U26" s="53"/>
      <c r="V26" s="53"/>
      <c r="W26" s="53"/>
      <c r="X26" s="53"/>
      <c r="Y26" s="53"/>
      <c r="Z26" s="53"/>
      <c r="AA26" s="53"/>
      <c r="AB26" s="54"/>
      <c r="AC26" s="9">
        <f t="shared" si="10"/>
        <v>0</v>
      </c>
      <c r="AD26" s="9">
        <f t="shared" si="11"/>
        <v>0</v>
      </c>
      <c r="AE26" s="9" t="e">
        <f t="shared" si="12"/>
        <v>#DIV/0!</v>
      </c>
      <c r="AF26" s="9">
        <f>AD26*'Hypothése des ventes'!$G$37</f>
        <v>0</v>
      </c>
      <c r="AG26" s="9">
        <f>(AD26-(AD26*'Hypothése des ventes'!$H$36))*'Hypothése des ventes'!$H$37</f>
        <v>0</v>
      </c>
      <c r="AH26" s="9">
        <f>(AD26-(AD26*'Hypothése des ventes'!$I$36))*'Hypothése des ventes'!$I$37</f>
        <v>0</v>
      </c>
      <c r="AI26" s="9">
        <f>(AD26-(AD26*'Hypothése des ventes'!$J$36))*'Hypothése des ventes'!$J$37</f>
        <v>0</v>
      </c>
      <c r="AJ26" s="9">
        <f>(AD26-(AD26*'Hypothése des ventes'!$K$36))*'Hypothése des ventes'!$K$37</f>
        <v>0</v>
      </c>
      <c r="AK26" s="9">
        <f>-(AC26*'Hypothése des ventes'!$L$37)</f>
        <v>0</v>
      </c>
      <c r="AL26" s="9">
        <f t="shared" si="13"/>
        <v>0</v>
      </c>
      <c r="AM26" s="9">
        <f t="shared" si="14"/>
        <v>0</v>
      </c>
      <c r="AN26" s="9" t="e">
        <f t="shared" si="15"/>
        <v>#DIV/0!</v>
      </c>
      <c r="AO26" s="9">
        <f t="shared" si="16"/>
        <v>0</v>
      </c>
      <c r="AP26" s="10" t="e">
        <f t="shared" si="17"/>
        <v>#DIV/0!</v>
      </c>
    </row>
    <row r="27" spans="1:42" ht="14.4" customHeight="1" x14ac:dyDescent="0.3">
      <c r="A27" s="161" t="s">
        <v>54</v>
      </c>
      <c r="B27" s="162"/>
      <c r="C27" s="163" t="s">
        <v>186</v>
      </c>
      <c r="D27" s="164"/>
      <c r="E27" s="165"/>
      <c r="F27" s="162" t="s">
        <v>57</v>
      </c>
      <c r="G27" s="162"/>
      <c r="H27" s="166"/>
      <c r="I27" s="167"/>
      <c r="J27" s="168"/>
      <c r="K27" s="169"/>
      <c r="L27" s="170"/>
      <c r="M27" s="188">
        <f t="shared" si="0"/>
        <v>0</v>
      </c>
      <c r="N27" s="51" t="s">
        <v>210</v>
      </c>
      <c r="O27" s="55"/>
      <c r="P27" s="55"/>
      <c r="Q27" s="55"/>
      <c r="R27" s="55"/>
      <c r="S27" s="53"/>
      <c r="T27" s="53"/>
      <c r="U27" s="53"/>
      <c r="V27" s="53"/>
      <c r="W27" s="53"/>
      <c r="X27" s="53"/>
      <c r="Y27" s="53"/>
      <c r="Z27" s="53"/>
      <c r="AA27" s="53"/>
      <c r="AB27" s="54"/>
      <c r="AC27" s="9">
        <f t="shared" si="10"/>
        <v>0</v>
      </c>
      <c r="AD27" s="9">
        <f t="shared" si="11"/>
        <v>0</v>
      </c>
      <c r="AE27" s="9" t="e">
        <f t="shared" si="12"/>
        <v>#DIV/0!</v>
      </c>
      <c r="AF27" s="9">
        <f>AD27*'Hypothése des ventes'!$G$37</f>
        <v>0</v>
      </c>
      <c r="AG27" s="9">
        <f>(AD27-(AD27*'Hypothése des ventes'!$H$36))*'Hypothése des ventes'!$H$37</f>
        <v>0</v>
      </c>
      <c r="AH27" s="9">
        <f>(AD27-(AD27*'Hypothése des ventes'!$I$36))*'Hypothése des ventes'!$I$37</f>
        <v>0</v>
      </c>
      <c r="AI27" s="9">
        <f>(AD27-(AD27*'Hypothése des ventes'!$J$36))*'Hypothése des ventes'!$J$37</f>
        <v>0</v>
      </c>
      <c r="AJ27" s="9">
        <f>(AD27-(AD27*'Hypothése des ventes'!$K$36))*'Hypothése des ventes'!$K$37</f>
        <v>0</v>
      </c>
      <c r="AK27" s="9">
        <f>-(AC27*'Hypothése des ventes'!$L$37)</f>
        <v>0</v>
      </c>
      <c r="AL27" s="9">
        <f t="shared" si="13"/>
        <v>0</v>
      </c>
      <c r="AM27" s="9">
        <f t="shared" si="14"/>
        <v>0</v>
      </c>
      <c r="AN27" s="9" t="e">
        <f t="shared" si="15"/>
        <v>#DIV/0!</v>
      </c>
      <c r="AO27" s="9">
        <f t="shared" si="16"/>
        <v>0</v>
      </c>
      <c r="AP27" s="10" t="e">
        <f t="shared" si="17"/>
        <v>#DIV/0!</v>
      </c>
    </row>
    <row r="28" spans="1:42" ht="14.4" customHeight="1" x14ac:dyDescent="0.3">
      <c r="A28" s="161" t="s">
        <v>54</v>
      </c>
      <c r="B28" s="162"/>
      <c r="C28" s="163" t="s">
        <v>186</v>
      </c>
      <c r="D28" s="164"/>
      <c r="E28" s="165"/>
      <c r="F28" s="162" t="s">
        <v>57</v>
      </c>
      <c r="G28" s="162"/>
      <c r="H28" s="166"/>
      <c r="I28" s="167"/>
      <c r="J28" s="168"/>
      <c r="K28" s="169"/>
      <c r="L28" s="170"/>
      <c r="M28" s="188">
        <f t="shared" si="0"/>
        <v>0</v>
      </c>
      <c r="N28" s="51" t="s">
        <v>187</v>
      </c>
      <c r="O28" s="55"/>
      <c r="P28" s="55"/>
      <c r="Q28" s="55"/>
      <c r="R28" s="55"/>
      <c r="S28" s="53"/>
      <c r="T28" s="53"/>
      <c r="U28" s="53"/>
      <c r="V28" s="53"/>
      <c r="W28" s="53"/>
      <c r="X28" s="53"/>
      <c r="Y28" s="53"/>
      <c r="Z28" s="53"/>
      <c r="AA28" s="53"/>
      <c r="AB28" s="54"/>
      <c r="AC28" s="9">
        <f t="shared" si="10"/>
        <v>0</v>
      </c>
      <c r="AD28" s="9">
        <f t="shared" si="11"/>
        <v>0</v>
      </c>
      <c r="AE28" s="9" t="e">
        <f t="shared" si="12"/>
        <v>#DIV/0!</v>
      </c>
      <c r="AF28" s="9">
        <f>AD28*'Hypothése des ventes'!$G$37</f>
        <v>0</v>
      </c>
      <c r="AG28" s="9">
        <f>(AD28-(AD28*'Hypothése des ventes'!$H$36))*'Hypothése des ventes'!$H$37</f>
        <v>0</v>
      </c>
      <c r="AH28" s="9">
        <f>(AD28-(AD28*'Hypothése des ventes'!$I$36))*'Hypothése des ventes'!$I$37</f>
        <v>0</v>
      </c>
      <c r="AI28" s="9">
        <f>(AD28-(AD28*'Hypothése des ventes'!$J$36))*'Hypothése des ventes'!$J$37</f>
        <v>0</v>
      </c>
      <c r="AJ28" s="9">
        <f>(AD28-(AD28*'Hypothése des ventes'!$K$36))*'Hypothése des ventes'!$K$37</f>
        <v>0</v>
      </c>
      <c r="AK28" s="9">
        <f>-(AC28*'Hypothése des ventes'!$L$37)</f>
        <v>0</v>
      </c>
      <c r="AL28" s="9">
        <f t="shared" si="13"/>
        <v>0</v>
      </c>
      <c r="AM28" s="9">
        <f t="shared" si="14"/>
        <v>0</v>
      </c>
      <c r="AN28" s="9" t="e">
        <f t="shared" si="15"/>
        <v>#DIV/0!</v>
      </c>
      <c r="AO28" s="9">
        <f t="shared" si="16"/>
        <v>0</v>
      </c>
      <c r="AP28" s="10" t="e">
        <f t="shared" si="17"/>
        <v>#DIV/0!</v>
      </c>
    </row>
    <row r="29" spans="1:42" ht="14.4" customHeight="1" x14ac:dyDescent="0.3">
      <c r="A29" s="16"/>
      <c r="B29" s="17"/>
      <c r="C29" s="18"/>
      <c r="D29" s="32"/>
      <c r="E29" s="33"/>
      <c r="F29" s="17"/>
      <c r="G29" s="17"/>
      <c r="H29" s="30"/>
      <c r="I29" s="39"/>
      <c r="J29" s="31"/>
      <c r="K29" s="40"/>
      <c r="L29" s="24"/>
      <c r="M29" s="188">
        <f t="shared" si="0"/>
        <v>0</v>
      </c>
      <c r="N29" s="34"/>
      <c r="O29" s="35"/>
      <c r="P29" s="35"/>
      <c r="Q29" s="35"/>
      <c r="R29" s="35"/>
      <c r="S29" s="36"/>
      <c r="T29" s="36"/>
      <c r="U29" s="36"/>
      <c r="V29" s="36"/>
      <c r="W29" s="36"/>
      <c r="X29" s="36"/>
      <c r="Y29" s="36"/>
      <c r="Z29" s="36"/>
      <c r="AA29" s="36"/>
      <c r="AB29" s="37"/>
      <c r="AC29" s="181">
        <f t="shared" si="1"/>
        <v>0</v>
      </c>
      <c r="AD29" s="181">
        <f t="shared" si="2"/>
        <v>0</v>
      </c>
      <c r="AE29" s="181" t="e">
        <f t="shared" si="3"/>
        <v>#DIV/0!</v>
      </c>
      <c r="AF29" s="181">
        <f>AD29*'Hypothése des ventes'!$G$37</f>
        <v>0</v>
      </c>
      <c r="AG29" s="181">
        <f>(AD29-(AD29*'Hypothése des ventes'!$H$36))*'Hypothése des ventes'!$H$37</f>
        <v>0</v>
      </c>
      <c r="AH29" s="181">
        <f>(AD29-(AD29*'Hypothése des ventes'!$I$36))*'Hypothése des ventes'!$I$37</f>
        <v>0</v>
      </c>
      <c r="AI29" s="181">
        <f>(AD29-(AD29*'Hypothése des ventes'!$J$36))*'Hypothése des ventes'!$J$37</f>
        <v>0</v>
      </c>
      <c r="AJ29" s="181">
        <f>(AD29-(AD29*'Hypothése des ventes'!$K$36))*'Hypothése des ventes'!$K$37</f>
        <v>0</v>
      </c>
      <c r="AK29" s="181">
        <f>-(AC29*'Hypothése des ventes'!$L$37)</f>
        <v>0</v>
      </c>
      <c r="AL29" s="181">
        <f t="shared" si="4"/>
        <v>0</v>
      </c>
      <c r="AM29" s="181">
        <f t="shared" si="9"/>
        <v>0</v>
      </c>
      <c r="AN29" s="181" t="e">
        <f t="shared" si="6"/>
        <v>#DIV/0!</v>
      </c>
      <c r="AO29" s="181">
        <f t="shared" si="7"/>
        <v>0</v>
      </c>
      <c r="AP29" s="182" t="e">
        <f t="shared" si="8"/>
        <v>#DIV/0!</v>
      </c>
    </row>
    <row r="30" spans="1:42" ht="14.4" customHeight="1" x14ac:dyDescent="0.3">
      <c r="A30" s="16"/>
      <c r="B30" s="17"/>
      <c r="C30" s="18"/>
      <c r="D30" s="32"/>
      <c r="E30" s="33"/>
      <c r="F30" s="21"/>
      <c r="G30" s="17"/>
      <c r="H30" s="30"/>
      <c r="I30" s="39"/>
      <c r="J30" s="31"/>
      <c r="K30" s="40"/>
      <c r="L30" s="24"/>
      <c r="M30" s="188">
        <f t="shared" si="0"/>
        <v>0</v>
      </c>
      <c r="N30" s="34"/>
      <c r="O30" s="35"/>
      <c r="P30" s="35"/>
      <c r="Q30" s="35"/>
      <c r="R30" s="35"/>
      <c r="S30" s="36"/>
      <c r="T30" s="36"/>
      <c r="U30" s="36"/>
      <c r="V30" s="36"/>
      <c r="W30" s="36"/>
      <c r="X30" s="36"/>
      <c r="Y30" s="36"/>
      <c r="Z30" s="36"/>
      <c r="AA30" s="36"/>
      <c r="AB30" s="37"/>
      <c r="AC30" s="181">
        <f t="shared" si="1"/>
        <v>0</v>
      </c>
      <c r="AD30" s="181">
        <f t="shared" si="2"/>
        <v>0</v>
      </c>
      <c r="AE30" s="181" t="e">
        <f t="shared" si="3"/>
        <v>#DIV/0!</v>
      </c>
      <c r="AF30" s="181">
        <f>AD30*'Hypothése des ventes'!$G$37</f>
        <v>0</v>
      </c>
      <c r="AG30" s="181">
        <f>(AD30-(AD30*'Hypothése des ventes'!$H$36))*'Hypothése des ventes'!$H$37</f>
        <v>0</v>
      </c>
      <c r="AH30" s="181">
        <f>(AD30-(AD30*'Hypothése des ventes'!$I$36))*'Hypothése des ventes'!$I$37</f>
        <v>0</v>
      </c>
      <c r="AI30" s="181">
        <f>(AD30-(AD30*'Hypothése des ventes'!$J$36))*'Hypothése des ventes'!$J$37</f>
        <v>0</v>
      </c>
      <c r="AJ30" s="181">
        <f>(AD30-(AD30*'Hypothése des ventes'!$K$36))*'Hypothése des ventes'!$K$37</f>
        <v>0</v>
      </c>
      <c r="AK30" s="181">
        <f>-(AC30*'Hypothése des ventes'!$L$37)</f>
        <v>0</v>
      </c>
      <c r="AL30" s="181">
        <f t="shared" si="4"/>
        <v>0</v>
      </c>
      <c r="AM30" s="181">
        <f t="shared" si="9"/>
        <v>0</v>
      </c>
      <c r="AN30" s="181" t="e">
        <f t="shared" si="6"/>
        <v>#DIV/0!</v>
      </c>
      <c r="AO30" s="181">
        <f t="shared" si="7"/>
        <v>0</v>
      </c>
      <c r="AP30" s="182" t="e">
        <f t="shared" si="8"/>
        <v>#DIV/0!</v>
      </c>
    </row>
    <row r="31" spans="1:42" ht="14.4" customHeight="1" x14ac:dyDescent="0.3">
      <c r="A31" s="16"/>
      <c r="B31" s="17"/>
      <c r="C31" s="18"/>
      <c r="D31" s="32"/>
      <c r="E31" s="33"/>
      <c r="F31" s="17"/>
      <c r="G31" s="17"/>
      <c r="H31" s="30"/>
      <c r="I31" s="39"/>
      <c r="J31" s="31"/>
      <c r="K31" s="40"/>
      <c r="L31" s="24"/>
      <c r="M31" s="188">
        <f t="shared" si="0"/>
        <v>0</v>
      </c>
      <c r="N31" s="34"/>
      <c r="O31" s="35"/>
      <c r="P31" s="35"/>
      <c r="Q31" s="35"/>
      <c r="R31" s="35"/>
      <c r="S31" s="36"/>
      <c r="T31" s="36"/>
      <c r="U31" s="36"/>
      <c r="V31" s="36"/>
      <c r="W31" s="36"/>
      <c r="X31" s="36"/>
      <c r="Y31" s="36"/>
      <c r="Z31" s="36"/>
      <c r="AA31" s="36"/>
      <c r="AB31" s="37"/>
      <c r="AC31" s="181">
        <f t="shared" si="1"/>
        <v>0</v>
      </c>
      <c r="AD31" s="181">
        <f t="shared" si="2"/>
        <v>0</v>
      </c>
      <c r="AE31" s="181" t="e">
        <f t="shared" si="3"/>
        <v>#DIV/0!</v>
      </c>
      <c r="AF31" s="181">
        <f>AD31*'Hypothése des ventes'!$G$37</f>
        <v>0</v>
      </c>
      <c r="AG31" s="181">
        <f>(AD31-(AD31*'Hypothése des ventes'!$H$36))*'Hypothése des ventes'!$H$37</f>
        <v>0</v>
      </c>
      <c r="AH31" s="181">
        <f>(AD31-(AD31*'Hypothése des ventes'!$I$36))*'Hypothése des ventes'!$I$37</f>
        <v>0</v>
      </c>
      <c r="AI31" s="181">
        <f>(AD31-(AD31*'Hypothése des ventes'!$J$36))*'Hypothése des ventes'!$J$37</f>
        <v>0</v>
      </c>
      <c r="AJ31" s="181">
        <f>(AD31-(AD31*'Hypothése des ventes'!$K$36))*'Hypothése des ventes'!$K$37</f>
        <v>0</v>
      </c>
      <c r="AK31" s="181">
        <f>-(AC31*'Hypothése des ventes'!$L$37)</f>
        <v>0</v>
      </c>
      <c r="AL31" s="181">
        <f t="shared" si="4"/>
        <v>0</v>
      </c>
      <c r="AM31" s="181">
        <f t="shared" si="9"/>
        <v>0</v>
      </c>
      <c r="AN31" s="181" t="e">
        <f t="shared" si="6"/>
        <v>#DIV/0!</v>
      </c>
      <c r="AO31" s="181">
        <f t="shared" si="7"/>
        <v>0</v>
      </c>
      <c r="AP31" s="182" t="e">
        <f t="shared" si="8"/>
        <v>#DIV/0!</v>
      </c>
    </row>
    <row r="32" spans="1:42" ht="14.4" customHeight="1" x14ac:dyDescent="0.3">
      <c r="A32" s="41"/>
      <c r="B32" s="41"/>
      <c r="C32" s="41"/>
      <c r="D32" s="41"/>
      <c r="E32" s="41"/>
      <c r="F32" s="41"/>
      <c r="G32" s="41"/>
      <c r="H32" s="41"/>
      <c r="I32" s="23"/>
      <c r="J32" s="41"/>
      <c r="K32" s="23"/>
      <c r="L32" s="41"/>
      <c r="M32" s="188">
        <f t="shared" si="0"/>
        <v>0</v>
      </c>
      <c r="N32" s="42"/>
      <c r="O32" s="42"/>
      <c r="P32" s="42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181">
        <f t="shared" si="1"/>
        <v>0</v>
      </c>
      <c r="AD32" s="181">
        <f t="shared" si="2"/>
        <v>0</v>
      </c>
      <c r="AE32" s="181" t="e">
        <f t="shared" si="3"/>
        <v>#DIV/0!</v>
      </c>
      <c r="AF32" s="181">
        <f>AD32*'Hypothése des ventes'!$G$37</f>
        <v>0</v>
      </c>
      <c r="AG32" s="181">
        <f>(AD32-(AD32*'Hypothése des ventes'!$H$36))*'Hypothése des ventes'!$H$37</f>
        <v>0</v>
      </c>
      <c r="AH32" s="181">
        <f>(AD32-(AD32*'Hypothése des ventes'!$I$36))*'Hypothése des ventes'!$I$37</f>
        <v>0</v>
      </c>
      <c r="AI32" s="181">
        <f>(AD32-(AD32*'Hypothése des ventes'!$J$36))*'Hypothése des ventes'!$J$37</f>
        <v>0</v>
      </c>
      <c r="AJ32" s="181">
        <f>(AD32-(AD32*'Hypothése des ventes'!$K$36))*'Hypothése des ventes'!$K$37</f>
        <v>0</v>
      </c>
      <c r="AK32" s="181">
        <f>-(AC32*'Hypothése des ventes'!$L$37)</f>
        <v>0</v>
      </c>
      <c r="AL32" s="181">
        <f t="shared" si="4"/>
        <v>0</v>
      </c>
      <c r="AM32" s="181">
        <f t="shared" si="9"/>
        <v>0</v>
      </c>
      <c r="AN32" s="181" t="e">
        <f t="shared" si="6"/>
        <v>#DIV/0!</v>
      </c>
      <c r="AO32" s="181">
        <f t="shared" si="7"/>
        <v>0</v>
      </c>
      <c r="AP32" s="182" t="e">
        <f t="shared" si="8"/>
        <v>#DIV/0!</v>
      </c>
    </row>
    <row r="33" spans="1:42" ht="14.4" customHeight="1" x14ac:dyDescent="0.3">
      <c r="A33" s="41"/>
      <c r="B33" s="41"/>
      <c r="C33" s="41"/>
      <c r="D33" s="41"/>
      <c r="E33" s="41"/>
      <c r="F33" s="41"/>
      <c r="G33" s="41"/>
      <c r="H33" s="41"/>
      <c r="I33" s="23"/>
      <c r="J33" s="41"/>
      <c r="K33" s="23"/>
      <c r="L33" s="41"/>
      <c r="M33" s="188">
        <f t="shared" si="0"/>
        <v>0</v>
      </c>
      <c r="N33" s="42"/>
      <c r="O33" s="42"/>
      <c r="P33" s="42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181">
        <f t="shared" si="1"/>
        <v>0</v>
      </c>
      <c r="AD33" s="181">
        <f t="shared" si="2"/>
        <v>0</v>
      </c>
      <c r="AE33" s="181" t="e">
        <f t="shared" si="3"/>
        <v>#DIV/0!</v>
      </c>
      <c r="AF33" s="181">
        <f>AD33*'Hypothése des ventes'!$G$37</f>
        <v>0</v>
      </c>
      <c r="AG33" s="181">
        <f>(AD33-(AD33*'Hypothése des ventes'!$H$36))*'Hypothése des ventes'!$H$37</f>
        <v>0</v>
      </c>
      <c r="AH33" s="181">
        <f>(AD33-(AD33*'Hypothése des ventes'!$I$36))*'Hypothése des ventes'!$I$37</f>
        <v>0</v>
      </c>
      <c r="AI33" s="181">
        <f>(AD33-(AD33*'Hypothése des ventes'!$J$36))*'Hypothése des ventes'!$J$37</f>
        <v>0</v>
      </c>
      <c r="AJ33" s="181">
        <f>(AD33-(AD33*'Hypothése des ventes'!$K$36))*'Hypothése des ventes'!$K$37</f>
        <v>0</v>
      </c>
      <c r="AK33" s="181">
        <f>-(AC33*'Hypothése des ventes'!$L$37)</f>
        <v>0</v>
      </c>
      <c r="AL33" s="181">
        <f t="shared" si="4"/>
        <v>0</v>
      </c>
      <c r="AM33" s="181">
        <f t="shared" si="9"/>
        <v>0</v>
      </c>
      <c r="AN33" s="181" t="e">
        <f t="shared" si="6"/>
        <v>#DIV/0!</v>
      </c>
      <c r="AO33" s="181">
        <f t="shared" si="7"/>
        <v>0</v>
      </c>
      <c r="AP33" s="182" t="e">
        <f t="shared" si="8"/>
        <v>#DIV/0!</v>
      </c>
    </row>
    <row r="34" spans="1:42" ht="14.4" customHeight="1" x14ac:dyDescent="0.3">
      <c r="A34" s="41"/>
      <c r="B34" s="41"/>
      <c r="C34" s="41"/>
      <c r="D34" s="41"/>
      <c r="E34" s="41"/>
      <c r="F34" s="41"/>
      <c r="G34" s="41"/>
      <c r="H34" s="41"/>
      <c r="I34" s="23"/>
      <c r="J34" s="41"/>
      <c r="K34" s="23"/>
      <c r="L34" s="41"/>
      <c r="M34" s="188">
        <f t="shared" si="0"/>
        <v>0</v>
      </c>
      <c r="N34" s="42"/>
      <c r="O34" s="42"/>
      <c r="P34" s="42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181">
        <f t="shared" si="1"/>
        <v>0</v>
      </c>
      <c r="AD34" s="181">
        <f t="shared" si="2"/>
        <v>0</v>
      </c>
      <c r="AE34" s="181" t="e">
        <f t="shared" si="3"/>
        <v>#DIV/0!</v>
      </c>
      <c r="AF34" s="181">
        <f>AD34*'Hypothése des ventes'!$G$37</f>
        <v>0</v>
      </c>
      <c r="AG34" s="181">
        <f>(AD34-(AD34*'Hypothése des ventes'!$H$36))*'Hypothése des ventes'!$H$37</f>
        <v>0</v>
      </c>
      <c r="AH34" s="181">
        <f>(AD34-(AD34*'Hypothése des ventes'!$I$36))*'Hypothése des ventes'!$I$37</f>
        <v>0</v>
      </c>
      <c r="AI34" s="181">
        <f>(AD34-(AD34*'Hypothése des ventes'!$J$36))*'Hypothése des ventes'!$J$37</f>
        <v>0</v>
      </c>
      <c r="AJ34" s="181">
        <f>(AD34-(AD34*'Hypothése des ventes'!$K$36))*'Hypothése des ventes'!$K$37</f>
        <v>0</v>
      </c>
      <c r="AK34" s="181">
        <f>-(AC34*'Hypothése des ventes'!$L$37)</f>
        <v>0</v>
      </c>
      <c r="AL34" s="181">
        <f t="shared" si="4"/>
        <v>0</v>
      </c>
      <c r="AM34" s="181">
        <f t="shared" si="9"/>
        <v>0</v>
      </c>
      <c r="AN34" s="181" t="e">
        <f t="shared" si="6"/>
        <v>#DIV/0!</v>
      </c>
      <c r="AO34" s="181">
        <f t="shared" si="7"/>
        <v>0</v>
      </c>
      <c r="AP34" s="182" t="e">
        <f t="shared" si="8"/>
        <v>#DIV/0!</v>
      </c>
    </row>
    <row r="35" spans="1:42" ht="14.4" customHeight="1" x14ac:dyDescent="0.3">
      <c r="A35" s="41"/>
      <c r="B35" s="41"/>
      <c r="C35" s="41"/>
      <c r="D35" s="41"/>
      <c r="E35" s="41"/>
      <c r="F35" s="41"/>
      <c r="G35" s="41"/>
      <c r="H35" s="41"/>
      <c r="I35" s="23"/>
      <c r="J35" s="41"/>
      <c r="K35" s="23"/>
      <c r="L35" s="41"/>
      <c r="M35" s="188">
        <f t="shared" si="0"/>
        <v>0</v>
      </c>
      <c r="N35" s="42"/>
      <c r="O35" s="42"/>
      <c r="P35" s="42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181">
        <f t="shared" si="1"/>
        <v>0</v>
      </c>
      <c r="AD35" s="181">
        <f t="shared" si="2"/>
        <v>0</v>
      </c>
      <c r="AE35" s="181" t="e">
        <f t="shared" ref="AE35:AE98" si="18">AD35/AC35</f>
        <v>#DIV/0!</v>
      </c>
      <c r="AF35" s="181">
        <f>AD35*'Hypothése des ventes'!$G$37</f>
        <v>0</v>
      </c>
      <c r="AG35" s="181">
        <f>(AD35-(AD35*'Hypothése des ventes'!$H$36))*'Hypothése des ventes'!$H$37</f>
        <v>0</v>
      </c>
      <c r="AH35" s="181">
        <f>(AD35-(AD35*'Hypothése des ventes'!$I$36))*'Hypothése des ventes'!$I$37</f>
        <v>0</v>
      </c>
      <c r="AI35" s="181">
        <f>(AD35-(AD35*'Hypothése des ventes'!$J$36))*'Hypothése des ventes'!$J$37</f>
        <v>0</v>
      </c>
      <c r="AJ35" s="181">
        <f>(AD35-(AD35*'Hypothése des ventes'!$K$36))*'Hypothése des ventes'!$K$37</f>
        <v>0</v>
      </c>
      <c r="AK35" s="181">
        <f>-(AC35*'Hypothése des ventes'!$L$37)</f>
        <v>0</v>
      </c>
      <c r="AL35" s="181">
        <f t="shared" ref="AL35:AL98" si="19">AC35*L35</f>
        <v>0</v>
      </c>
      <c r="AM35" s="181">
        <f t="shared" ref="AM35:AM98" si="20">((AF35+AG35+AH35+AI35+AJ35+AK35)*0.8)+AL35</f>
        <v>0</v>
      </c>
      <c r="AN35" s="181" t="e">
        <f t="shared" si="6"/>
        <v>#DIV/0!</v>
      </c>
      <c r="AO35" s="181">
        <f t="shared" ref="AO35:AO98" si="21">AM35-AC35</f>
        <v>0</v>
      </c>
      <c r="AP35" s="182" t="e">
        <f t="shared" ref="AP35:AP98" si="22">AO35/AM35</f>
        <v>#DIV/0!</v>
      </c>
    </row>
    <row r="36" spans="1:42" ht="14.4" customHeight="1" x14ac:dyDescent="0.3">
      <c r="A36" s="41"/>
      <c r="B36" s="41"/>
      <c r="C36" s="41"/>
      <c r="D36" s="41"/>
      <c r="E36" s="41"/>
      <c r="F36" s="41"/>
      <c r="G36" s="41"/>
      <c r="H36" s="41"/>
      <c r="I36" s="23"/>
      <c r="J36" s="41"/>
      <c r="K36" s="23"/>
      <c r="L36" s="41"/>
      <c r="M36" s="188">
        <f t="shared" si="0"/>
        <v>0</v>
      </c>
      <c r="N36" s="42"/>
      <c r="O36" s="42"/>
      <c r="P36" s="42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181">
        <f t="shared" si="1"/>
        <v>0</v>
      </c>
      <c r="AD36" s="181">
        <f t="shared" si="2"/>
        <v>0</v>
      </c>
      <c r="AE36" s="181" t="e">
        <f t="shared" si="18"/>
        <v>#DIV/0!</v>
      </c>
      <c r="AF36" s="181">
        <f>AD36*'Hypothése des ventes'!$G$37</f>
        <v>0</v>
      </c>
      <c r="AG36" s="181">
        <f>(AD36-(AD36*'Hypothése des ventes'!$H$36))*'Hypothése des ventes'!$H$37</f>
        <v>0</v>
      </c>
      <c r="AH36" s="181">
        <f>(AD36-(AD36*'Hypothése des ventes'!$I$36))*'Hypothése des ventes'!$I$37</f>
        <v>0</v>
      </c>
      <c r="AI36" s="181">
        <f>(AD36-(AD36*'Hypothése des ventes'!$J$36))*'Hypothése des ventes'!$J$37</f>
        <v>0</v>
      </c>
      <c r="AJ36" s="181">
        <f>(AD36-(AD36*'Hypothése des ventes'!$K$36))*'Hypothése des ventes'!$K$37</f>
        <v>0</v>
      </c>
      <c r="AK36" s="181">
        <f>-(AC36*'Hypothése des ventes'!$L$37)</f>
        <v>0</v>
      </c>
      <c r="AL36" s="181">
        <f t="shared" si="19"/>
        <v>0</v>
      </c>
      <c r="AM36" s="181">
        <f t="shared" si="20"/>
        <v>0</v>
      </c>
      <c r="AN36" s="181" t="e">
        <f t="shared" si="6"/>
        <v>#DIV/0!</v>
      </c>
      <c r="AO36" s="181">
        <f t="shared" si="21"/>
        <v>0</v>
      </c>
      <c r="AP36" s="182" t="e">
        <f t="shared" si="22"/>
        <v>#DIV/0!</v>
      </c>
    </row>
    <row r="37" spans="1:42" ht="14.4" customHeight="1" x14ac:dyDescent="0.3">
      <c r="A37" s="41"/>
      <c r="B37" s="41"/>
      <c r="C37" s="41"/>
      <c r="D37" s="41"/>
      <c r="E37" s="41"/>
      <c r="F37" s="41"/>
      <c r="G37" s="41"/>
      <c r="H37" s="41"/>
      <c r="I37" s="23"/>
      <c r="J37" s="41"/>
      <c r="K37" s="23"/>
      <c r="L37" s="41"/>
      <c r="M37" s="188">
        <f t="shared" si="0"/>
        <v>0</v>
      </c>
      <c r="N37" s="42"/>
      <c r="O37" s="42"/>
      <c r="P37" s="42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181">
        <f t="shared" si="1"/>
        <v>0</v>
      </c>
      <c r="AD37" s="181">
        <f t="shared" si="2"/>
        <v>0</v>
      </c>
      <c r="AE37" s="181" t="e">
        <f t="shared" si="18"/>
        <v>#DIV/0!</v>
      </c>
      <c r="AF37" s="181">
        <f>AD37*'Hypothése des ventes'!$G$37</f>
        <v>0</v>
      </c>
      <c r="AG37" s="181">
        <f>(AD37-(AD37*'Hypothése des ventes'!$H$36))*'Hypothése des ventes'!$H$37</f>
        <v>0</v>
      </c>
      <c r="AH37" s="181">
        <f>(AD37-(AD37*'Hypothése des ventes'!$I$36))*'Hypothése des ventes'!$I$37</f>
        <v>0</v>
      </c>
      <c r="AI37" s="181">
        <f>(AD37-(AD37*'Hypothése des ventes'!$J$36))*'Hypothése des ventes'!$J$37</f>
        <v>0</v>
      </c>
      <c r="AJ37" s="181">
        <f>(AD37-(AD37*'Hypothése des ventes'!$K$36))*'Hypothése des ventes'!$K$37</f>
        <v>0</v>
      </c>
      <c r="AK37" s="181">
        <f>-(AC37*'Hypothése des ventes'!$L$37)</f>
        <v>0</v>
      </c>
      <c r="AL37" s="181">
        <f t="shared" si="19"/>
        <v>0</v>
      </c>
      <c r="AM37" s="181">
        <f t="shared" si="20"/>
        <v>0</v>
      </c>
      <c r="AN37" s="181" t="e">
        <f t="shared" si="6"/>
        <v>#DIV/0!</v>
      </c>
      <c r="AO37" s="181">
        <f t="shared" si="21"/>
        <v>0</v>
      </c>
      <c r="AP37" s="182" t="e">
        <f t="shared" si="22"/>
        <v>#DIV/0!</v>
      </c>
    </row>
    <row r="38" spans="1:42" ht="14.4" customHeight="1" x14ac:dyDescent="0.3">
      <c r="A38" s="41"/>
      <c r="B38" s="41"/>
      <c r="C38" s="41"/>
      <c r="D38" s="41"/>
      <c r="E38" s="41"/>
      <c r="F38" s="41"/>
      <c r="G38" s="41"/>
      <c r="H38" s="41"/>
      <c r="I38" s="23"/>
      <c r="J38" s="41"/>
      <c r="K38" s="23"/>
      <c r="L38" s="41"/>
      <c r="M38" s="188">
        <f t="shared" si="0"/>
        <v>0</v>
      </c>
      <c r="N38" s="42"/>
      <c r="O38" s="42"/>
      <c r="P38" s="42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181">
        <f t="shared" si="1"/>
        <v>0</v>
      </c>
      <c r="AD38" s="181">
        <f t="shared" si="2"/>
        <v>0</v>
      </c>
      <c r="AE38" s="181" t="e">
        <f t="shared" si="18"/>
        <v>#DIV/0!</v>
      </c>
      <c r="AF38" s="181">
        <f>AD38*'Hypothése des ventes'!$G$37</f>
        <v>0</v>
      </c>
      <c r="AG38" s="181">
        <f>(AD38-(AD38*'Hypothése des ventes'!$H$36))*'Hypothése des ventes'!$H$37</f>
        <v>0</v>
      </c>
      <c r="AH38" s="181">
        <f>(AD38-(AD38*'Hypothése des ventes'!$I$36))*'Hypothése des ventes'!$I$37</f>
        <v>0</v>
      </c>
      <c r="AI38" s="181">
        <f>(AD38-(AD38*'Hypothése des ventes'!$J$36))*'Hypothése des ventes'!$J$37</f>
        <v>0</v>
      </c>
      <c r="AJ38" s="181">
        <f>(AD38-(AD38*'Hypothése des ventes'!$K$36))*'Hypothése des ventes'!$K$37</f>
        <v>0</v>
      </c>
      <c r="AK38" s="181">
        <f>-(AC38*'Hypothése des ventes'!$L$37)</f>
        <v>0</v>
      </c>
      <c r="AL38" s="181">
        <f t="shared" si="19"/>
        <v>0</v>
      </c>
      <c r="AM38" s="181">
        <f t="shared" si="20"/>
        <v>0</v>
      </c>
      <c r="AN38" s="181" t="e">
        <f t="shared" si="6"/>
        <v>#DIV/0!</v>
      </c>
      <c r="AO38" s="181">
        <f t="shared" si="21"/>
        <v>0</v>
      </c>
      <c r="AP38" s="182" t="e">
        <f t="shared" si="22"/>
        <v>#DIV/0!</v>
      </c>
    </row>
    <row r="39" spans="1:42" ht="14.4" customHeight="1" x14ac:dyDescent="0.3">
      <c r="A39" s="41"/>
      <c r="B39" s="41"/>
      <c r="C39" s="41"/>
      <c r="D39" s="41"/>
      <c r="E39" s="41"/>
      <c r="F39" s="41"/>
      <c r="G39" s="41"/>
      <c r="H39" s="41"/>
      <c r="I39" s="23"/>
      <c r="J39" s="41"/>
      <c r="K39" s="23"/>
      <c r="L39" s="41"/>
      <c r="M39" s="188">
        <f t="shared" si="0"/>
        <v>0</v>
      </c>
      <c r="N39" s="42"/>
      <c r="O39" s="42"/>
      <c r="P39" s="42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181">
        <f t="shared" ref="AC39:AC98" si="23">((H39-(H39*I39))*G39)-(((H39-(H39*I39))*G39)*K39)</f>
        <v>0</v>
      </c>
      <c r="AD39" s="181">
        <f t="shared" si="2"/>
        <v>0</v>
      </c>
      <c r="AE39" s="181" t="e">
        <f t="shared" si="18"/>
        <v>#DIV/0!</v>
      </c>
      <c r="AF39" s="181">
        <f>AD39*'Hypothése des ventes'!$G$37</f>
        <v>0</v>
      </c>
      <c r="AG39" s="181">
        <f>(AD39-(AD39*'Hypothése des ventes'!$H$36))*'Hypothése des ventes'!$H$37</f>
        <v>0</v>
      </c>
      <c r="AH39" s="181">
        <f>(AD39-(AD39*'Hypothése des ventes'!$I$36))*'Hypothése des ventes'!$I$37</f>
        <v>0</v>
      </c>
      <c r="AI39" s="181">
        <f>(AD39-(AD39*'Hypothése des ventes'!$J$36))*'Hypothése des ventes'!$J$37</f>
        <v>0</v>
      </c>
      <c r="AJ39" s="181">
        <f>(AD39-(AD39*'Hypothése des ventes'!$K$36))*'Hypothése des ventes'!$K$37</f>
        <v>0</v>
      </c>
      <c r="AK39" s="181">
        <f>-(AC39*'Hypothése des ventes'!$L$37)</f>
        <v>0</v>
      </c>
      <c r="AL39" s="181">
        <f t="shared" si="19"/>
        <v>0</v>
      </c>
      <c r="AM39" s="181">
        <f t="shared" si="20"/>
        <v>0</v>
      </c>
      <c r="AN39" s="181" t="e">
        <f t="shared" si="6"/>
        <v>#DIV/0!</v>
      </c>
      <c r="AO39" s="181">
        <f t="shared" si="21"/>
        <v>0</v>
      </c>
      <c r="AP39" s="182" t="e">
        <f t="shared" si="22"/>
        <v>#DIV/0!</v>
      </c>
    </row>
    <row r="40" spans="1:42" ht="14.4" customHeight="1" x14ac:dyDescent="0.3">
      <c r="A40" s="41"/>
      <c r="B40" s="41"/>
      <c r="C40" s="41"/>
      <c r="D40" s="41"/>
      <c r="E40" s="41"/>
      <c r="F40" s="41"/>
      <c r="G40" s="41"/>
      <c r="H40" s="41"/>
      <c r="I40" s="23"/>
      <c r="J40" s="41"/>
      <c r="K40" s="23"/>
      <c r="L40" s="41"/>
      <c r="M40" s="188">
        <f t="shared" si="0"/>
        <v>0</v>
      </c>
      <c r="N40" s="42"/>
      <c r="O40" s="42"/>
      <c r="P40" s="42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181">
        <f t="shared" si="23"/>
        <v>0</v>
      </c>
      <c r="AD40" s="181">
        <f t="shared" si="2"/>
        <v>0</v>
      </c>
      <c r="AE40" s="181" t="e">
        <f t="shared" si="18"/>
        <v>#DIV/0!</v>
      </c>
      <c r="AF40" s="181">
        <f>AD40*'Hypothése des ventes'!$G$37</f>
        <v>0</v>
      </c>
      <c r="AG40" s="181">
        <f>(AD40-(AD40*'Hypothése des ventes'!$H$36))*'Hypothése des ventes'!$H$37</f>
        <v>0</v>
      </c>
      <c r="AH40" s="181">
        <f>(AD40-(AD40*'Hypothése des ventes'!$I$36))*'Hypothése des ventes'!$I$37</f>
        <v>0</v>
      </c>
      <c r="AI40" s="181">
        <f>(AD40-(AD40*'Hypothése des ventes'!$J$36))*'Hypothése des ventes'!$J$37</f>
        <v>0</v>
      </c>
      <c r="AJ40" s="181">
        <f>(AD40-(AD40*'Hypothése des ventes'!$K$36))*'Hypothése des ventes'!$K$37</f>
        <v>0</v>
      </c>
      <c r="AK40" s="181">
        <f>-(AC40*'Hypothése des ventes'!$L$37)</f>
        <v>0</v>
      </c>
      <c r="AL40" s="181">
        <f t="shared" si="19"/>
        <v>0</v>
      </c>
      <c r="AM40" s="181">
        <f t="shared" si="20"/>
        <v>0</v>
      </c>
      <c r="AN40" s="181" t="e">
        <f t="shared" si="6"/>
        <v>#DIV/0!</v>
      </c>
      <c r="AO40" s="181">
        <f t="shared" si="21"/>
        <v>0</v>
      </c>
      <c r="AP40" s="182" t="e">
        <f t="shared" si="22"/>
        <v>#DIV/0!</v>
      </c>
    </row>
    <row r="41" spans="1:42" ht="14.4" customHeight="1" x14ac:dyDescent="0.3">
      <c r="A41" s="41"/>
      <c r="B41" s="41"/>
      <c r="C41" s="41"/>
      <c r="D41" s="41"/>
      <c r="E41" s="41"/>
      <c r="F41" s="41"/>
      <c r="G41" s="41"/>
      <c r="H41" s="41"/>
      <c r="I41" s="23"/>
      <c r="J41" s="41"/>
      <c r="K41" s="23"/>
      <c r="L41" s="41"/>
      <c r="M41" s="188">
        <f t="shared" si="0"/>
        <v>0</v>
      </c>
      <c r="N41" s="42"/>
      <c r="O41" s="42"/>
      <c r="P41" s="42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181">
        <f t="shared" si="23"/>
        <v>0</v>
      </c>
      <c r="AD41" s="181">
        <f t="shared" si="2"/>
        <v>0</v>
      </c>
      <c r="AE41" s="181" t="e">
        <f t="shared" si="18"/>
        <v>#DIV/0!</v>
      </c>
      <c r="AF41" s="181">
        <f>AD41*'Hypothése des ventes'!$G$37</f>
        <v>0</v>
      </c>
      <c r="AG41" s="181">
        <f>(AD41-(AD41*'Hypothése des ventes'!$H$36))*'Hypothése des ventes'!$H$37</f>
        <v>0</v>
      </c>
      <c r="AH41" s="181">
        <f>(AD41-(AD41*'Hypothése des ventes'!$I$36))*'Hypothése des ventes'!$I$37</f>
        <v>0</v>
      </c>
      <c r="AI41" s="181">
        <f>(AD41-(AD41*'Hypothése des ventes'!$J$36))*'Hypothése des ventes'!$J$37</f>
        <v>0</v>
      </c>
      <c r="AJ41" s="181">
        <f>(AD41-(AD41*'Hypothése des ventes'!$K$36))*'Hypothése des ventes'!$K$37</f>
        <v>0</v>
      </c>
      <c r="AK41" s="181">
        <f>-(AC41*'Hypothése des ventes'!$L$37)</f>
        <v>0</v>
      </c>
      <c r="AL41" s="181">
        <f t="shared" si="19"/>
        <v>0</v>
      </c>
      <c r="AM41" s="181">
        <f t="shared" si="20"/>
        <v>0</v>
      </c>
      <c r="AN41" s="181" t="e">
        <f t="shared" si="6"/>
        <v>#DIV/0!</v>
      </c>
      <c r="AO41" s="181">
        <f t="shared" si="21"/>
        <v>0</v>
      </c>
      <c r="AP41" s="182" t="e">
        <f t="shared" si="22"/>
        <v>#DIV/0!</v>
      </c>
    </row>
    <row r="42" spans="1:42" ht="14.4" customHeight="1" x14ac:dyDescent="0.3">
      <c r="A42" s="41"/>
      <c r="B42" s="41"/>
      <c r="C42" s="41"/>
      <c r="D42" s="41"/>
      <c r="E42" s="41"/>
      <c r="F42" s="41"/>
      <c r="G42" s="41"/>
      <c r="H42" s="41"/>
      <c r="I42" s="23"/>
      <c r="J42" s="41"/>
      <c r="K42" s="23"/>
      <c r="L42" s="41"/>
      <c r="M42" s="188">
        <f t="shared" si="0"/>
        <v>0</v>
      </c>
      <c r="N42" s="42"/>
      <c r="O42" s="42"/>
      <c r="P42" s="42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181">
        <f t="shared" si="23"/>
        <v>0</v>
      </c>
      <c r="AD42" s="181">
        <f t="shared" si="2"/>
        <v>0</v>
      </c>
      <c r="AE42" s="181" t="e">
        <f t="shared" si="18"/>
        <v>#DIV/0!</v>
      </c>
      <c r="AF42" s="181">
        <f>AD42*'Hypothése des ventes'!$G$37</f>
        <v>0</v>
      </c>
      <c r="AG42" s="181">
        <f>(AD42-(AD42*'Hypothése des ventes'!$H$36))*'Hypothése des ventes'!$H$37</f>
        <v>0</v>
      </c>
      <c r="AH42" s="181">
        <f>(AD42-(AD42*'Hypothése des ventes'!$I$36))*'Hypothése des ventes'!$I$37</f>
        <v>0</v>
      </c>
      <c r="AI42" s="181">
        <f>(AD42-(AD42*'Hypothése des ventes'!$J$36))*'Hypothése des ventes'!$J$37</f>
        <v>0</v>
      </c>
      <c r="AJ42" s="181">
        <f>(AD42-(AD42*'Hypothése des ventes'!$K$36))*'Hypothése des ventes'!$K$37</f>
        <v>0</v>
      </c>
      <c r="AK42" s="181">
        <f>-(AC42*'Hypothése des ventes'!$L$37)</f>
        <v>0</v>
      </c>
      <c r="AL42" s="181">
        <f t="shared" si="19"/>
        <v>0</v>
      </c>
      <c r="AM42" s="181">
        <f t="shared" si="20"/>
        <v>0</v>
      </c>
      <c r="AN42" s="181" t="e">
        <f t="shared" si="6"/>
        <v>#DIV/0!</v>
      </c>
      <c r="AO42" s="181">
        <f t="shared" si="21"/>
        <v>0</v>
      </c>
      <c r="AP42" s="182" t="e">
        <f t="shared" si="22"/>
        <v>#DIV/0!</v>
      </c>
    </row>
    <row r="43" spans="1:42" ht="14.4" customHeight="1" x14ac:dyDescent="0.3">
      <c r="A43" s="41"/>
      <c r="B43" s="41"/>
      <c r="C43" s="41"/>
      <c r="D43" s="41"/>
      <c r="E43" s="41"/>
      <c r="F43" s="41"/>
      <c r="G43" s="41"/>
      <c r="H43" s="41"/>
      <c r="I43" s="23"/>
      <c r="J43" s="41"/>
      <c r="K43" s="23"/>
      <c r="L43" s="41"/>
      <c r="M43" s="188">
        <f t="shared" si="0"/>
        <v>0</v>
      </c>
      <c r="N43" s="42"/>
      <c r="O43" s="42"/>
      <c r="P43" s="42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181">
        <f t="shared" si="23"/>
        <v>0</v>
      </c>
      <c r="AD43" s="181">
        <f t="shared" si="2"/>
        <v>0</v>
      </c>
      <c r="AE43" s="181" t="e">
        <f t="shared" si="18"/>
        <v>#DIV/0!</v>
      </c>
      <c r="AF43" s="181">
        <f>AD43*'Hypothése des ventes'!$G$37</f>
        <v>0</v>
      </c>
      <c r="AG43" s="181">
        <f>(AD43-(AD43*'Hypothése des ventes'!$H$36))*'Hypothése des ventes'!$H$37</f>
        <v>0</v>
      </c>
      <c r="AH43" s="181">
        <f>(AD43-(AD43*'Hypothése des ventes'!$I$36))*'Hypothése des ventes'!$I$37</f>
        <v>0</v>
      </c>
      <c r="AI43" s="181">
        <f>(AD43-(AD43*'Hypothése des ventes'!$J$36))*'Hypothése des ventes'!$J$37</f>
        <v>0</v>
      </c>
      <c r="AJ43" s="181">
        <f>(AD43-(AD43*'Hypothése des ventes'!$K$36))*'Hypothése des ventes'!$K$37</f>
        <v>0</v>
      </c>
      <c r="AK43" s="181">
        <f>-(AC43*'Hypothése des ventes'!$L$37)</f>
        <v>0</v>
      </c>
      <c r="AL43" s="181">
        <f t="shared" si="19"/>
        <v>0</v>
      </c>
      <c r="AM43" s="181">
        <f t="shared" si="20"/>
        <v>0</v>
      </c>
      <c r="AN43" s="181" t="e">
        <f t="shared" si="6"/>
        <v>#DIV/0!</v>
      </c>
      <c r="AO43" s="181">
        <f t="shared" si="21"/>
        <v>0</v>
      </c>
      <c r="AP43" s="182" t="e">
        <f t="shared" si="22"/>
        <v>#DIV/0!</v>
      </c>
    </row>
    <row r="44" spans="1:42" ht="14.4" customHeight="1" x14ac:dyDescent="0.3">
      <c r="A44" s="41"/>
      <c r="B44" s="41"/>
      <c r="C44" s="41"/>
      <c r="D44" s="41"/>
      <c r="E44" s="41"/>
      <c r="F44" s="41"/>
      <c r="G44" s="41"/>
      <c r="H44" s="41"/>
      <c r="I44" s="23"/>
      <c r="J44" s="41"/>
      <c r="K44" s="23"/>
      <c r="L44" s="41"/>
      <c r="M44" s="188">
        <f t="shared" si="0"/>
        <v>0</v>
      </c>
      <c r="N44" s="42"/>
      <c r="O44" s="42"/>
      <c r="P44" s="42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181">
        <f t="shared" si="23"/>
        <v>0</v>
      </c>
      <c r="AD44" s="181">
        <f t="shared" si="2"/>
        <v>0</v>
      </c>
      <c r="AE44" s="181" t="e">
        <f t="shared" si="18"/>
        <v>#DIV/0!</v>
      </c>
      <c r="AF44" s="181">
        <f>AD44*'Hypothése des ventes'!$G$37</f>
        <v>0</v>
      </c>
      <c r="AG44" s="181">
        <f>(AD44-(AD44*'Hypothése des ventes'!$H$36))*'Hypothése des ventes'!$H$37</f>
        <v>0</v>
      </c>
      <c r="AH44" s="181">
        <f>(AD44-(AD44*'Hypothése des ventes'!$I$36))*'Hypothése des ventes'!$I$37</f>
        <v>0</v>
      </c>
      <c r="AI44" s="181">
        <f>(AD44-(AD44*'Hypothése des ventes'!$J$36))*'Hypothése des ventes'!$J$37</f>
        <v>0</v>
      </c>
      <c r="AJ44" s="181">
        <f>(AD44-(AD44*'Hypothése des ventes'!$K$36))*'Hypothése des ventes'!$K$37</f>
        <v>0</v>
      </c>
      <c r="AK44" s="181">
        <f>-(AC44*'Hypothése des ventes'!$L$37)</f>
        <v>0</v>
      </c>
      <c r="AL44" s="181">
        <f t="shared" si="19"/>
        <v>0</v>
      </c>
      <c r="AM44" s="181">
        <f t="shared" si="20"/>
        <v>0</v>
      </c>
      <c r="AN44" s="181" t="e">
        <f t="shared" si="6"/>
        <v>#DIV/0!</v>
      </c>
      <c r="AO44" s="181">
        <f t="shared" si="21"/>
        <v>0</v>
      </c>
      <c r="AP44" s="182" t="e">
        <f t="shared" si="22"/>
        <v>#DIV/0!</v>
      </c>
    </row>
    <row r="45" spans="1:42" ht="14.4" customHeight="1" x14ac:dyDescent="0.3">
      <c r="A45" s="41"/>
      <c r="B45" s="41"/>
      <c r="C45" s="41"/>
      <c r="D45" s="41"/>
      <c r="E45" s="41"/>
      <c r="F45" s="41"/>
      <c r="G45" s="41"/>
      <c r="H45" s="41"/>
      <c r="I45" s="23"/>
      <c r="J45" s="41"/>
      <c r="K45" s="23"/>
      <c r="L45" s="41"/>
      <c r="M45" s="188">
        <f t="shared" si="0"/>
        <v>0</v>
      </c>
      <c r="N45" s="42"/>
      <c r="O45" s="42"/>
      <c r="P45" s="42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181">
        <f t="shared" si="23"/>
        <v>0</v>
      </c>
      <c r="AD45" s="181">
        <f t="shared" si="2"/>
        <v>0</v>
      </c>
      <c r="AE45" s="181" t="e">
        <f t="shared" si="18"/>
        <v>#DIV/0!</v>
      </c>
      <c r="AF45" s="181">
        <f>AD45*'Hypothése des ventes'!$G$37</f>
        <v>0</v>
      </c>
      <c r="AG45" s="181">
        <f>(AD45-(AD45*'Hypothése des ventes'!$H$36))*'Hypothése des ventes'!$H$37</f>
        <v>0</v>
      </c>
      <c r="AH45" s="181">
        <f>(AD45-(AD45*'Hypothése des ventes'!$I$36))*'Hypothése des ventes'!$I$37</f>
        <v>0</v>
      </c>
      <c r="AI45" s="181">
        <f>(AD45-(AD45*'Hypothése des ventes'!$J$36))*'Hypothése des ventes'!$J$37</f>
        <v>0</v>
      </c>
      <c r="AJ45" s="181">
        <f>(AD45-(AD45*'Hypothése des ventes'!$K$36))*'Hypothése des ventes'!$K$37</f>
        <v>0</v>
      </c>
      <c r="AK45" s="181">
        <f>-(AC45*'Hypothése des ventes'!$L$37)</f>
        <v>0</v>
      </c>
      <c r="AL45" s="181">
        <f t="shared" si="19"/>
        <v>0</v>
      </c>
      <c r="AM45" s="181">
        <f t="shared" si="20"/>
        <v>0</v>
      </c>
      <c r="AN45" s="181" t="e">
        <f t="shared" si="6"/>
        <v>#DIV/0!</v>
      </c>
      <c r="AO45" s="181">
        <f t="shared" si="21"/>
        <v>0</v>
      </c>
      <c r="AP45" s="182" t="e">
        <f t="shared" si="22"/>
        <v>#DIV/0!</v>
      </c>
    </row>
    <row r="46" spans="1:42" ht="14.4" customHeight="1" x14ac:dyDescent="0.3">
      <c r="A46" s="41"/>
      <c r="B46" s="41"/>
      <c r="C46" s="41"/>
      <c r="D46" s="41"/>
      <c r="E46" s="41"/>
      <c r="F46" s="41"/>
      <c r="G46" s="41"/>
      <c r="H46" s="41"/>
      <c r="I46" s="23"/>
      <c r="J46" s="41"/>
      <c r="K46" s="23"/>
      <c r="L46" s="41"/>
      <c r="M46" s="188">
        <f t="shared" si="0"/>
        <v>0</v>
      </c>
      <c r="N46" s="42"/>
      <c r="O46" s="42"/>
      <c r="P46" s="42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181">
        <f t="shared" si="23"/>
        <v>0</v>
      </c>
      <c r="AD46" s="181">
        <f t="shared" si="2"/>
        <v>0</v>
      </c>
      <c r="AE46" s="181" t="e">
        <f t="shared" si="18"/>
        <v>#DIV/0!</v>
      </c>
      <c r="AF46" s="181">
        <f>AD46*'Hypothése des ventes'!$G$37</f>
        <v>0</v>
      </c>
      <c r="AG46" s="181">
        <f>(AD46-(AD46*'Hypothése des ventes'!$H$36))*'Hypothése des ventes'!$H$37</f>
        <v>0</v>
      </c>
      <c r="AH46" s="181">
        <f>(AD46-(AD46*'Hypothése des ventes'!$I$36))*'Hypothése des ventes'!$I$37</f>
        <v>0</v>
      </c>
      <c r="AI46" s="181">
        <f>(AD46-(AD46*'Hypothése des ventes'!$J$36))*'Hypothése des ventes'!$J$37</f>
        <v>0</v>
      </c>
      <c r="AJ46" s="181">
        <f>(AD46-(AD46*'Hypothése des ventes'!$K$36))*'Hypothése des ventes'!$K$37</f>
        <v>0</v>
      </c>
      <c r="AK46" s="181">
        <f>-(AC46*'Hypothése des ventes'!$L$37)</f>
        <v>0</v>
      </c>
      <c r="AL46" s="181">
        <f t="shared" si="19"/>
        <v>0</v>
      </c>
      <c r="AM46" s="181">
        <f t="shared" si="20"/>
        <v>0</v>
      </c>
      <c r="AN46" s="181" t="e">
        <f t="shared" si="6"/>
        <v>#DIV/0!</v>
      </c>
      <c r="AO46" s="181">
        <f t="shared" si="21"/>
        <v>0</v>
      </c>
      <c r="AP46" s="182" t="e">
        <f t="shared" si="22"/>
        <v>#DIV/0!</v>
      </c>
    </row>
    <row r="47" spans="1:42" ht="14.4" customHeight="1" x14ac:dyDescent="0.3">
      <c r="A47" s="41"/>
      <c r="B47" s="41"/>
      <c r="C47" s="41"/>
      <c r="D47" s="41"/>
      <c r="E47" s="41"/>
      <c r="F47" s="41"/>
      <c r="G47" s="41"/>
      <c r="H47" s="41"/>
      <c r="I47" s="23"/>
      <c r="J47" s="41"/>
      <c r="K47" s="23"/>
      <c r="L47" s="41"/>
      <c r="M47" s="188">
        <f t="shared" si="0"/>
        <v>0</v>
      </c>
      <c r="N47" s="42"/>
      <c r="O47" s="42"/>
      <c r="P47" s="42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181">
        <f t="shared" si="23"/>
        <v>0</v>
      </c>
      <c r="AD47" s="181">
        <f t="shared" si="2"/>
        <v>0</v>
      </c>
      <c r="AE47" s="181" t="e">
        <f t="shared" si="18"/>
        <v>#DIV/0!</v>
      </c>
      <c r="AF47" s="181">
        <f>AD47*'Hypothése des ventes'!$G$37</f>
        <v>0</v>
      </c>
      <c r="AG47" s="181">
        <f>(AD47-(AD47*'Hypothése des ventes'!$H$36))*'Hypothése des ventes'!$H$37</f>
        <v>0</v>
      </c>
      <c r="AH47" s="181">
        <f>(AD47-(AD47*'Hypothése des ventes'!$I$36))*'Hypothése des ventes'!$I$37</f>
        <v>0</v>
      </c>
      <c r="AI47" s="181">
        <f>(AD47-(AD47*'Hypothése des ventes'!$J$36))*'Hypothése des ventes'!$J$37</f>
        <v>0</v>
      </c>
      <c r="AJ47" s="181">
        <f>(AD47-(AD47*'Hypothése des ventes'!$K$36))*'Hypothése des ventes'!$K$37</f>
        <v>0</v>
      </c>
      <c r="AK47" s="181">
        <f>-(AC47*'Hypothése des ventes'!$L$37)</f>
        <v>0</v>
      </c>
      <c r="AL47" s="181">
        <f t="shared" si="19"/>
        <v>0</v>
      </c>
      <c r="AM47" s="181">
        <f t="shared" si="20"/>
        <v>0</v>
      </c>
      <c r="AN47" s="181" t="e">
        <f t="shared" si="6"/>
        <v>#DIV/0!</v>
      </c>
      <c r="AO47" s="181">
        <f t="shared" si="21"/>
        <v>0</v>
      </c>
      <c r="AP47" s="182" t="e">
        <f t="shared" si="22"/>
        <v>#DIV/0!</v>
      </c>
    </row>
    <row r="48" spans="1:42" ht="14.4" customHeight="1" x14ac:dyDescent="0.3">
      <c r="A48" s="41"/>
      <c r="B48" s="41"/>
      <c r="C48" s="41"/>
      <c r="D48" s="41"/>
      <c r="E48" s="41"/>
      <c r="F48" s="41"/>
      <c r="G48" s="41"/>
      <c r="H48" s="41"/>
      <c r="I48" s="23"/>
      <c r="J48" s="41"/>
      <c r="K48" s="23"/>
      <c r="L48" s="41"/>
      <c r="M48" s="188">
        <f t="shared" si="0"/>
        <v>0</v>
      </c>
      <c r="N48" s="42"/>
      <c r="O48" s="42"/>
      <c r="P48" s="42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181">
        <f t="shared" si="23"/>
        <v>0</v>
      </c>
      <c r="AD48" s="181">
        <f t="shared" si="2"/>
        <v>0</v>
      </c>
      <c r="AE48" s="181" t="e">
        <f t="shared" si="18"/>
        <v>#DIV/0!</v>
      </c>
      <c r="AF48" s="181">
        <f>AD48*'Hypothése des ventes'!$G$37</f>
        <v>0</v>
      </c>
      <c r="AG48" s="181">
        <f>(AD48-(AD48*'Hypothése des ventes'!$H$36))*'Hypothése des ventes'!$H$37</f>
        <v>0</v>
      </c>
      <c r="AH48" s="181">
        <f>(AD48-(AD48*'Hypothése des ventes'!$I$36))*'Hypothése des ventes'!$I$37</f>
        <v>0</v>
      </c>
      <c r="AI48" s="181">
        <f>(AD48-(AD48*'Hypothése des ventes'!$J$36))*'Hypothése des ventes'!$J$37</f>
        <v>0</v>
      </c>
      <c r="AJ48" s="181">
        <f>(AD48-(AD48*'Hypothése des ventes'!$K$36))*'Hypothése des ventes'!$K$37</f>
        <v>0</v>
      </c>
      <c r="AK48" s="181">
        <f>-(AC48*'Hypothése des ventes'!$L$37)</f>
        <v>0</v>
      </c>
      <c r="AL48" s="181">
        <f t="shared" si="19"/>
        <v>0</v>
      </c>
      <c r="AM48" s="181">
        <f t="shared" si="20"/>
        <v>0</v>
      </c>
      <c r="AN48" s="181" t="e">
        <f t="shared" si="6"/>
        <v>#DIV/0!</v>
      </c>
      <c r="AO48" s="181">
        <f t="shared" si="21"/>
        <v>0</v>
      </c>
      <c r="AP48" s="182" t="e">
        <f t="shared" si="22"/>
        <v>#DIV/0!</v>
      </c>
    </row>
    <row r="49" spans="1:42" ht="14.4" customHeight="1" x14ac:dyDescent="0.3">
      <c r="A49" s="41"/>
      <c r="B49" s="41"/>
      <c r="C49" s="41"/>
      <c r="D49" s="41"/>
      <c r="E49" s="41"/>
      <c r="F49" s="41"/>
      <c r="G49" s="41"/>
      <c r="H49" s="41"/>
      <c r="I49" s="23"/>
      <c r="J49" s="41"/>
      <c r="K49" s="23"/>
      <c r="L49" s="41"/>
      <c r="M49" s="188">
        <f t="shared" si="0"/>
        <v>0</v>
      </c>
      <c r="N49" s="42"/>
      <c r="O49" s="42"/>
      <c r="P49" s="42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181">
        <f t="shared" si="23"/>
        <v>0</v>
      </c>
      <c r="AD49" s="181">
        <f t="shared" si="2"/>
        <v>0</v>
      </c>
      <c r="AE49" s="181" t="e">
        <f t="shared" si="18"/>
        <v>#DIV/0!</v>
      </c>
      <c r="AF49" s="181">
        <f>AD49*'Hypothése des ventes'!$G$37</f>
        <v>0</v>
      </c>
      <c r="AG49" s="181">
        <f>(AD49-(AD49*'Hypothése des ventes'!$H$36))*'Hypothése des ventes'!$H$37</f>
        <v>0</v>
      </c>
      <c r="AH49" s="181">
        <f>(AD49-(AD49*'Hypothése des ventes'!$I$36))*'Hypothése des ventes'!$I$37</f>
        <v>0</v>
      </c>
      <c r="AI49" s="181">
        <f>(AD49-(AD49*'Hypothése des ventes'!$J$36))*'Hypothése des ventes'!$J$37</f>
        <v>0</v>
      </c>
      <c r="AJ49" s="181">
        <f>(AD49-(AD49*'Hypothése des ventes'!$K$36))*'Hypothése des ventes'!$K$37</f>
        <v>0</v>
      </c>
      <c r="AK49" s="181">
        <f>-(AC49*'Hypothése des ventes'!$L$37)</f>
        <v>0</v>
      </c>
      <c r="AL49" s="181">
        <f t="shared" si="19"/>
        <v>0</v>
      </c>
      <c r="AM49" s="181">
        <f t="shared" si="20"/>
        <v>0</v>
      </c>
      <c r="AN49" s="181" t="e">
        <f t="shared" si="6"/>
        <v>#DIV/0!</v>
      </c>
      <c r="AO49" s="181">
        <f t="shared" si="21"/>
        <v>0</v>
      </c>
      <c r="AP49" s="182" t="e">
        <f t="shared" si="22"/>
        <v>#DIV/0!</v>
      </c>
    </row>
    <row r="50" spans="1:42" ht="14.4" customHeight="1" x14ac:dyDescent="0.3">
      <c r="A50" s="41"/>
      <c r="B50" s="41"/>
      <c r="C50" s="41"/>
      <c r="D50" s="41"/>
      <c r="E50" s="41"/>
      <c r="F50" s="41"/>
      <c r="G50" s="41"/>
      <c r="H50" s="41"/>
      <c r="I50" s="23"/>
      <c r="J50" s="41"/>
      <c r="K50" s="23"/>
      <c r="L50" s="41"/>
      <c r="M50" s="188">
        <f t="shared" si="0"/>
        <v>0</v>
      </c>
      <c r="N50" s="42"/>
      <c r="O50" s="42"/>
      <c r="P50" s="42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181">
        <f t="shared" si="23"/>
        <v>0</v>
      </c>
      <c r="AD50" s="181">
        <f t="shared" si="2"/>
        <v>0</v>
      </c>
      <c r="AE50" s="181" t="e">
        <f t="shared" si="18"/>
        <v>#DIV/0!</v>
      </c>
      <c r="AF50" s="181">
        <f>AD50*'Hypothése des ventes'!$G$37</f>
        <v>0</v>
      </c>
      <c r="AG50" s="181">
        <f>(AD50-(AD50*'Hypothése des ventes'!$H$36))*'Hypothése des ventes'!$H$37</f>
        <v>0</v>
      </c>
      <c r="AH50" s="181">
        <f>(AD50-(AD50*'Hypothése des ventes'!$I$36))*'Hypothése des ventes'!$I$37</f>
        <v>0</v>
      </c>
      <c r="AI50" s="181">
        <f>(AD50-(AD50*'Hypothése des ventes'!$J$36))*'Hypothése des ventes'!$J$37</f>
        <v>0</v>
      </c>
      <c r="AJ50" s="181">
        <f>(AD50-(AD50*'Hypothése des ventes'!$K$36))*'Hypothése des ventes'!$K$37</f>
        <v>0</v>
      </c>
      <c r="AK50" s="181">
        <f>-(AC50*'Hypothése des ventes'!$L$37)</f>
        <v>0</v>
      </c>
      <c r="AL50" s="181">
        <f t="shared" si="19"/>
        <v>0</v>
      </c>
      <c r="AM50" s="181">
        <f t="shared" si="20"/>
        <v>0</v>
      </c>
      <c r="AN50" s="181" t="e">
        <f t="shared" si="6"/>
        <v>#DIV/0!</v>
      </c>
      <c r="AO50" s="181">
        <f t="shared" si="21"/>
        <v>0</v>
      </c>
      <c r="AP50" s="182" t="e">
        <f t="shared" si="22"/>
        <v>#DIV/0!</v>
      </c>
    </row>
    <row r="51" spans="1:42" ht="14.4" customHeight="1" x14ac:dyDescent="0.3">
      <c r="A51" s="41"/>
      <c r="B51" s="41"/>
      <c r="C51" s="41"/>
      <c r="D51" s="41"/>
      <c r="E51" s="41"/>
      <c r="F51" s="41"/>
      <c r="G51" s="41"/>
      <c r="H51" s="41"/>
      <c r="I51" s="23"/>
      <c r="J51" s="41"/>
      <c r="K51" s="23"/>
      <c r="L51" s="41"/>
      <c r="M51" s="188">
        <f t="shared" si="0"/>
        <v>0</v>
      </c>
      <c r="N51" s="42"/>
      <c r="O51" s="42"/>
      <c r="P51" s="42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181">
        <f t="shared" si="23"/>
        <v>0</v>
      </c>
      <c r="AD51" s="181">
        <f t="shared" si="2"/>
        <v>0</v>
      </c>
      <c r="AE51" s="181" t="e">
        <f t="shared" si="18"/>
        <v>#DIV/0!</v>
      </c>
      <c r="AF51" s="181">
        <f>AD51*'Hypothése des ventes'!$G$37</f>
        <v>0</v>
      </c>
      <c r="AG51" s="181">
        <f>(AD51-(AD51*'Hypothése des ventes'!$H$36))*'Hypothése des ventes'!$H$37</f>
        <v>0</v>
      </c>
      <c r="AH51" s="181">
        <f>(AD51-(AD51*'Hypothése des ventes'!$I$36))*'Hypothése des ventes'!$I$37</f>
        <v>0</v>
      </c>
      <c r="AI51" s="181">
        <f>(AD51-(AD51*'Hypothése des ventes'!$J$36))*'Hypothése des ventes'!$J$37</f>
        <v>0</v>
      </c>
      <c r="AJ51" s="181">
        <f>(AD51-(AD51*'Hypothése des ventes'!$K$36))*'Hypothése des ventes'!$K$37</f>
        <v>0</v>
      </c>
      <c r="AK51" s="181">
        <f>-(AC51*'Hypothése des ventes'!$L$37)</f>
        <v>0</v>
      </c>
      <c r="AL51" s="181">
        <f t="shared" si="19"/>
        <v>0</v>
      </c>
      <c r="AM51" s="181">
        <f t="shared" si="20"/>
        <v>0</v>
      </c>
      <c r="AN51" s="181" t="e">
        <f t="shared" si="6"/>
        <v>#DIV/0!</v>
      </c>
      <c r="AO51" s="181">
        <f t="shared" si="21"/>
        <v>0</v>
      </c>
      <c r="AP51" s="182" t="e">
        <f t="shared" si="22"/>
        <v>#DIV/0!</v>
      </c>
    </row>
    <row r="52" spans="1:42" ht="14.4" customHeight="1" x14ac:dyDescent="0.3">
      <c r="A52" s="41"/>
      <c r="B52" s="41"/>
      <c r="C52" s="41"/>
      <c r="D52" s="41"/>
      <c r="E52" s="41"/>
      <c r="F52" s="41"/>
      <c r="G52" s="41"/>
      <c r="H52" s="41"/>
      <c r="I52" s="23"/>
      <c r="J52" s="41"/>
      <c r="K52" s="23"/>
      <c r="L52" s="41"/>
      <c r="M52" s="188">
        <f t="shared" si="0"/>
        <v>0</v>
      </c>
      <c r="N52" s="42"/>
      <c r="O52" s="42"/>
      <c r="P52" s="42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181">
        <f t="shared" si="23"/>
        <v>0</v>
      </c>
      <c r="AD52" s="181">
        <f t="shared" si="2"/>
        <v>0</v>
      </c>
      <c r="AE52" s="181" t="e">
        <f t="shared" si="18"/>
        <v>#DIV/0!</v>
      </c>
      <c r="AF52" s="181">
        <f>AD52*'Hypothése des ventes'!$G$37</f>
        <v>0</v>
      </c>
      <c r="AG52" s="181">
        <f>(AD52-(AD52*'Hypothése des ventes'!$H$36))*'Hypothése des ventes'!$H$37</f>
        <v>0</v>
      </c>
      <c r="AH52" s="181">
        <f>(AD52-(AD52*'Hypothése des ventes'!$I$36))*'Hypothése des ventes'!$I$37</f>
        <v>0</v>
      </c>
      <c r="AI52" s="181">
        <f>(AD52-(AD52*'Hypothése des ventes'!$J$36))*'Hypothése des ventes'!$J$37</f>
        <v>0</v>
      </c>
      <c r="AJ52" s="181">
        <f>(AD52-(AD52*'Hypothése des ventes'!$K$36))*'Hypothése des ventes'!$K$37</f>
        <v>0</v>
      </c>
      <c r="AK52" s="181">
        <f>-(AC52*'Hypothése des ventes'!$L$37)</f>
        <v>0</v>
      </c>
      <c r="AL52" s="181">
        <f t="shared" si="19"/>
        <v>0</v>
      </c>
      <c r="AM52" s="181">
        <f t="shared" si="20"/>
        <v>0</v>
      </c>
      <c r="AN52" s="181" t="e">
        <f t="shared" si="6"/>
        <v>#DIV/0!</v>
      </c>
      <c r="AO52" s="181">
        <f t="shared" si="21"/>
        <v>0</v>
      </c>
      <c r="AP52" s="182" t="e">
        <f t="shared" si="22"/>
        <v>#DIV/0!</v>
      </c>
    </row>
    <row r="53" spans="1:42" ht="14.4" customHeight="1" x14ac:dyDescent="0.3">
      <c r="A53" s="41"/>
      <c r="B53" s="41"/>
      <c r="C53" s="41"/>
      <c r="D53" s="41"/>
      <c r="E53" s="41"/>
      <c r="F53" s="41"/>
      <c r="G53" s="41"/>
      <c r="H53" s="41"/>
      <c r="I53" s="23"/>
      <c r="J53" s="41"/>
      <c r="K53" s="23"/>
      <c r="L53" s="41"/>
      <c r="M53" s="188">
        <f t="shared" si="0"/>
        <v>0</v>
      </c>
      <c r="N53" s="42"/>
      <c r="O53" s="42"/>
      <c r="P53" s="42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181">
        <f t="shared" si="23"/>
        <v>0</v>
      </c>
      <c r="AD53" s="181">
        <f t="shared" si="2"/>
        <v>0</v>
      </c>
      <c r="AE53" s="181" t="e">
        <f t="shared" si="18"/>
        <v>#DIV/0!</v>
      </c>
      <c r="AF53" s="181">
        <f>AD53*'Hypothése des ventes'!$G$37</f>
        <v>0</v>
      </c>
      <c r="AG53" s="181">
        <f>(AD53-(AD53*'Hypothése des ventes'!$H$36))*'Hypothése des ventes'!$H$37</f>
        <v>0</v>
      </c>
      <c r="AH53" s="181">
        <f>(AD53-(AD53*'Hypothése des ventes'!$I$36))*'Hypothése des ventes'!$I$37</f>
        <v>0</v>
      </c>
      <c r="AI53" s="181">
        <f>(AD53-(AD53*'Hypothése des ventes'!$J$36))*'Hypothése des ventes'!$J$37</f>
        <v>0</v>
      </c>
      <c r="AJ53" s="181">
        <f>(AD53-(AD53*'Hypothése des ventes'!$K$36))*'Hypothése des ventes'!$K$37</f>
        <v>0</v>
      </c>
      <c r="AK53" s="181">
        <f>-(AC53*'Hypothése des ventes'!$L$37)</f>
        <v>0</v>
      </c>
      <c r="AL53" s="181">
        <f t="shared" si="19"/>
        <v>0</v>
      </c>
      <c r="AM53" s="181">
        <f t="shared" si="20"/>
        <v>0</v>
      </c>
      <c r="AN53" s="181" t="e">
        <f t="shared" si="6"/>
        <v>#DIV/0!</v>
      </c>
      <c r="AO53" s="181">
        <f t="shared" si="21"/>
        <v>0</v>
      </c>
      <c r="AP53" s="182" t="e">
        <f t="shared" si="22"/>
        <v>#DIV/0!</v>
      </c>
    </row>
    <row r="54" spans="1:42" ht="14.4" customHeight="1" x14ac:dyDescent="0.3">
      <c r="A54" s="41"/>
      <c r="B54" s="41"/>
      <c r="C54" s="41"/>
      <c r="D54" s="41"/>
      <c r="E54" s="41"/>
      <c r="F54" s="41"/>
      <c r="G54" s="41"/>
      <c r="H54" s="41"/>
      <c r="I54" s="23"/>
      <c r="J54" s="41"/>
      <c r="K54" s="23"/>
      <c r="L54" s="41"/>
      <c r="M54" s="188">
        <f t="shared" si="0"/>
        <v>0</v>
      </c>
      <c r="N54" s="42"/>
      <c r="O54" s="42"/>
      <c r="P54" s="42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181">
        <f t="shared" si="23"/>
        <v>0</v>
      </c>
      <c r="AD54" s="181">
        <f t="shared" si="2"/>
        <v>0</v>
      </c>
      <c r="AE54" s="181" t="e">
        <f t="shared" si="18"/>
        <v>#DIV/0!</v>
      </c>
      <c r="AF54" s="181">
        <f>AD54*'Hypothése des ventes'!$G$37</f>
        <v>0</v>
      </c>
      <c r="AG54" s="181">
        <f>(AD54-(AD54*'Hypothése des ventes'!$H$36))*'Hypothése des ventes'!$H$37</f>
        <v>0</v>
      </c>
      <c r="AH54" s="181">
        <f>(AD54-(AD54*'Hypothése des ventes'!$I$36))*'Hypothése des ventes'!$I$37</f>
        <v>0</v>
      </c>
      <c r="AI54" s="181">
        <f>(AD54-(AD54*'Hypothése des ventes'!$J$36))*'Hypothése des ventes'!$J$37</f>
        <v>0</v>
      </c>
      <c r="AJ54" s="181">
        <f>(AD54-(AD54*'Hypothése des ventes'!$K$36))*'Hypothése des ventes'!$K$37</f>
        <v>0</v>
      </c>
      <c r="AK54" s="181">
        <f>-(AC54*'Hypothése des ventes'!$L$37)</f>
        <v>0</v>
      </c>
      <c r="AL54" s="181">
        <f t="shared" si="19"/>
        <v>0</v>
      </c>
      <c r="AM54" s="181">
        <f t="shared" si="20"/>
        <v>0</v>
      </c>
      <c r="AN54" s="181" t="e">
        <f t="shared" si="6"/>
        <v>#DIV/0!</v>
      </c>
      <c r="AO54" s="181">
        <f t="shared" si="21"/>
        <v>0</v>
      </c>
      <c r="AP54" s="182" t="e">
        <f t="shared" si="22"/>
        <v>#DIV/0!</v>
      </c>
    </row>
    <row r="55" spans="1:42" ht="14.4" customHeight="1" x14ac:dyDescent="0.3">
      <c r="A55" s="41"/>
      <c r="B55" s="41"/>
      <c r="C55" s="41"/>
      <c r="D55" s="41"/>
      <c r="E55" s="41"/>
      <c r="F55" s="41"/>
      <c r="G55" s="41"/>
      <c r="H55" s="41"/>
      <c r="I55" s="23"/>
      <c r="J55" s="41"/>
      <c r="K55" s="23"/>
      <c r="L55" s="41"/>
      <c r="M55" s="188">
        <f t="shared" si="0"/>
        <v>0</v>
      </c>
      <c r="N55" s="42"/>
      <c r="O55" s="42"/>
      <c r="P55" s="42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181">
        <f t="shared" si="23"/>
        <v>0</v>
      </c>
      <c r="AD55" s="181">
        <f t="shared" si="2"/>
        <v>0</v>
      </c>
      <c r="AE55" s="181" t="e">
        <f t="shared" si="18"/>
        <v>#DIV/0!</v>
      </c>
      <c r="AF55" s="181">
        <f>AD55*'Hypothése des ventes'!$G$37</f>
        <v>0</v>
      </c>
      <c r="AG55" s="181">
        <f>(AD55-(AD55*'Hypothése des ventes'!$H$36))*'Hypothése des ventes'!$H$37</f>
        <v>0</v>
      </c>
      <c r="AH55" s="181">
        <f>(AD55-(AD55*'Hypothése des ventes'!$I$36))*'Hypothése des ventes'!$I$37</f>
        <v>0</v>
      </c>
      <c r="AI55" s="181">
        <f>(AD55-(AD55*'Hypothése des ventes'!$J$36))*'Hypothése des ventes'!$J$37</f>
        <v>0</v>
      </c>
      <c r="AJ55" s="181">
        <f>(AD55-(AD55*'Hypothése des ventes'!$K$36))*'Hypothése des ventes'!$K$37</f>
        <v>0</v>
      </c>
      <c r="AK55" s="181">
        <f>-(AC55*'Hypothése des ventes'!$L$37)</f>
        <v>0</v>
      </c>
      <c r="AL55" s="181">
        <f t="shared" si="19"/>
        <v>0</v>
      </c>
      <c r="AM55" s="181">
        <f t="shared" si="20"/>
        <v>0</v>
      </c>
      <c r="AN55" s="181" t="e">
        <f t="shared" si="6"/>
        <v>#DIV/0!</v>
      </c>
      <c r="AO55" s="181">
        <f t="shared" si="21"/>
        <v>0</v>
      </c>
      <c r="AP55" s="182" t="e">
        <f t="shared" si="22"/>
        <v>#DIV/0!</v>
      </c>
    </row>
    <row r="56" spans="1:42" ht="14.4" customHeight="1" x14ac:dyDescent="0.3">
      <c r="A56" s="41"/>
      <c r="B56" s="41"/>
      <c r="C56" s="41"/>
      <c r="D56" s="41"/>
      <c r="E56" s="41"/>
      <c r="F56" s="41"/>
      <c r="G56" s="41"/>
      <c r="H56" s="41"/>
      <c r="I56" s="23"/>
      <c r="J56" s="41"/>
      <c r="K56" s="23"/>
      <c r="L56" s="41"/>
      <c r="M56" s="188">
        <f t="shared" si="0"/>
        <v>0</v>
      </c>
      <c r="N56" s="42"/>
      <c r="O56" s="42"/>
      <c r="P56" s="42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181">
        <f t="shared" si="23"/>
        <v>0</v>
      </c>
      <c r="AD56" s="181">
        <f t="shared" si="2"/>
        <v>0</v>
      </c>
      <c r="AE56" s="181" t="e">
        <f t="shared" si="18"/>
        <v>#DIV/0!</v>
      </c>
      <c r="AF56" s="181">
        <f>AD56*'Hypothése des ventes'!$G$37</f>
        <v>0</v>
      </c>
      <c r="AG56" s="181">
        <f>(AD56-(AD56*'Hypothése des ventes'!$H$36))*'Hypothése des ventes'!$H$37</f>
        <v>0</v>
      </c>
      <c r="AH56" s="181">
        <f>(AD56-(AD56*'Hypothése des ventes'!$I$36))*'Hypothése des ventes'!$I$37</f>
        <v>0</v>
      </c>
      <c r="AI56" s="181">
        <f>(AD56-(AD56*'Hypothése des ventes'!$J$36))*'Hypothése des ventes'!$J$37</f>
        <v>0</v>
      </c>
      <c r="AJ56" s="181">
        <f>(AD56-(AD56*'Hypothése des ventes'!$K$36))*'Hypothése des ventes'!$K$37</f>
        <v>0</v>
      </c>
      <c r="AK56" s="181">
        <f>-(AC56*'Hypothése des ventes'!$L$37)</f>
        <v>0</v>
      </c>
      <c r="AL56" s="181">
        <f t="shared" si="19"/>
        <v>0</v>
      </c>
      <c r="AM56" s="181">
        <f t="shared" si="20"/>
        <v>0</v>
      </c>
      <c r="AN56" s="181" t="e">
        <f t="shared" si="6"/>
        <v>#DIV/0!</v>
      </c>
      <c r="AO56" s="181">
        <f t="shared" si="21"/>
        <v>0</v>
      </c>
      <c r="AP56" s="182" t="e">
        <f t="shared" si="22"/>
        <v>#DIV/0!</v>
      </c>
    </row>
    <row r="57" spans="1:42" ht="14.4" customHeight="1" x14ac:dyDescent="0.3">
      <c r="A57" s="41"/>
      <c r="B57" s="41"/>
      <c r="C57" s="41"/>
      <c r="D57" s="41"/>
      <c r="E57" s="41"/>
      <c r="F57" s="41"/>
      <c r="G57" s="41"/>
      <c r="H57" s="41"/>
      <c r="I57" s="23"/>
      <c r="J57" s="41"/>
      <c r="K57" s="23"/>
      <c r="L57" s="41"/>
      <c r="M57" s="188">
        <f t="shared" si="0"/>
        <v>0</v>
      </c>
      <c r="N57" s="42"/>
      <c r="O57" s="42"/>
      <c r="P57" s="42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181">
        <f t="shared" si="23"/>
        <v>0</v>
      </c>
      <c r="AD57" s="181">
        <f t="shared" si="2"/>
        <v>0</v>
      </c>
      <c r="AE57" s="181" t="e">
        <f t="shared" si="18"/>
        <v>#DIV/0!</v>
      </c>
      <c r="AF57" s="181">
        <f>AD57*'Hypothése des ventes'!$G$37</f>
        <v>0</v>
      </c>
      <c r="AG57" s="181">
        <f>(AD57-(AD57*'Hypothése des ventes'!$H$36))*'Hypothése des ventes'!$H$37</f>
        <v>0</v>
      </c>
      <c r="AH57" s="181">
        <f>(AD57-(AD57*'Hypothése des ventes'!$I$36))*'Hypothése des ventes'!$I$37</f>
        <v>0</v>
      </c>
      <c r="AI57" s="181">
        <f>(AD57-(AD57*'Hypothése des ventes'!$J$36))*'Hypothése des ventes'!$J$37</f>
        <v>0</v>
      </c>
      <c r="AJ57" s="181">
        <f>(AD57-(AD57*'Hypothése des ventes'!$K$36))*'Hypothése des ventes'!$K$37</f>
        <v>0</v>
      </c>
      <c r="AK57" s="181">
        <f>-(AC57*'Hypothése des ventes'!$L$37)</f>
        <v>0</v>
      </c>
      <c r="AL57" s="181">
        <f t="shared" si="19"/>
        <v>0</v>
      </c>
      <c r="AM57" s="181">
        <f t="shared" si="20"/>
        <v>0</v>
      </c>
      <c r="AN57" s="181" t="e">
        <f t="shared" si="6"/>
        <v>#DIV/0!</v>
      </c>
      <c r="AO57" s="181">
        <f t="shared" si="21"/>
        <v>0</v>
      </c>
      <c r="AP57" s="182" t="e">
        <f t="shared" si="22"/>
        <v>#DIV/0!</v>
      </c>
    </row>
    <row r="58" spans="1:42" ht="14.4" customHeight="1" x14ac:dyDescent="0.3">
      <c r="A58" s="41"/>
      <c r="B58" s="41"/>
      <c r="C58" s="41"/>
      <c r="D58" s="41"/>
      <c r="E58" s="41"/>
      <c r="F58" s="41"/>
      <c r="G58" s="41"/>
      <c r="H58" s="41"/>
      <c r="I58" s="23"/>
      <c r="J58" s="41"/>
      <c r="K58" s="23"/>
      <c r="L58" s="41"/>
      <c r="M58" s="188">
        <f t="shared" si="0"/>
        <v>0</v>
      </c>
      <c r="N58" s="42"/>
      <c r="O58" s="42"/>
      <c r="P58" s="42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181">
        <f t="shared" si="23"/>
        <v>0</v>
      </c>
      <c r="AD58" s="181">
        <f t="shared" si="2"/>
        <v>0</v>
      </c>
      <c r="AE58" s="181" t="e">
        <f t="shared" si="18"/>
        <v>#DIV/0!</v>
      </c>
      <c r="AF58" s="181">
        <f>AD58*'Hypothése des ventes'!$G$37</f>
        <v>0</v>
      </c>
      <c r="AG58" s="181">
        <f>(AD58-(AD58*'Hypothése des ventes'!$H$36))*'Hypothése des ventes'!$H$37</f>
        <v>0</v>
      </c>
      <c r="AH58" s="181">
        <f>(AD58-(AD58*'Hypothése des ventes'!$I$36))*'Hypothése des ventes'!$I$37</f>
        <v>0</v>
      </c>
      <c r="AI58" s="181">
        <f>(AD58-(AD58*'Hypothése des ventes'!$J$36))*'Hypothése des ventes'!$J$37</f>
        <v>0</v>
      </c>
      <c r="AJ58" s="181">
        <f>(AD58-(AD58*'Hypothése des ventes'!$K$36))*'Hypothése des ventes'!$K$37</f>
        <v>0</v>
      </c>
      <c r="AK58" s="181">
        <f>-(AC58*'Hypothése des ventes'!$L$37)</f>
        <v>0</v>
      </c>
      <c r="AL58" s="181">
        <f t="shared" si="19"/>
        <v>0</v>
      </c>
      <c r="AM58" s="181">
        <f t="shared" si="20"/>
        <v>0</v>
      </c>
      <c r="AN58" s="181" t="e">
        <f t="shared" si="6"/>
        <v>#DIV/0!</v>
      </c>
      <c r="AO58" s="181">
        <f t="shared" si="21"/>
        <v>0</v>
      </c>
      <c r="AP58" s="182" t="e">
        <f t="shared" si="22"/>
        <v>#DIV/0!</v>
      </c>
    </row>
    <row r="59" spans="1:42" ht="14.4" customHeight="1" x14ac:dyDescent="0.3">
      <c r="A59" s="41"/>
      <c r="B59" s="41"/>
      <c r="C59" s="41"/>
      <c r="D59" s="41"/>
      <c r="E59" s="41"/>
      <c r="F59" s="41"/>
      <c r="G59" s="41"/>
      <c r="H59" s="41"/>
      <c r="I59" s="23"/>
      <c r="J59" s="41"/>
      <c r="K59" s="23"/>
      <c r="L59" s="41"/>
      <c r="M59" s="188">
        <f t="shared" si="0"/>
        <v>0</v>
      </c>
      <c r="N59" s="42"/>
      <c r="O59" s="42"/>
      <c r="P59" s="42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181">
        <f t="shared" si="23"/>
        <v>0</v>
      </c>
      <c r="AD59" s="181">
        <f t="shared" si="2"/>
        <v>0</v>
      </c>
      <c r="AE59" s="181" t="e">
        <f t="shared" si="18"/>
        <v>#DIV/0!</v>
      </c>
      <c r="AF59" s="181">
        <f>AD59*'Hypothése des ventes'!$G$37</f>
        <v>0</v>
      </c>
      <c r="AG59" s="181">
        <f>(AD59-(AD59*'Hypothése des ventes'!$H$36))*'Hypothése des ventes'!$H$37</f>
        <v>0</v>
      </c>
      <c r="AH59" s="181">
        <f>(AD59-(AD59*'Hypothése des ventes'!$I$36))*'Hypothése des ventes'!$I$37</f>
        <v>0</v>
      </c>
      <c r="AI59" s="181">
        <f>(AD59-(AD59*'Hypothése des ventes'!$J$36))*'Hypothése des ventes'!$J$37</f>
        <v>0</v>
      </c>
      <c r="AJ59" s="181">
        <f>(AD59-(AD59*'Hypothése des ventes'!$K$36))*'Hypothése des ventes'!$K$37</f>
        <v>0</v>
      </c>
      <c r="AK59" s="181">
        <f>-(AC59*'Hypothése des ventes'!$L$37)</f>
        <v>0</v>
      </c>
      <c r="AL59" s="181">
        <f t="shared" si="19"/>
        <v>0</v>
      </c>
      <c r="AM59" s="181">
        <f t="shared" si="20"/>
        <v>0</v>
      </c>
      <c r="AN59" s="181" t="e">
        <f t="shared" si="6"/>
        <v>#DIV/0!</v>
      </c>
      <c r="AO59" s="181">
        <f t="shared" si="21"/>
        <v>0</v>
      </c>
      <c r="AP59" s="182" t="e">
        <f t="shared" si="22"/>
        <v>#DIV/0!</v>
      </c>
    </row>
    <row r="60" spans="1:42" ht="14.4" customHeight="1" x14ac:dyDescent="0.3">
      <c r="A60" s="41"/>
      <c r="B60" s="41"/>
      <c r="C60" s="41"/>
      <c r="D60" s="41"/>
      <c r="E60" s="41"/>
      <c r="F60" s="41"/>
      <c r="G60" s="41"/>
      <c r="H60" s="41"/>
      <c r="I60" s="23"/>
      <c r="J60" s="41"/>
      <c r="K60" s="23"/>
      <c r="L60" s="41"/>
      <c r="M60" s="188">
        <f t="shared" si="0"/>
        <v>0</v>
      </c>
      <c r="N60" s="42"/>
      <c r="O60" s="42"/>
      <c r="P60" s="42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181">
        <f t="shared" si="23"/>
        <v>0</v>
      </c>
      <c r="AD60" s="181">
        <f t="shared" si="2"/>
        <v>0</v>
      </c>
      <c r="AE60" s="181" t="e">
        <f t="shared" si="18"/>
        <v>#DIV/0!</v>
      </c>
      <c r="AF60" s="181">
        <f>AD60*'Hypothése des ventes'!$G$37</f>
        <v>0</v>
      </c>
      <c r="AG60" s="181">
        <f>(AD60-(AD60*'Hypothése des ventes'!$H$36))*'Hypothése des ventes'!$H$37</f>
        <v>0</v>
      </c>
      <c r="AH60" s="181">
        <f>(AD60-(AD60*'Hypothése des ventes'!$I$36))*'Hypothése des ventes'!$I$37</f>
        <v>0</v>
      </c>
      <c r="AI60" s="181">
        <f>(AD60-(AD60*'Hypothése des ventes'!$J$36))*'Hypothése des ventes'!$J$37</f>
        <v>0</v>
      </c>
      <c r="AJ60" s="181">
        <f>(AD60-(AD60*'Hypothése des ventes'!$K$36))*'Hypothése des ventes'!$K$37</f>
        <v>0</v>
      </c>
      <c r="AK60" s="181">
        <f>-(AC60*'Hypothése des ventes'!$L$37)</f>
        <v>0</v>
      </c>
      <c r="AL60" s="181">
        <f t="shared" si="19"/>
        <v>0</v>
      </c>
      <c r="AM60" s="181">
        <f t="shared" si="20"/>
        <v>0</v>
      </c>
      <c r="AN60" s="181" t="e">
        <f t="shared" si="6"/>
        <v>#DIV/0!</v>
      </c>
      <c r="AO60" s="181">
        <f t="shared" si="21"/>
        <v>0</v>
      </c>
      <c r="AP60" s="182" t="e">
        <f t="shared" si="22"/>
        <v>#DIV/0!</v>
      </c>
    </row>
    <row r="61" spans="1:42" ht="14.4" customHeight="1" x14ac:dyDescent="0.3">
      <c r="A61" s="41"/>
      <c r="B61" s="41"/>
      <c r="C61" s="41"/>
      <c r="D61" s="41"/>
      <c r="E61" s="41"/>
      <c r="F61" s="41"/>
      <c r="G61" s="41"/>
      <c r="H61" s="41"/>
      <c r="I61" s="23"/>
      <c r="J61" s="41"/>
      <c r="K61" s="23"/>
      <c r="L61" s="41"/>
      <c r="M61" s="188">
        <f t="shared" si="0"/>
        <v>0</v>
      </c>
      <c r="N61" s="42"/>
      <c r="O61" s="42"/>
      <c r="P61" s="42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181">
        <f t="shared" si="23"/>
        <v>0</v>
      </c>
      <c r="AD61" s="181">
        <f t="shared" si="2"/>
        <v>0</v>
      </c>
      <c r="AE61" s="181" t="e">
        <f t="shared" si="18"/>
        <v>#DIV/0!</v>
      </c>
      <c r="AF61" s="181">
        <f>AD61*'Hypothése des ventes'!$G$37</f>
        <v>0</v>
      </c>
      <c r="AG61" s="181">
        <f>(AD61-(AD61*'Hypothése des ventes'!$H$36))*'Hypothése des ventes'!$H$37</f>
        <v>0</v>
      </c>
      <c r="AH61" s="181">
        <f>(AD61-(AD61*'Hypothése des ventes'!$I$36))*'Hypothése des ventes'!$I$37</f>
        <v>0</v>
      </c>
      <c r="AI61" s="181">
        <f>(AD61-(AD61*'Hypothése des ventes'!$J$36))*'Hypothése des ventes'!$J$37</f>
        <v>0</v>
      </c>
      <c r="AJ61" s="181">
        <f>(AD61-(AD61*'Hypothése des ventes'!$K$36))*'Hypothése des ventes'!$K$37</f>
        <v>0</v>
      </c>
      <c r="AK61" s="181">
        <f>-(AC61*'Hypothése des ventes'!$L$37)</f>
        <v>0</v>
      </c>
      <c r="AL61" s="181">
        <f t="shared" si="19"/>
        <v>0</v>
      </c>
      <c r="AM61" s="181">
        <f t="shared" si="20"/>
        <v>0</v>
      </c>
      <c r="AN61" s="181" t="e">
        <f t="shared" si="6"/>
        <v>#DIV/0!</v>
      </c>
      <c r="AO61" s="181">
        <f t="shared" si="21"/>
        <v>0</v>
      </c>
      <c r="AP61" s="182" t="e">
        <f t="shared" si="22"/>
        <v>#DIV/0!</v>
      </c>
    </row>
    <row r="62" spans="1:42" ht="14.4" customHeight="1" x14ac:dyDescent="0.3">
      <c r="A62" s="41"/>
      <c r="B62" s="41"/>
      <c r="C62" s="41"/>
      <c r="D62" s="41"/>
      <c r="E62" s="41"/>
      <c r="F62" s="41"/>
      <c r="G62" s="41"/>
      <c r="H62" s="41"/>
      <c r="I62" s="23"/>
      <c r="J62" s="41"/>
      <c r="K62" s="23"/>
      <c r="L62" s="41"/>
      <c r="M62" s="188">
        <f t="shared" si="0"/>
        <v>0</v>
      </c>
      <c r="N62" s="42"/>
      <c r="O62" s="42"/>
      <c r="P62" s="42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181">
        <f t="shared" si="23"/>
        <v>0</v>
      </c>
      <c r="AD62" s="181">
        <f t="shared" si="2"/>
        <v>0</v>
      </c>
      <c r="AE62" s="181" t="e">
        <f t="shared" si="18"/>
        <v>#DIV/0!</v>
      </c>
      <c r="AF62" s="181">
        <f>AD62*'Hypothése des ventes'!$G$37</f>
        <v>0</v>
      </c>
      <c r="AG62" s="181">
        <f>(AD62-(AD62*'Hypothése des ventes'!$H$36))*'Hypothése des ventes'!$H$37</f>
        <v>0</v>
      </c>
      <c r="AH62" s="181">
        <f>(AD62-(AD62*'Hypothése des ventes'!$I$36))*'Hypothése des ventes'!$I$37</f>
        <v>0</v>
      </c>
      <c r="AI62" s="181">
        <f>(AD62-(AD62*'Hypothése des ventes'!$J$36))*'Hypothése des ventes'!$J$37</f>
        <v>0</v>
      </c>
      <c r="AJ62" s="181">
        <f>(AD62-(AD62*'Hypothése des ventes'!$K$36))*'Hypothése des ventes'!$K$37</f>
        <v>0</v>
      </c>
      <c r="AK62" s="181">
        <f>-(AC62*'Hypothése des ventes'!$L$37)</f>
        <v>0</v>
      </c>
      <c r="AL62" s="181">
        <f t="shared" si="19"/>
        <v>0</v>
      </c>
      <c r="AM62" s="181">
        <f t="shared" si="20"/>
        <v>0</v>
      </c>
      <c r="AN62" s="181" t="e">
        <f t="shared" si="6"/>
        <v>#DIV/0!</v>
      </c>
      <c r="AO62" s="181">
        <f t="shared" si="21"/>
        <v>0</v>
      </c>
      <c r="AP62" s="182" t="e">
        <f t="shared" si="22"/>
        <v>#DIV/0!</v>
      </c>
    </row>
    <row r="63" spans="1:42" ht="14.4" customHeight="1" x14ac:dyDescent="0.3">
      <c r="A63" s="41"/>
      <c r="B63" s="41"/>
      <c r="C63" s="41"/>
      <c r="D63" s="41"/>
      <c r="E63" s="41"/>
      <c r="F63" s="41"/>
      <c r="G63" s="41"/>
      <c r="H63" s="41"/>
      <c r="I63" s="23"/>
      <c r="J63" s="41"/>
      <c r="K63" s="23"/>
      <c r="L63" s="41"/>
      <c r="M63" s="188">
        <f t="shared" si="0"/>
        <v>0</v>
      </c>
      <c r="N63" s="42"/>
      <c r="O63" s="42"/>
      <c r="P63" s="42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181">
        <f t="shared" si="23"/>
        <v>0</v>
      </c>
      <c r="AD63" s="181">
        <f t="shared" si="2"/>
        <v>0</v>
      </c>
      <c r="AE63" s="181" t="e">
        <f t="shared" si="18"/>
        <v>#DIV/0!</v>
      </c>
      <c r="AF63" s="181">
        <f>AD63*'Hypothése des ventes'!$G$37</f>
        <v>0</v>
      </c>
      <c r="AG63" s="181">
        <f>(AD63-(AD63*'Hypothése des ventes'!$H$36))*'Hypothése des ventes'!$H$37</f>
        <v>0</v>
      </c>
      <c r="AH63" s="181">
        <f>(AD63-(AD63*'Hypothése des ventes'!$I$36))*'Hypothése des ventes'!$I$37</f>
        <v>0</v>
      </c>
      <c r="AI63" s="181">
        <f>(AD63-(AD63*'Hypothése des ventes'!$J$36))*'Hypothése des ventes'!$J$37</f>
        <v>0</v>
      </c>
      <c r="AJ63" s="181">
        <f>(AD63-(AD63*'Hypothése des ventes'!$K$36))*'Hypothése des ventes'!$K$37</f>
        <v>0</v>
      </c>
      <c r="AK63" s="181">
        <f>-(AC63*'Hypothése des ventes'!$L$37)</f>
        <v>0</v>
      </c>
      <c r="AL63" s="181">
        <f t="shared" si="19"/>
        <v>0</v>
      </c>
      <c r="AM63" s="181">
        <f t="shared" si="20"/>
        <v>0</v>
      </c>
      <c r="AN63" s="181" t="e">
        <f t="shared" si="6"/>
        <v>#DIV/0!</v>
      </c>
      <c r="AO63" s="181">
        <f t="shared" si="21"/>
        <v>0</v>
      </c>
      <c r="AP63" s="182" t="e">
        <f t="shared" si="22"/>
        <v>#DIV/0!</v>
      </c>
    </row>
    <row r="64" spans="1:42" ht="14.4" customHeight="1" x14ac:dyDescent="0.3">
      <c r="A64" s="41"/>
      <c r="B64" s="41"/>
      <c r="C64" s="41"/>
      <c r="D64" s="41"/>
      <c r="E64" s="41"/>
      <c r="F64" s="41"/>
      <c r="G64" s="41"/>
      <c r="H64" s="41"/>
      <c r="I64" s="23"/>
      <c r="J64" s="41"/>
      <c r="K64" s="23"/>
      <c r="L64" s="41"/>
      <c r="M64" s="188">
        <f t="shared" si="0"/>
        <v>0</v>
      </c>
      <c r="N64" s="42"/>
      <c r="O64" s="42"/>
      <c r="P64" s="42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181">
        <f t="shared" si="23"/>
        <v>0</v>
      </c>
      <c r="AD64" s="181">
        <f t="shared" si="2"/>
        <v>0</v>
      </c>
      <c r="AE64" s="181" t="e">
        <f t="shared" si="18"/>
        <v>#DIV/0!</v>
      </c>
      <c r="AF64" s="181">
        <f>AD64*'Hypothése des ventes'!$G$37</f>
        <v>0</v>
      </c>
      <c r="AG64" s="181">
        <f>(AD64-(AD64*'Hypothése des ventes'!$H$36))*'Hypothése des ventes'!$H$37</f>
        <v>0</v>
      </c>
      <c r="AH64" s="181">
        <f>(AD64-(AD64*'Hypothése des ventes'!$I$36))*'Hypothése des ventes'!$I$37</f>
        <v>0</v>
      </c>
      <c r="AI64" s="181">
        <f>(AD64-(AD64*'Hypothése des ventes'!$J$36))*'Hypothése des ventes'!$J$37</f>
        <v>0</v>
      </c>
      <c r="AJ64" s="181">
        <f>(AD64-(AD64*'Hypothése des ventes'!$K$36))*'Hypothése des ventes'!$K$37</f>
        <v>0</v>
      </c>
      <c r="AK64" s="181">
        <f>-(AC64*'Hypothése des ventes'!$L$37)</f>
        <v>0</v>
      </c>
      <c r="AL64" s="181">
        <f t="shared" si="19"/>
        <v>0</v>
      </c>
      <c r="AM64" s="181">
        <f t="shared" si="20"/>
        <v>0</v>
      </c>
      <c r="AN64" s="181" t="e">
        <f t="shared" si="6"/>
        <v>#DIV/0!</v>
      </c>
      <c r="AO64" s="181">
        <f t="shared" si="21"/>
        <v>0</v>
      </c>
      <c r="AP64" s="182" t="e">
        <f t="shared" si="22"/>
        <v>#DIV/0!</v>
      </c>
    </row>
    <row r="65" spans="1:42" ht="14.4" customHeight="1" x14ac:dyDescent="0.3">
      <c r="A65" s="41"/>
      <c r="B65" s="41"/>
      <c r="C65" s="41"/>
      <c r="D65" s="41"/>
      <c r="E65" s="41"/>
      <c r="F65" s="41"/>
      <c r="G65" s="41"/>
      <c r="H65" s="41"/>
      <c r="I65" s="23"/>
      <c r="J65" s="41"/>
      <c r="K65" s="23"/>
      <c r="L65" s="41"/>
      <c r="M65" s="188">
        <f t="shared" si="0"/>
        <v>0</v>
      </c>
      <c r="N65" s="42"/>
      <c r="O65" s="42"/>
      <c r="P65" s="42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181">
        <f t="shared" si="23"/>
        <v>0</v>
      </c>
      <c r="AD65" s="181">
        <f t="shared" si="2"/>
        <v>0</v>
      </c>
      <c r="AE65" s="181" t="e">
        <f t="shared" si="18"/>
        <v>#DIV/0!</v>
      </c>
      <c r="AF65" s="181">
        <f>AD65*'Hypothése des ventes'!$G$37</f>
        <v>0</v>
      </c>
      <c r="AG65" s="181">
        <f>(AD65-(AD65*'Hypothése des ventes'!$H$36))*'Hypothése des ventes'!$H$37</f>
        <v>0</v>
      </c>
      <c r="AH65" s="181">
        <f>(AD65-(AD65*'Hypothése des ventes'!$I$36))*'Hypothése des ventes'!$I$37</f>
        <v>0</v>
      </c>
      <c r="AI65" s="181">
        <f>(AD65-(AD65*'Hypothése des ventes'!$J$36))*'Hypothése des ventes'!$J$37</f>
        <v>0</v>
      </c>
      <c r="AJ65" s="181">
        <f>(AD65-(AD65*'Hypothése des ventes'!$K$36))*'Hypothése des ventes'!$K$37</f>
        <v>0</v>
      </c>
      <c r="AK65" s="181">
        <f>-(AC65*'Hypothése des ventes'!$L$37)</f>
        <v>0</v>
      </c>
      <c r="AL65" s="181">
        <f t="shared" si="19"/>
        <v>0</v>
      </c>
      <c r="AM65" s="181">
        <f t="shared" si="20"/>
        <v>0</v>
      </c>
      <c r="AN65" s="181" t="e">
        <f t="shared" si="6"/>
        <v>#DIV/0!</v>
      </c>
      <c r="AO65" s="181">
        <f t="shared" si="21"/>
        <v>0</v>
      </c>
      <c r="AP65" s="182" t="e">
        <f t="shared" si="22"/>
        <v>#DIV/0!</v>
      </c>
    </row>
    <row r="66" spans="1:42" ht="14.4" customHeight="1" x14ac:dyDescent="0.3">
      <c r="A66" s="41"/>
      <c r="B66" s="41"/>
      <c r="C66" s="41"/>
      <c r="D66" s="41"/>
      <c r="E66" s="41"/>
      <c r="F66" s="41"/>
      <c r="G66" s="41"/>
      <c r="H66" s="41"/>
      <c r="I66" s="23"/>
      <c r="J66" s="41"/>
      <c r="K66" s="23"/>
      <c r="L66" s="41"/>
      <c r="M66" s="188">
        <f t="shared" ref="M66:M129" si="24">G66*H66</f>
        <v>0</v>
      </c>
      <c r="N66" s="42"/>
      <c r="O66" s="42"/>
      <c r="P66" s="42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181">
        <f t="shared" si="23"/>
        <v>0</v>
      </c>
      <c r="AD66" s="181">
        <f t="shared" ref="AD66:AD129" si="25">G66*J66</f>
        <v>0</v>
      </c>
      <c r="AE66" s="181" t="e">
        <f t="shared" si="18"/>
        <v>#DIV/0!</v>
      </c>
      <c r="AF66" s="181">
        <f>AD66*'Hypothése des ventes'!$G$37</f>
        <v>0</v>
      </c>
      <c r="AG66" s="181">
        <f>(AD66-(AD66*'Hypothése des ventes'!$H$36))*'Hypothése des ventes'!$H$37</f>
        <v>0</v>
      </c>
      <c r="AH66" s="181">
        <f>(AD66-(AD66*'Hypothése des ventes'!$I$36))*'Hypothése des ventes'!$I$37</f>
        <v>0</v>
      </c>
      <c r="AI66" s="181">
        <f>(AD66-(AD66*'Hypothése des ventes'!$J$36))*'Hypothése des ventes'!$J$37</f>
        <v>0</v>
      </c>
      <c r="AJ66" s="181">
        <f>(AD66-(AD66*'Hypothése des ventes'!$K$36))*'Hypothése des ventes'!$K$37</f>
        <v>0</v>
      </c>
      <c r="AK66" s="181">
        <f>-(AC66*'Hypothése des ventes'!$L$37)</f>
        <v>0</v>
      </c>
      <c r="AL66" s="181">
        <f t="shared" si="19"/>
        <v>0</v>
      </c>
      <c r="AM66" s="181">
        <f t="shared" si="20"/>
        <v>0</v>
      </c>
      <c r="AN66" s="181" t="e">
        <f t="shared" ref="AN66:AN82" si="26">AM66/AC66</f>
        <v>#DIV/0!</v>
      </c>
      <c r="AO66" s="181">
        <f t="shared" si="21"/>
        <v>0</v>
      </c>
      <c r="AP66" s="182" t="e">
        <f t="shared" si="22"/>
        <v>#DIV/0!</v>
      </c>
    </row>
    <row r="67" spans="1:42" ht="14.4" customHeight="1" x14ac:dyDescent="0.3">
      <c r="A67" s="41"/>
      <c r="B67" s="41"/>
      <c r="C67" s="41"/>
      <c r="D67" s="41"/>
      <c r="E67" s="41"/>
      <c r="F67" s="41"/>
      <c r="G67" s="41"/>
      <c r="H67" s="41"/>
      <c r="I67" s="23"/>
      <c r="J67" s="41"/>
      <c r="K67" s="23"/>
      <c r="L67" s="41"/>
      <c r="M67" s="188">
        <f t="shared" si="24"/>
        <v>0</v>
      </c>
      <c r="N67" s="42"/>
      <c r="O67" s="42"/>
      <c r="P67" s="42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181">
        <f t="shared" si="23"/>
        <v>0</v>
      </c>
      <c r="AD67" s="181">
        <f t="shared" si="25"/>
        <v>0</v>
      </c>
      <c r="AE67" s="181" t="e">
        <f t="shared" si="18"/>
        <v>#DIV/0!</v>
      </c>
      <c r="AF67" s="181">
        <f>AD67*'Hypothése des ventes'!$G$37</f>
        <v>0</v>
      </c>
      <c r="AG67" s="181">
        <f>(AD67-(AD67*'Hypothése des ventes'!$H$36))*'Hypothése des ventes'!$H$37</f>
        <v>0</v>
      </c>
      <c r="AH67" s="181">
        <f>(AD67-(AD67*'Hypothése des ventes'!$I$36))*'Hypothése des ventes'!$I$37</f>
        <v>0</v>
      </c>
      <c r="AI67" s="181">
        <f>(AD67-(AD67*'Hypothése des ventes'!$J$36))*'Hypothése des ventes'!$J$37</f>
        <v>0</v>
      </c>
      <c r="AJ67" s="181">
        <f>(AD67-(AD67*'Hypothése des ventes'!$K$36))*'Hypothése des ventes'!$K$37</f>
        <v>0</v>
      </c>
      <c r="AK67" s="181">
        <f>-(AC67*'Hypothése des ventes'!$L$37)</f>
        <v>0</v>
      </c>
      <c r="AL67" s="181">
        <f t="shared" si="19"/>
        <v>0</v>
      </c>
      <c r="AM67" s="181">
        <f t="shared" si="20"/>
        <v>0</v>
      </c>
      <c r="AN67" s="181" t="e">
        <f t="shared" si="26"/>
        <v>#DIV/0!</v>
      </c>
      <c r="AO67" s="181">
        <f t="shared" si="21"/>
        <v>0</v>
      </c>
      <c r="AP67" s="182" t="e">
        <f t="shared" si="22"/>
        <v>#DIV/0!</v>
      </c>
    </row>
    <row r="68" spans="1:42" ht="14.4" customHeight="1" x14ac:dyDescent="0.3">
      <c r="A68" s="41"/>
      <c r="B68" s="41"/>
      <c r="C68" s="41"/>
      <c r="D68" s="41"/>
      <c r="E68" s="41"/>
      <c r="F68" s="41"/>
      <c r="G68" s="41"/>
      <c r="H68" s="41"/>
      <c r="I68" s="23"/>
      <c r="J68" s="41"/>
      <c r="K68" s="23"/>
      <c r="L68" s="41"/>
      <c r="M68" s="188">
        <f t="shared" si="24"/>
        <v>0</v>
      </c>
      <c r="N68" s="42"/>
      <c r="O68" s="42"/>
      <c r="P68" s="42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181">
        <f t="shared" si="23"/>
        <v>0</v>
      </c>
      <c r="AD68" s="181">
        <f t="shared" si="25"/>
        <v>0</v>
      </c>
      <c r="AE68" s="181" t="e">
        <f t="shared" si="18"/>
        <v>#DIV/0!</v>
      </c>
      <c r="AF68" s="181">
        <f>AD68*'Hypothése des ventes'!$G$37</f>
        <v>0</v>
      </c>
      <c r="AG68" s="181">
        <f>(AD68-(AD68*'Hypothése des ventes'!$H$36))*'Hypothése des ventes'!$H$37</f>
        <v>0</v>
      </c>
      <c r="AH68" s="181">
        <f>(AD68-(AD68*'Hypothése des ventes'!$I$36))*'Hypothése des ventes'!$I$37</f>
        <v>0</v>
      </c>
      <c r="AI68" s="181">
        <f>(AD68-(AD68*'Hypothése des ventes'!$J$36))*'Hypothése des ventes'!$J$37</f>
        <v>0</v>
      </c>
      <c r="AJ68" s="181">
        <f>(AD68-(AD68*'Hypothése des ventes'!$K$36))*'Hypothése des ventes'!$K$37</f>
        <v>0</v>
      </c>
      <c r="AK68" s="181">
        <f>-(AC68*'Hypothése des ventes'!$L$37)</f>
        <v>0</v>
      </c>
      <c r="AL68" s="181">
        <f t="shared" si="19"/>
        <v>0</v>
      </c>
      <c r="AM68" s="181">
        <f t="shared" si="20"/>
        <v>0</v>
      </c>
      <c r="AN68" s="181" t="e">
        <f t="shared" si="26"/>
        <v>#DIV/0!</v>
      </c>
      <c r="AO68" s="181">
        <f t="shared" si="21"/>
        <v>0</v>
      </c>
      <c r="AP68" s="182" t="e">
        <f t="shared" si="22"/>
        <v>#DIV/0!</v>
      </c>
    </row>
    <row r="69" spans="1:42" ht="14.4" customHeight="1" x14ac:dyDescent="0.3">
      <c r="A69" s="41"/>
      <c r="B69" s="41"/>
      <c r="C69" s="41"/>
      <c r="D69" s="41"/>
      <c r="E69" s="41"/>
      <c r="F69" s="41"/>
      <c r="G69" s="41"/>
      <c r="H69" s="41"/>
      <c r="I69" s="23"/>
      <c r="J69" s="41"/>
      <c r="K69" s="23"/>
      <c r="L69" s="41"/>
      <c r="M69" s="188">
        <f t="shared" si="24"/>
        <v>0</v>
      </c>
      <c r="N69" s="42"/>
      <c r="O69" s="42"/>
      <c r="P69" s="42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181">
        <f t="shared" si="23"/>
        <v>0</v>
      </c>
      <c r="AD69" s="181">
        <f t="shared" si="25"/>
        <v>0</v>
      </c>
      <c r="AE69" s="181" t="e">
        <f t="shared" si="18"/>
        <v>#DIV/0!</v>
      </c>
      <c r="AF69" s="181">
        <f>AD69*'Hypothése des ventes'!$G$37</f>
        <v>0</v>
      </c>
      <c r="AG69" s="181">
        <f>(AD69-(AD69*'Hypothése des ventes'!$H$36))*'Hypothése des ventes'!$H$37</f>
        <v>0</v>
      </c>
      <c r="AH69" s="181">
        <f>(AD69-(AD69*'Hypothése des ventes'!$I$36))*'Hypothése des ventes'!$I$37</f>
        <v>0</v>
      </c>
      <c r="AI69" s="181">
        <f>(AD69-(AD69*'Hypothése des ventes'!$J$36))*'Hypothése des ventes'!$J$37</f>
        <v>0</v>
      </c>
      <c r="AJ69" s="181">
        <f>(AD69-(AD69*'Hypothése des ventes'!$K$36))*'Hypothése des ventes'!$K$37</f>
        <v>0</v>
      </c>
      <c r="AK69" s="181">
        <f>-(AC69*'Hypothése des ventes'!$L$37)</f>
        <v>0</v>
      </c>
      <c r="AL69" s="181">
        <f t="shared" si="19"/>
        <v>0</v>
      </c>
      <c r="AM69" s="181">
        <f t="shared" si="20"/>
        <v>0</v>
      </c>
      <c r="AN69" s="181" t="e">
        <f t="shared" si="26"/>
        <v>#DIV/0!</v>
      </c>
      <c r="AO69" s="181">
        <f t="shared" si="21"/>
        <v>0</v>
      </c>
      <c r="AP69" s="182" t="e">
        <f t="shared" si="22"/>
        <v>#DIV/0!</v>
      </c>
    </row>
    <row r="70" spans="1:42" ht="14.4" customHeight="1" x14ac:dyDescent="0.3">
      <c r="A70" s="41"/>
      <c r="B70" s="41"/>
      <c r="C70" s="41"/>
      <c r="D70" s="41"/>
      <c r="E70" s="41"/>
      <c r="F70" s="41"/>
      <c r="G70" s="41"/>
      <c r="H70" s="41"/>
      <c r="I70" s="23"/>
      <c r="J70" s="41"/>
      <c r="K70" s="23"/>
      <c r="L70" s="41"/>
      <c r="M70" s="188">
        <f t="shared" si="24"/>
        <v>0</v>
      </c>
      <c r="N70" s="42"/>
      <c r="O70" s="42"/>
      <c r="P70" s="42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181">
        <f t="shared" si="23"/>
        <v>0</v>
      </c>
      <c r="AD70" s="181">
        <f t="shared" si="25"/>
        <v>0</v>
      </c>
      <c r="AE70" s="181" t="e">
        <f t="shared" si="18"/>
        <v>#DIV/0!</v>
      </c>
      <c r="AF70" s="181">
        <f>AD70*'Hypothése des ventes'!$G$37</f>
        <v>0</v>
      </c>
      <c r="AG70" s="181">
        <f>(AD70-(AD70*'Hypothése des ventes'!$H$36))*'Hypothése des ventes'!$H$37</f>
        <v>0</v>
      </c>
      <c r="AH70" s="181">
        <f>(AD70-(AD70*'Hypothése des ventes'!$I$36))*'Hypothése des ventes'!$I$37</f>
        <v>0</v>
      </c>
      <c r="AI70" s="181">
        <f>(AD70-(AD70*'Hypothése des ventes'!$J$36))*'Hypothése des ventes'!$J$37</f>
        <v>0</v>
      </c>
      <c r="AJ70" s="181">
        <f>(AD70-(AD70*'Hypothése des ventes'!$K$36))*'Hypothése des ventes'!$K$37</f>
        <v>0</v>
      </c>
      <c r="AK70" s="181">
        <f>-(AC70*'Hypothése des ventes'!$L$37)</f>
        <v>0</v>
      </c>
      <c r="AL70" s="181">
        <f t="shared" si="19"/>
        <v>0</v>
      </c>
      <c r="AM70" s="181">
        <f t="shared" si="20"/>
        <v>0</v>
      </c>
      <c r="AN70" s="181" t="e">
        <f t="shared" si="26"/>
        <v>#DIV/0!</v>
      </c>
      <c r="AO70" s="181">
        <f t="shared" si="21"/>
        <v>0</v>
      </c>
      <c r="AP70" s="182" t="e">
        <f t="shared" si="22"/>
        <v>#DIV/0!</v>
      </c>
    </row>
    <row r="71" spans="1:42" ht="14.4" customHeight="1" x14ac:dyDescent="0.3">
      <c r="A71" s="41"/>
      <c r="B71" s="41"/>
      <c r="C71" s="41"/>
      <c r="D71" s="41"/>
      <c r="E71" s="41"/>
      <c r="F71" s="41"/>
      <c r="G71" s="41"/>
      <c r="H71" s="41"/>
      <c r="I71" s="23"/>
      <c r="J71" s="41"/>
      <c r="K71" s="23"/>
      <c r="L71" s="41"/>
      <c r="M71" s="188">
        <f t="shared" si="24"/>
        <v>0</v>
      </c>
      <c r="N71" s="42"/>
      <c r="O71" s="42"/>
      <c r="P71" s="42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181">
        <f t="shared" si="23"/>
        <v>0</v>
      </c>
      <c r="AD71" s="181">
        <f t="shared" si="25"/>
        <v>0</v>
      </c>
      <c r="AE71" s="181" t="e">
        <f t="shared" si="18"/>
        <v>#DIV/0!</v>
      </c>
      <c r="AF71" s="181">
        <f>AD71*'Hypothése des ventes'!$G$37</f>
        <v>0</v>
      </c>
      <c r="AG71" s="181">
        <f>(AD71-(AD71*'Hypothése des ventes'!$H$36))*'Hypothése des ventes'!$H$37</f>
        <v>0</v>
      </c>
      <c r="AH71" s="181">
        <f>(AD71-(AD71*'Hypothése des ventes'!$I$36))*'Hypothése des ventes'!$I$37</f>
        <v>0</v>
      </c>
      <c r="AI71" s="181">
        <f>(AD71-(AD71*'Hypothése des ventes'!$J$36))*'Hypothése des ventes'!$J$37</f>
        <v>0</v>
      </c>
      <c r="AJ71" s="181">
        <f>(AD71-(AD71*'Hypothése des ventes'!$K$36))*'Hypothése des ventes'!$K$37</f>
        <v>0</v>
      </c>
      <c r="AK71" s="181">
        <f>-(AC71*'Hypothése des ventes'!$L$37)</f>
        <v>0</v>
      </c>
      <c r="AL71" s="181">
        <f t="shared" si="19"/>
        <v>0</v>
      </c>
      <c r="AM71" s="181">
        <f t="shared" si="20"/>
        <v>0</v>
      </c>
      <c r="AN71" s="181" t="e">
        <f t="shared" si="26"/>
        <v>#DIV/0!</v>
      </c>
      <c r="AO71" s="181">
        <f t="shared" si="21"/>
        <v>0</v>
      </c>
      <c r="AP71" s="182" t="e">
        <f t="shared" si="22"/>
        <v>#DIV/0!</v>
      </c>
    </row>
    <row r="72" spans="1:42" ht="14.4" customHeight="1" x14ac:dyDescent="0.3">
      <c r="A72" s="41"/>
      <c r="B72" s="41"/>
      <c r="C72" s="41"/>
      <c r="D72" s="41"/>
      <c r="E72" s="41"/>
      <c r="F72" s="41"/>
      <c r="G72" s="41"/>
      <c r="H72" s="41"/>
      <c r="I72" s="23"/>
      <c r="J72" s="41"/>
      <c r="K72" s="23"/>
      <c r="L72" s="41"/>
      <c r="M72" s="188">
        <f t="shared" si="24"/>
        <v>0</v>
      </c>
      <c r="N72" s="42"/>
      <c r="O72" s="42"/>
      <c r="P72" s="42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181">
        <f t="shared" si="23"/>
        <v>0</v>
      </c>
      <c r="AD72" s="181">
        <f t="shared" si="25"/>
        <v>0</v>
      </c>
      <c r="AE72" s="181" t="e">
        <f t="shared" si="18"/>
        <v>#DIV/0!</v>
      </c>
      <c r="AF72" s="181">
        <f>AD72*'Hypothése des ventes'!$G$37</f>
        <v>0</v>
      </c>
      <c r="AG72" s="181">
        <f>(AD72-(AD72*'Hypothése des ventes'!$H$36))*'Hypothése des ventes'!$H$37</f>
        <v>0</v>
      </c>
      <c r="AH72" s="181">
        <f>(AD72-(AD72*'Hypothése des ventes'!$I$36))*'Hypothése des ventes'!$I$37</f>
        <v>0</v>
      </c>
      <c r="AI72" s="181">
        <f>(AD72-(AD72*'Hypothése des ventes'!$J$36))*'Hypothése des ventes'!$J$37</f>
        <v>0</v>
      </c>
      <c r="AJ72" s="181">
        <f>(AD72-(AD72*'Hypothése des ventes'!$K$36))*'Hypothése des ventes'!$K$37</f>
        <v>0</v>
      </c>
      <c r="AK72" s="181">
        <f>-(AC72*'Hypothése des ventes'!$L$37)</f>
        <v>0</v>
      </c>
      <c r="AL72" s="181">
        <f t="shared" si="19"/>
        <v>0</v>
      </c>
      <c r="AM72" s="181">
        <f t="shared" si="20"/>
        <v>0</v>
      </c>
      <c r="AN72" s="181" t="e">
        <f t="shared" si="26"/>
        <v>#DIV/0!</v>
      </c>
      <c r="AO72" s="181">
        <f t="shared" si="21"/>
        <v>0</v>
      </c>
      <c r="AP72" s="182" t="e">
        <f t="shared" si="22"/>
        <v>#DIV/0!</v>
      </c>
    </row>
    <row r="73" spans="1:42" ht="14.4" customHeight="1" x14ac:dyDescent="0.3">
      <c r="A73" s="41"/>
      <c r="B73" s="41"/>
      <c r="C73" s="41"/>
      <c r="D73" s="41"/>
      <c r="E73" s="41"/>
      <c r="F73" s="41"/>
      <c r="G73" s="41"/>
      <c r="H73" s="41"/>
      <c r="I73" s="23"/>
      <c r="J73" s="41"/>
      <c r="K73" s="23"/>
      <c r="L73" s="41"/>
      <c r="M73" s="188">
        <f t="shared" si="24"/>
        <v>0</v>
      </c>
      <c r="N73" s="42"/>
      <c r="O73" s="42"/>
      <c r="P73" s="42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181">
        <f t="shared" si="23"/>
        <v>0</v>
      </c>
      <c r="AD73" s="181">
        <f t="shared" si="25"/>
        <v>0</v>
      </c>
      <c r="AE73" s="181" t="e">
        <f t="shared" si="18"/>
        <v>#DIV/0!</v>
      </c>
      <c r="AF73" s="181">
        <f>AD73*'Hypothése des ventes'!$G$37</f>
        <v>0</v>
      </c>
      <c r="AG73" s="181">
        <f>(AD73-(AD73*'Hypothése des ventes'!$H$36))*'Hypothése des ventes'!$H$37</f>
        <v>0</v>
      </c>
      <c r="AH73" s="181">
        <f>(AD73-(AD73*'Hypothése des ventes'!$I$36))*'Hypothése des ventes'!$I$37</f>
        <v>0</v>
      </c>
      <c r="AI73" s="181">
        <f>(AD73-(AD73*'Hypothése des ventes'!$J$36))*'Hypothése des ventes'!$J$37</f>
        <v>0</v>
      </c>
      <c r="AJ73" s="181">
        <f>(AD73-(AD73*'Hypothése des ventes'!$K$36))*'Hypothése des ventes'!$K$37</f>
        <v>0</v>
      </c>
      <c r="AK73" s="181">
        <f>-(AC73*'Hypothése des ventes'!$L$37)</f>
        <v>0</v>
      </c>
      <c r="AL73" s="181">
        <f t="shared" si="19"/>
        <v>0</v>
      </c>
      <c r="AM73" s="181">
        <f t="shared" si="20"/>
        <v>0</v>
      </c>
      <c r="AN73" s="181" t="e">
        <f t="shared" si="26"/>
        <v>#DIV/0!</v>
      </c>
      <c r="AO73" s="181">
        <f t="shared" si="21"/>
        <v>0</v>
      </c>
      <c r="AP73" s="182" t="e">
        <f t="shared" si="22"/>
        <v>#DIV/0!</v>
      </c>
    </row>
    <row r="74" spans="1:42" ht="14.4" customHeight="1" x14ac:dyDescent="0.3">
      <c r="A74" s="41"/>
      <c r="B74" s="41"/>
      <c r="C74" s="41"/>
      <c r="D74" s="41"/>
      <c r="E74" s="41"/>
      <c r="F74" s="41"/>
      <c r="G74" s="41"/>
      <c r="H74" s="41"/>
      <c r="I74" s="23"/>
      <c r="J74" s="41"/>
      <c r="K74" s="23"/>
      <c r="L74" s="41"/>
      <c r="M74" s="188">
        <f t="shared" si="24"/>
        <v>0</v>
      </c>
      <c r="N74" s="42"/>
      <c r="O74" s="42"/>
      <c r="P74" s="42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181">
        <f t="shared" si="23"/>
        <v>0</v>
      </c>
      <c r="AD74" s="181">
        <f t="shared" si="25"/>
        <v>0</v>
      </c>
      <c r="AE74" s="181" t="e">
        <f t="shared" si="18"/>
        <v>#DIV/0!</v>
      </c>
      <c r="AF74" s="181">
        <f>AD74*'Hypothése des ventes'!$G$37</f>
        <v>0</v>
      </c>
      <c r="AG74" s="181">
        <f>(AD74-(AD74*'Hypothése des ventes'!$H$36))*'Hypothése des ventes'!$H$37</f>
        <v>0</v>
      </c>
      <c r="AH74" s="181">
        <f>(AD74-(AD74*'Hypothése des ventes'!$I$36))*'Hypothése des ventes'!$I$37</f>
        <v>0</v>
      </c>
      <c r="AI74" s="181">
        <f>(AD74-(AD74*'Hypothése des ventes'!$J$36))*'Hypothése des ventes'!$J$37</f>
        <v>0</v>
      </c>
      <c r="AJ74" s="181">
        <f>(AD74-(AD74*'Hypothése des ventes'!$K$36))*'Hypothése des ventes'!$K$37</f>
        <v>0</v>
      </c>
      <c r="AK74" s="181">
        <f>-(AC74*'Hypothése des ventes'!$L$37)</f>
        <v>0</v>
      </c>
      <c r="AL74" s="181">
        <f t="shared" si="19"/>
        <v>0</v>
      </c>
      <c r="AM74" s="181">
        <f t="shared" si="20"/>
        <v>0</v>
      </c>
      <c r="AN74" s="181" t="e">
        <f t="shared" si="26"/>
        <v>#DIV/0!</v>
      </c>
      <c r="AO74" s="181">
        <f t="shared" si="21"/>
        <v>0</v>
      </c>
      <c r="AP74" s="182" t="e">
        <f t="shared" si="22"/>
        <v>#DIV/0!</v>
      </c>
    </row>
    <row r="75" spans="1:42" ht="14.4" customHeight="1" x14ac:dyDescent="0.3">
      <c r="A75" s="41"/>
      <c r="B75" s="41"/>
      <c r="C75" s="41"/>
      <c r="D75" s="41"/>
      <c r="E75" s="41"/>
      <c r="F75" s="41"/>
      <c r="G75" s="41"/>
      <c r="H75" s="41"/>
      <c r="I75" s="23"/>
      <c r="J75" s="41"/>
      <c r="K75" s="23"/>
      <c r="L75" s="41"/>
      <c r="M75" s="188">
        <f t="shared" si="24"/>
        <v>0</v>
      </c>
      <c r="N75" s="42"/>
      <c r="O75" s="42"/>
      <c r="P75" s="42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181">
        <f t="shared" si="23"/>
        <v>0</v>
      </c>
      <c r="AD75" s="181">
        <f t="shared" si="25"/>
        <v>0</v>
      </c>
      <c r="AE75" s="181" t="e">
        <f t="shared" si="18"/>
        <v>#DIV/0!</v>
      </c>
      <c r="AF75" s="181">
        <f>AD75*'Hypothése des ventes'!$G$37</f>
        <v>0</v>
      </c>
      <c r="AG75" s="181">
        <f>(AD75-(AD75*'Hypothése des ventes'!$H$36))*'Hypothése des ventes'!$H$37</f>
        <v>0</v>
      </c>
      <c r="AH75" s="181">
        <f>(AD75-(AD75*'Hypothése des ventes'!$I$36))*'Hypothése des ventes'!$I$37</f>
        <v>0</v>
      </c>
      <c r="AI75" s="181">
        <f>(AD75-(AD75*'Hypothése des ventes'!$J$36))*'Hypothése des ventes'!$J$37</f>
        <v>0</v>
      </c>
      <c r="AJ75" s="181">
        <f>(AD75-(AD75*'Hypothése des ventes'!$K$36))*'Hypothése des ventes'!$K$37</f>
        <v>0</v>
      </c>
      <c r="AK75" s="181">
        <f>-(AC75*'Hypothése des ventes'!$L$37)</f>
        <v>0</v>
      </c>
      <c r="AL75" s="181">
        <f t="shared" si="19"/>
        <v>0</v>
      </c>
      <c r="AM75" s="181">
        <f t="shared" si="20"/>
        <v>0</v>
      </c>
      <c r="AN75" s="181" t="e">
        <f t="shared" si="26"/>
        <v>#DIV/0!</v>
      </c>
      <c r="AO75" s="181">
        <f t="shared" si="21"/>
        <v>0</v>
      </c>
      <c r="AP75" s="182" t="e">
        <f t="shared" si="22"/>
        <v>#DIV/0!</v>
      </c>
    </row>
    <row r="76" spans="1:42" ht="14.4" customHeight="1" x14ac:dyDescent="0.3">
      <c r="A76" s="41"/>
      <c r="B76" s="41"/>
      <c r="C76" s="41"/>
      <c r="D76" s="41"/>
      <c r="E76" s="41"/>
      <c r="F76" s="41"/>
      <c r="G76" s="41"/>
      <c r="H76" s="41"/>
      <c r="I76" s="23"/>
      <c r="J76" s="41"/>
      <c r="K76" s="23"/>
      <c r="L76" s="41"/>
      <c r="M76" s="188">
        <f t="shared" si="24"/>
        <v>0</v>
      </c>
      <c r="N76" s="42"/>
      <c r="O76" s="42"/>
      <c r="P76" s="42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181">
        <f t="shared" si="23"/>
        <v>0</v>
      </c>
      <c r="AD76" s="181">
        <f t="shared" si="25"/>
        <v>0</v>
      </c>
      <c r="AE76" s="181" t="e">
        <f t="shared" si="18"/>
        <v>#DIV/0!</v>
      </c>
      <c r="AF76" s="181">
        <f>AD76*'Hypothése des ventes'!$G$37</f>
        <v>0</v>
      </c>
      <c r="AG76" s="181">
        <f>(AD76-(AD76*'Hypothése des ventes'!$H$36))*'Hypothése des ventes'!$H$37</f>
        <v>0</v>
      </c>
      <c r="AH76" s="181">
        <f>(AD76-(AD76*'Hypothése des ventes'!$I$36))*'Hypothése des ventes'!$I$37</f>
        <v>0</v>
      </c>
      <c r="AI76" s="181">
        <f>(AD76-(AD76*'Hypothése des ventes'!$J$36))*'Hypothése des ventes'!$J$37</f>
        <v>0</v>
      </c>
      <c r="AJ76" s="181">
        <f>(AD76-(AD76*'Hypothése des ventes'!$K$36))*'Hypothése des ventes'!$K$37</f>
        <v>0</v>
      </c>
      <c r="AK76" s="181">
        <f>-(AC76*'Hypothése des ventes'!$L$37)</f>
        <v>0</v>
      </c>
      <c r="AL76" s="181">
        <f t="shared" si="19"/>
        <v>0</v>
      </c>
      <c r="AM76" s="181">
        <f t="shared" si="20"/>
        <v>0</v>
      </c>
      <c r="AN76" s="181" t="e">
        <f t="shared" si="26"/>
        <v>#DIV/0!</v>
      </c>
      <c r="AO76" s="181">
        <f t="shared" si="21"/>
        <v>0</v>
      </c>
      <c r="AP76" s="182" t="e">
        <f t="shared" si="22"/>
        <v>#DIV/0!</v>
      </c>
    </row>
    <row r="77" spans="1:42" ht="14.4" customHeight="1" x14ac:dyDescent="0.3">
      <c r="A77" s="41"/>
      <c r="B77" s="41"/>
      <c r="C77" s="41"/>
      <c r="D77" s="41"/>
      <c r="E77" s="41"/>
      <c r="F77" s="41"/>
      <c r="G77" s="41"/>
      <c r="H77" s="41"/>
      <c r="I77" s="23"/>
      <c r="J77" s="41"/>
      <c r="K77" s="23"/>
      <c r="L77" s="41"/>
      <c r="M77" s="188">
        <f t="shared" si="24"/>
        <v>0</v>
      </c>
      <c r="N77" s="42"/>
      <c r="O77" s="42"/>
      <c r="P77" s="42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181">
        <f t="shared" si="23"/>
        <v>0</v>
      </c>
      <c r="AD77" s="181">
        <f t="shared" si="25"/>
        <v>0</v>
      </c>
      <c r="AE77" s="181" t="e">
        <f t="shared" si="18"/>
        <v>#DIV/0!</v>
      </c>
      <c r="AF77" s="181">
        <f>AD77*'Hypothése des ventes'!$G$37</f>
        <v>0</v>
      </c>
      <c r="AG77" s="181">
        <f>(AD77-(AD77*'Hypothése des ventes'!$H$36))*'Hypothése des ventes'!$H$37</f>
        <v>0</v>
      </c>
      <c r="AH77" s="181">
        <f>(AD77-(AD77*'Hypothése des ventes'!$I$36))*'Hypothése des ventes'!$I$37</f>
        <v>0</v>
      </c>
      <c r="AI77" s="181">
        <f>(AD77-(AD77*'Hypothése des ventes'!$J$36))*'Hypothése des ventes'!$J$37</f>
        <v>0</v>
      </c>
      <c r="AJ77" s="181">
        <f>(AD77-(AD77*'Hypothése des ventes'!$K$36))*'Hypothése des ventes'!$K$37</f>
        <v>0</v>
      </c>
      <c r="AK77" s="181">
        <f>-(AC77*'Hypothése des ventes'!$L$37)</f>
        <v>0</v>
      </c>
      <c r="AL77" s="181">
        <f t="shared" si="19"/>
        <v>0</v>
      </c>
      <c r="AM77" s="181">
        <f t="shared" si="20"/>
        <v>0</v>
      </c>
      <c r="AN77" s="181" t="e">
        <f t="shared" si="26"/>
        <v>#DIV/0!</v>
      </c>
      <c r="AO77" s="181">
        <f t="shared" si="21"/>
        <v>0</v>
      </c>
      <c r="AP77" s="182" t="e">
        <f t="shared" si="22"/>
        <v>#DIV/0!</v>
      </c>
    </row>
    <row r="78" spans="1:42" ht="14.4" customHeight="1" x14ac:dyDescent="0.3">
      <c r="A78" s="41"/>
      <c r="B78" s="41"/>
      <c r="C78" s="41"/>
      <c r="D78" s="41"/>
      <c r="E78" s="41"/>
      <c r="F78" s="41"/>
      <c r="G78" s="41"/>
      <c r="H78" s="41"/>
      <c r="I78" s="23"/>
      <c r="J78" s="41"/>
      <c r="K78" s="23"/>
      <c r="L78" s="41"/>
      <c r="M78" s="188">
        <f t="shared" si="24"/>
        <v>0</v>
      </c>
      <c r="N78" s="42"/>
      <c r="O78" s="42"/>
      <c r="P78" s="42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181">
        <f t="shared" si="23"/>
        <v>0</v>
      </c>
      <c r="AD78" s="181">
        <f t="shared" si="25"/>
        <v>0</v>
      </c>
      <c r="AE78" s="181" t="e">
        <f t="shared" si="18"/>
        <v>#DIV/0!</v>
      </c>
      <c r="AF78" s="181">
        <f>AD78*'Hypothése des ventes'!$G$37</f>
        <v>0</v>
      </c>
      <c r="AG78" s="181">
        <f>(AD78-(AD78*'Hypothése des ventes'!$H$36))*'Hypothése des ventes'!$H$37</f>
        <v>0</v>
      </c>
      <c r="AH78" s="181">
        <f>(AD78-(AD78*'Hypothése des ventes'!$I$36))*'Hypothése des ventes'!$I$37</f>
        <v>0</v>
      </c>
      <c r="AI78" s="181">
        <f>(AD78-(AD78*'Hypothése des ventes'!$J$36))*'Hypothése des ventes'!$J$37</f>
        <v>0</v>
      </c>
      <c r="AJ78" s="181">
        <f>(AD78-(AD78*'Hypothése des ventes'!$K$36))*'Hypothése des ventes'!$K$37</f>
        <v>0</v>
      </c>
      <c r="AK78" s="181">
        <f>-(AC78*'Hypothése des ventes'!$L$37)</f>
        <v>0</v>
      </c>
      <c r="AL78" s="181">
        <f t="shared" si="19"/>
        <v>0</v>
      </c>
      <c r="AM78" s="181">
        <f t="shared" si="20"/>
        <v>0</v>
      </c>
      <c r="AN78" s="181" t="e">
        <f t="shared" si="26"/>
        <v>#DIV/0!</v>
      </c>
      <c r="AO78" s="181">
        <f t="shared" si="21"/>
        <v>0</v>
      </c>
      <c r="AP78" s="182" t="e">
        <f t="shared" si="22"/>
        <v>#DIV/0!</v>
      </c>
    </row>
    <row r="79" spans="1:42" ht="14.4" customHeight="1" x14ac:dyDescent="0.3">
      <c r="A79" s="41"/>
      <c r="B79" s="41"/>
      <c r="C79" s="41"/>
      <c r="D79" s="41"/>
      <c r="E79" s="41"/>
      <c r="F79" s="41"/>
      <c r="G79" s="41"/>
      <c r="H79" s="41"/>
      <c r="I79" s="23"/>
      <c r="J79" s="41"/>
      <c r="K79" s="23"/>
      <c r="L79" s="41"/>
      <c r="M79" s="188">
        <f t="shared" si="24"/>
        <v>0</v>
      </c>
      <c r="N79" s="42"/>
      <c r="O79" s="42"/>
      <c r="P79" s="42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181">
        <f t="shared" si="23"/>
        <v>0</v>
      </c>
      <c r="AD79" s="181">
        <f t="shared" si="25"/>
        <v>0</v>
      </c>
      <c r="AE79" s="181" t="e">
        <f t="shared" si="18"/>
        <v>#DIV/0!</v>
      </c>
      <c r="AF79" s="181">
        <f>AD79*'Hypothése des ventes'!$G$37</f>
        <v>0</v>
      </c>
      <c r="AG79" s="181">
        <f>(AD79-(AD79*'Hypothése des ventes'!$H$36))*'Hypothése des ventes'!$H$37</f>
        <v>0</v>
      </c>
      <c r="AH79" s="181">
        <f>(AD79-(AD79*'Hypothése des ventes'!$I$36))*'Hypothése des ventes'!$I$37</f>
        <v>0</v>
      </c>
      <c r="AI79" s="181">
        <f>(AD79-(AD79*'Hypothése des ventes'!$J$36))*'Hypothése des ventes'!$J$37</f>
        <v>0</v>
      </c>
      <c r="AJ79" s="181">
        <f>(AD79-(AD79*'Hypothése des ventes'!$K$36))*'Hypothése des ventes'!$K$37</f>
        <v>0</v>
      </c>
      <c r="AK79" s="181">
        <f>-(AC79*'Hypothése des ventes'!$L$37)</f>
        <v>0</v>
      </c>
      <c r="AL79" s="181">
        <f t="shared" si="19"/>
        <v>0</v>
      </c>
      <c r="AM79" s="181">
        <f t="shared" si="20"/>
        <v>0</v>
      </c>
      <c r="AN79" s="181" t="e">
        <f t="shared" si="26"/>
        <v>#DIV/0!</v>
      </c>
      <c r="AO79" s="181">
        <f t="shared" si="21"/>
        <v>0</v>
      </c>
      <c r="AP79" s="182" t="e">
        <f t="shared" si="22"/>
        <v>#DIV/0!</v>
      </c>
    </row>
    <row r="80" spans="1:42" ht="14.4" customHeight="1" x14ac:dyDescent="0.3">
      <c r="A80" s="41"/>
      <c r="B80" s="41"/>
      <c r="C80" s="41"/>
      <c r="D80" s="41"/>
      <c r="E80" s="41"/>
      <c r="F80" s="41"/>
      <c r="G80" s="41"/>
      <c r="H80" s="41"/>
      <c r="I80" s="23"/>
      <c r="J80" s="41"/>
      <c r="K80" s="23"/>
      <c r="L80" s="41"/>
      <c r="M80" s="188">
        <f t="shared" si="24"/>
        <v>0</v>
      </c>
      <c r="N80" s="42"/>
      <c r="O80" s="42"/>
      <c r="P80" s="42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181">
        <f t="shared" si="23"/>
        <v>0</v>
      </c>
      <c r="AD80" s="181">
        <f t="shared" si="25"/>
        <v>0</v>
      </c>
      <c r="AE80" s="181" t="e">
        <f t="shared" si="18"/>
        <v>#DIV/0!</v>
      </c>
      <c r="AF80" s="181">
        <f>AD80*'Hypothése des ventes'!$G$37</f>
        <v>0</v>
      </c>
      <c r="AG80" s="181">
        <f>(AD80-(AD80*'Hypothése des ventes'!$H$36))*'Hypothése des ventes'!$H$37</f>
        <v>0</v>
      </c>
      <c r="AH80" s="181">
        <f>(AD80-(AD80*'Hypothése des ventes'!$I$36))*'Hypothése des ventes'!$I$37</f>
        <v>0</v>
      </c>
      <c r="AI80" s="181">
        <f>(AD80-(AD80*'Hypothése des ventes'!$J$36))*'Hypothése des ventes'!$J$37</f>
        <v>0</v>
      </c>
      <c r="AJ80" s="181">
        <f>(AD80-(AD80*'Hypothése des ventes'!$K$36))*'Hypothése des ventes'!$K$37</f>
        <v>0</v>
      </c>
      <c r="AK80" s="181">
        <f>-(AC80*'Hypothése des ventes'!$L$37)</f>
        <v>0</v>
      </c>
      <c r="AL80" s="181">
        <f t="shared" si="19"/>
        <v>0</v>
      </c>
      <c r="AM80" s="181">
        <f t="shared" si="20"/>
        <v>0</v>
      </c>
      <c r="AN80" s="181" t="e">
        <f t="shared" si="26"/>
        <v>#DIV/0!</v>
      </c>
      <c r="AO80" s="181">
        <f t="shared" si="21"/>
        <v>0</v>
      </c>
      <c r="AP80" s="182" t="e">
        <f t="shared" si="22"/>
        <v>#DIV/0!</v>
      </c>
    </row>
    <row r="81" spans="1:42" ht="14.4" customHeight="1" x14ac:dyDescent="0.3">
      <c r="A81" s="41"/>
      <c r="B81" s="41"/>
      <c r="C81" s="41"/>
      <c r="D81" s="41"/>
      <c r="E81" s="41"/>
      <c r="F81" s="41"/>
      <c r="G81" s="41"/>
      <c r="H81" s="41"/>
      <c r="I81" s="23"/>
      <c r="J81" s="41"/>
      <c r="K81" s="23"/>
      <c r="L81" s="41"/>
      <c r="M81" s="188">
        <f t="shared" si="24"/>
        <v>0</v>
      </c>
      <c r="N81" s="42"/>
      <c r="O81" s="42"/>
      <c r="P81" s="42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181">
        <f t="shared" si="23"/>
        <v>0</v>
      </c>
      <c r="AD81" s="181">
        <f t="shared" si="25"/>
        <v>0</v>
      </c>
      <c r="AE81" s="181" t="e">
        <f t="shared" si="18"/>
        <v>#DIV/0!</v>
      </c>
      <c r="AF81" s="181">
        <f>AD81*'Hypothése des ventes'!$G$37</f>
        <v>0</v>
      </c>
      <c r="AG81" s="181">
        <f>(AD81-(AD81*'Hypothése des ventes'!$H$36))*'Hypothése des ventes'!$H$37</f>
        <v>0</v>
      </c>
      <c r="AH81" s="181">
        <f>(AD81-(AD81*'Hypothése des ventes'!$I$36))*'Hypothése des ventes'!$I$37</f>
        <v>0</v>
      </c>
      <c r="AI81" s="181">
        <f>(AD81-(AD81*'Hypothése des ventes'!$J$36))*'Hypothése des ventes'!$J$37</f>
        <v>0</v>
      </c>
      <c r="AJ81" s="181">
        <f>(AD81-(AD81*'Hypothése des ventes'!$K$36))*'Hypothése des ventes'!$K$37</f>
        <v>0</v>
      </c>
      <c r="AK81" s="181">
        <f>-(AC81*'Hypothése des ventes'!$L$37)</f>
        <v>0</v>
      </c>
      <c r="AL81" s="181">
        <f t="shared" si="19"/>
        <v>0</v>
      </c>
      <c r="AM81" s="181">
        <f t="shared" si="20"/>
        <v>0</v>
      </c>
      <c r="AN81" s="181" t="e">
        <f t="shared" si="26"/>
        <v>#DIV/0!</v>
      </c>
      <c r="AO81" s="181">
        <f t="shared" si="21"/>
        <v>0</v>
      </c>
      <c r="AP81" s="182" t="e">
        <f t="shared" si="22"/>
        <v>#DIV/0!</v>
      </c>
    </row>
    <row r="82" spans="1:42" ht="14.4" customHeight="1" x14ac:dyDescent="0.3">
      <c r="A82" s="41"/>
      <c r="B82" s="41"/>
      <c r="C82" s="41"/>
      <c r="D82" s="41"/>
      <c r="E82" s="41"/>
      <c r="F82" s="41"/>
      <c r="G82" s="41"/>
      <c r="H82" s="41"/>
      <c r="I82" s="23"/>
      <c r="J82" s="41"/>
      <c r="K82" s="23"/>
      <c r="L82" s="41"/>
      <c r="M82" s="188">
        <f t="shared" si="24"/>
        <v>0</v>
      </c>
      <c r="N82" s="42"/>
      <c r="O82" s="42"/>
      <c r="P82" s="42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181">
        <f t="shared" si="23"/>
        <v>0</v>
      </c>
      <c r="AD82" s="181">
        <f t="shared" si="25"/>
        <v>0</v>
      </c>
      <c r="AE82" s="181" t="e">
        <f t="shared" si="18"/>
        <v>#DIV/0!</v>
      </c>
      <c r="AF82" s="181">
        <f>AD82*'Hypothése des ventes'!$G$37</f>
        <v>0</v>
      </c>
      <c r="AG82" s="181">
        <f>(AD82-(AD82*'Hypothése des ventes'!$H$36))*'Hypothése des ventes'!$H$37</f>
        <v>0</v>
      </c>
      <c r="AH82" s="181">
        <f>(AD82-(AD82*'Hypothése des ventes'!$I$36))*'Hypothése des ventes'!$I$37</f>
        <v>0</v>
      </c>
      <c r="AI82" s="181">
        <f>(AD82-(AD82*'Hypothése des ventes'!$J$36))*'Hypothése des ventes'!$J$37</f>
        <v>0</v>
      </c>
      <c r="AJ82" s="181">
        <f>(AD82-(AD82*'Hypothése des ventes'!$K$36))*'Hypothése des ventes'!$K$37</f>
        <v>0</v>
      </c>
      <c r="AK82" s="181">
        <f>-(AC82*'Hypothése des ventes'!$L$37)</f>
        <v>0</v>
      </c>
      <c r="AL82" s="181">
        <f t="shared" si="19"/>
        <v>0</v>
      </c>
      <c r="AM82" s="181">
        <f t="shared" si="20"/>
        <v>0</v>
      </c>
      <c r="AN82" s="181" t="e">
        <f t="shared" si="26"/>
        <v>#DIV/0!</v>
      </c>
      <c r="AO82" s="181">
        <f t="shared" si="21"/>
        <v>0</v>
      </c>
      <c r="AP82" s="182" t="e">
        <f t="shared" si="22"/>
        <v>#DIV/0!</v>
      </c>
    </row>
    <row r="83" spans="1:42" ht="14.4" customHeight="1" x14ac:dyDescent="0.3">
      <c r="A83" s="41"/>
      <c r="B83" s="41"/>
      <c r="C83" s="41"/>
      <c r="D83" s="41"/>
      <c r="E83" s="41"/>
      <c r="F83" s="41"/>
      <c r="G83" s="41"/>
      <c r="H83" s="41"/>
      <c r="I83" s="23"/>
      <c r="J83" s="41"/>
      <c r="K83" s="23"/>
      <c r="L83" s="41"/>
      <c r="M83" s="188">
        <f t="shared" si="24"/>
        <v>0</v>
      </c>
      <c r="N83" s="42"/>
      <c r="O83" s="42"/>
      <c r="P83" s="42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181">
        <f t="shared" si="23"/>
        <v>0</v>
      </c>
      <c r="AD83" s="181">
        <f t="shared" si="25"/>
        <v>0</v>
      </c>
      <c r="AE83" s="181" t="e">
        <f t="shared" si="18"/>
        <v>#DIV/0!</v>
      </c>
      <c r="AF83" s="181">
        <f>AD83*'Hypothése des ventes'!$G$37</f>
        <v>0</v>
      </c>
      <c r="AG83" s="181">
        <f>(AD83-(AD83*'Hypothése des ventes'!$H$36))*'Hypothése des ventes'!$H$37</f>
        <v>0</v>
      </c>
      <c r="AH83" s="181">
        <f>(AD83-(AD83*'Hypothése des ventes'!$I$36))*'Hypothése des ventes'!$I$37</f>
        <v>0</v>
      </c>
      <c r="AI83" s="181">
        <f>(AD83-(AD83*'Hypothése des ventes'!$J$36))*'Hypothése des ventes'!$J$37</f>
        <v>0</v>
      </c>
      <c r="AJ83" s="181">
        <f>(AD83-(AD83*'Hypothése des ventes'!$K$36))*'Hypothése des ventes'!$K$37</f>
        <v>0</v>
      </c>
      <c r="AK83" s="181">
        <f>-(AC83*'Hypothése des ventes'!$L$37)</f>
        <v>0</v>
      </c>
      <c r="AL83" s="181">
        <f t="shared" si="19"/>
        <v>0</v>
      </c>
      <c r="AM83" s="181">
        <f t="shared" si="20"/>
        <v>0</v>
      </c>
      <c r="AN83" s="181" t="e">
        <f t="shared" ref="AN83:AN98" si="27">AM83/AC83</f>
        <v>#DIV/0!</v>
      </c>
      <c r="AO83" s="181">
        <f t="shared" si="21"/>
        <v>0</v>
      </c>
      <c r="AP83" s="182" t="e">
        <f t="shared" si="22"/>
        <v>#DIV/0!</v>
      </c>
    </row>
    <row r="84" spans="1:42" ht="14.4" customHeight="1" x14ac:dyDescent="0.3">
      <c r="A84" s="41"/>
      <c r="B84" s="41"/>
      <c r="C84" s="41"/>
      <c r="D84" s="41"/>
      <c r="E84" s="41"/>
      <c r="F84" s="41"/>
      <c r="G84" s="41"/>
      <c r="H84" s="41"/>
      <c r="I84" s="23"/>
      <c r="J84" s="41"/>
      <c r="K84" s="23"/>
      <c r="L84" s="41"/>
      <c r="M84" s="188">
        <f t="shared" si="24"/>
        <v>0</v>
      </c>
      <c r="N84" s="42"/>
      <c r="O84" s="42"/>
      <c r="P84" s="42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181">
        <f t="shared" si="23"/>
        <v>0</v>
      </c>
      <c r="AD84" s="181">
        <f t="shared" si="25"/>
        <v>0</v>
      </c>
      <c r="AE84" s="181" t="e">
        <f t="shared" si="18"/>
        <v>#DIV/0!</v>
      </c>
      <c r="AF84" s="181">
        <f>AD84*'Hypothése des ventes'!$G$37</f>
        <v>0</v>
      </c>
      <c r="AG84" s="181">
        <f>(AD84-(AD84*'Hypothése des ventes'!$H$36))*'Hypothése des ventes'!$H$37</f>
        <v>0</v>
      </c>
      <c r="AH84" s="181">
        <f>(AD84-(AD84*'Hypothése des ventes'!$I$36))*'Hypothése des ventes'!$I$37</f>
        <v>0</v>
      </c>
      <c r="AI84" s="181">
        <f>(AD84-(AD84*'Hypothése des ventes'!$J$36))*'Hypothése des ventes'!$J$37</f>
        <v>0</v>
      </c>
      <c r="AJ84" s="181">
        <f>(AD84-(AD84*'Hypothése des ventes'!$K$36))*'Hypothése des ventes'!$K$37</f>
        <v>0</v>
      </c>
      <c r="AK84" s="181">
        <f>-(AC84*'Hypothése des ventes'!$L$37)</f>
        <v>0</v>
      </c>
      <c r="AL84" s="181">
        <f t="shared" si="19"/>
        <v>0</v>
      </c>
      <c r="AM84" s="181">
        <f t="shared" si="20"/>
        <v>0</v>
      </c>
      <c r="AN84" s="181" t="e">
        <f t="shared" si="27"/>
        <v>#DIV/0!</v>
      </c>
      <c r="AO84" s="181">
        <f t="shared" si="21"/>
        <v>0</v>
      </c>
      <c r="AP84" s="182" t="e">
        <f t="shared" si="22"/>
        <v>#DIV/0!</v>
      </c>
    </row>
    <row r="85" spans="1:42" ht="14.4" customHeight="1" x14ac:dyDescent="0.3">
      <c r="A85" s="41"/>
      <c r="B85" s="41"/>
      <c r="C85" s="41"/>
      <c r="D85" s="41"/>
      <c r="E85" s="41"/>
      <c r="F85" s="41"/>
      <c r="G85" s="41"/>
      <c r="H85" s="41"/>
      <c r="I85" s="23"/>
      <c r="J85" s="41"/>
      <c r="K85" s="23"/>
      <c r="L85" s="41"/>
      <c r="M85" s="188">
        <f t="shared" si="24"/>
        <v>0</v>
      </c>
      <c r="N85" s="42"/>
      <c r="O85" s="42"/>
      <c r="P85" s="42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181">
        <f t="shared" si="23"/>
        <v>0</v>
      </c>
      <c r="AD85" s="181">
        <f t="shared" si="25"/>
        <v>0</v>
      </c>
      <c r="AE85" s="181" t="e">
        <f t="shared" si="18"/>
        <v>#DIV/0!</v>
      </c>
      <c r="AF85" s="181">
        <f>AD85*'Hypothése des ventes'!$G$37</f>
        <v>0</v>
      </c>
      <c r="AG85" s="181">
        <f>(AD85-(AD85*'Hypothése des ventes'!$H$36))*'Hypothése des ventes'!$H$37</f>
        <v>0</v>
      </c>
      <c r="AH85" s="181">
        <f>(AD85-(AD85*'Hypothése des ventes'!$I$36))*'Hypothése des ventes'!$I$37</f>
        <v>0</v>
      </c>
      <c r="AI85" s="181">
        <f>(AD85-(AD85*'Hypothése des ventes'!$J$36))*'Hypothése des ventes'!$J$37</f>
        <v>0</v>
      </c>
      <c r="AJ85" s="181">
        <f>(AD85-(AD85*'Hypothése des ventes'!$K$36))*'Hypothése des ventes'!$K$37</f>
        <v>0</v>
      </c>
      <c r="AK85" s="181">
        <f>-(AC85*'Hypothése des ventes'!$L$37)</f>
        <v>0</v>
      </c>
      <c r="AL85" s="181">
        <f t="shared" si="19"/>
        <v>0</v>
      </c>
      <c r="AM85" s="181">
        <f t="shared" si="20"/>
        <v>0</v>
      </c>
      <c r="AN85" s="181" t="e">
        <f t="shared" si="27"/>
        <v>#DIV/0!</v>
      </c>
      <c r="AO85" s="181">
        <f t="shared" si="21"/>
        <v>0</v>
      </c>
      <c r="AP85" s="182" t="e">
        <f t="shared" si="22"/>
        <v>#DIV/0!</v>
      </c>
    </row>
    <row r="86" spans="1:42" ht="14.4" customHeight="1" x14ac:dyDescent="0.3">
      <c r="A86" s="41"/>
      <c r="B86" s="41"/>
      <c r="C86" s="41"/>
      <c r="D86" s="41"/>
      <c r="E86" s="41"/>
      <c r="F86" s="41"/>
      <c r="G86" s="41"/>
      <c r="H86" s="41"/>
      <c r="I86" s="23"/>
      <c r="J86" s="41"/>
      <c r="K86" s="23"/>
      <c r="L86" s="41"/>
      <c r="M86" s="188">
        <f t="shared" si="24"/>
        <v>0</v>
      </c>
      <c r="N86" s="42"/>
      <c r="O86" s="42"/>
      <c r="P86" s="42"/>
      <c r="Q86" s="36"/>
      <c r="R86" s="36"/>
      <c r="S86" s="36"/>
      <c r="T86" s="36"/>
      <c r="U86" s="36"/>
      <c r="V86" s="36"/>
      <c r="W86" s="36"/>
      <c r="X86" s="36"/>
      <c r="Y86" s="36"/>
      <c r="Z86" s="36"/>
      <c r="AA86" s="36"/>
      <c r="AB86" s="36"/>
      <c r="AC86" s="181">
        <f t="shared" si="23"/>
        <v>0</v>
      </c>
      <c r="AD86" s="181">
        <f t="shared" si="25"/>
        <v>0</v>
      </c>
      <c r="AE86" s="181" t="e">
        <f t="shared" si="18"/>
        <v>#DIV/0!</v>
      </c>
      <c r="AF86" s="181">
        <f>AD86*'Hypothése des ventes'!$G$37</f>
        <v>0</v>
      </c>
      <c r="AG86" s="181">
        <f>(AD86-(AD86*'Hypothése des ventes'!$H$36))*'Hypothése des ventes'!$H$37</f>
        <v>0</v>
      </c>
      <c r="AH86" s="181">
        <f>(AD86-(AD86*'Hypothése des ventes'!$I$36))*'Hypothése des ventes'!$I$37</f>
        <v>0</v>
      </c>
      <c r="AI86" s="181">
        <f>(AD86-(AD86*'Hypothése des ventes'!$J$36))*'Hypothése des ventes'!$J$37</f>
        <v>0</v>
      </c>
      <c r="AJ86" s="181">
        <f>(AD86-(AD86*'Hypothése des ventes'!$K$36))*'Hypothése des ventes'!$K$37</f>
        <v>0</v>
      </c>
      <c r="AK86" s="181">
        <f>-(AC86*'Hypothése des ventes'!$L$37)</f>
        <v>0</v>
      </c>
      <c r="AL86" s="181">
        <f t="shared" si="19"/>
        <v>0</v>
      </c>
      <c r="AM86" s="181">
        <f t="shared" si="20"/>
        <v>0</v>
      </c>
      <c r="AN86" s="181" t="e">
        <f t="shared" si="27"/>
        <v>#DIV/0!</v>
      </c>
      <c r="AO86" s="181">
        <f t="shared" si="21"/>
        <v>0</v>
      </c>
      <c r="AP86" s="182" t="e">
        <f t="shared" si="22"/>
        <v>#DIV/0!</v>
      </c>
    </row>
    <row r="87" spans="1:42" ht="14.4" customHeight="1" x14ac:dyDescent="0.3">
      <c r="A87" s="41"/>
      <c r="B87" s="41"/>
      <c r="C87" s="41"/>
      <c r="D87" s="41"/>
      <c r="E87" s="41"/>
      <c r="F87" s="41"/>
      <c r="G87" s="41"/>
      <c r="H87" s="41"/>
      <c r="I87" s="23"/>
      <c r="J87" s="41"/>
      <c r="K87" s="23"/>
      <c r="L87" s="41"/>
      <c r="M87" s="188">
        <f t="shared" si="24"/>
        <v>0</v>
      </c>
      <c r="N87" s="42"/>
      <c r="O87" s="42"/>
      <c r="P87" s="42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181">
        <f t="shared" si="23"/>
        <v>0</v>
      </c>
      <c r="AD87" s="181">
        <f t="shared" si="25"/>
        <v>0</v>
      </c>
      <c r="AE87" s="181" t="e">
        <f t="shared" si="18"/>
        <v>#DIV/0!</v>
      </c>
      <c r="AF87" s="181">
        <f>AD87*'Hypothése des ventes'!$G$37</f>
        <v>0</v>
      </c>
      <c r="AG87" s="181">
        <f>(AD87-(AD87*'Hypothése des ventes'!$H$36))*'Hypothése des ventes'!$H$37</f>
        <v>0</v>
      </c>
      <c r="AH87" s="181">
        <f>(AD87-(AD87*'Hypothése des ventes'!$I$36))*'Hypothése des ventes'!$I$37</f>
        <v>0</v>
      </c>
      <c r="AI87" s="181">
        <f>(AD87-(AD87*'Hypothése des ventes'!$J$36))*'Hypothése des ventes'!$J$37</f>
        <v>0</v>
      </c>
      <c r="AJ87" s="181">
        <f>(AD87-(AD87*'Hypothése des ventes'!$K$36))*'Hypothése des ventes'!$K$37</f>
        <v>0</v>
      </c>
      <c r="AK87" s="181">
        <f>-(AC87*'Hypothése des ventes'!$L$37)</f>
        <v>0</v>
      </c>
      <c r="AL87" s="181">
        <f t="shared" si="19"/>
        <v>0</v>
      </c>
      <c r="AM87" s="181">
        <f t="shared" si="20"/>
        <v>0</v>
      </c>
      <c r="AN87" s="181" t="e">
        <f t="shared" si="27"/>
        <v>#DIV/0!</v>
      </c>
      <c r="AO87" s="181">
        <f t="shared" si="21"/>
        <v>0</v>
      </c>
      <c r="AP87" s="182" t="e">
        <f t="shared" si="22"/>
        <v>#DIV/0!</v>
      </c>
    </row>
    <row r="88" spans="1:42" ht="14.4" customHeight="1" x14ac:dyDescent="0.3">
      <c r="A88" s="41"/>
      <c r="B88" s="41"/>
      <c r="C88" s="41"/>
      <c r="D88" s="41"/>
      <c r="E88" s="41"/>
      <c r="F88" s="41"/>
      <c r="G88" s="41"/>
      <c r="H88" s="41"/>
      <c r="I88" s="23"/>
      <c r="J88" s="41"/>
      <c r="K88" s="23"/>
      <c r="L88" s="41"/>
      <c r="M88" s="188">
        <f t="shared" si="24"/>
        <v>0</v>
      </c>
      <c r="N88" s="42"/>
      <c r="O88" s="42"/>
      <c r="P88" s="42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181">
        <f t="shared" si="23"/>
        <v>0</v>
      </c>
      <c r="AD88" s="181">
        <f t="shared" si="25"/>
        <v>0</v>
      </c>
      <c r="AE88" s="181" t="e">
        <f t="shared" si="18"/>
        <v>#DIV/0!</v>
      </c>
      <c r="AF88" s="181">
        <f>AD88*'Hypothése des ventes'!$G$37</f>
        <v>0</v>
      </c>
      <c r="AG88" s="181">
        <f>(AD88-(AD88*'Hypothése des ventes'!$H$36))*'Hypothése des ventes'!$H$37</f>
        <v>0</v>
      </c>
      <c r="AH88" s="181">
        <f>(AD88-(AD88*'Hypothése des ventes'!$I$36))*'Hypothése des ventes'!$I$37</f>
        <v>0</v>
      </c>
      <c r="AI88" s="181">
        <f>(AD88-(AD88*'Hypothése des ventes'!$J$36))*'Hypothése des ventes'!$J$37</f>
        <v>0</v>
      </c>
      <c r="AJ88" s="181">
        <f>(AD88-(AD88*'Hypothése des ventes'!$K$36))*'Hypothése des ventes'!$K$37</f>
        <v>0</v>
      </c>
      <c r="AK88" s="181">
        <f>-(AC88*'Hypothése des ventes'!$L$37)</f>
        <v>0</v>
      </c>
      <c r="AL88" s="181">
        <f t="shared" si="19"/>
        <v>0</v>
      </c>
      <c r="AM88" s="181">
        <f t="shared" si="20"/>
        <v>0</v>
      </c>
      <c r="AN88" s="181" t="e">
        <f t="shared" si="27"/>
        <v>#DIV/0!</v>
      </c>
      <c r="AO88" s="181">
        <f t="shared" si="21"/>
        <v>0</v>
      </c>
      <c r="AP88" s="182" t="e">
        <f t="shared" si="22"/>
        <v>#DIV/0!</v>
      </c>
    </row>
    <row r="89" spans="1:42" ht="14.4" customHeight="1" x14ac:dyDescent="0.3">
      <c r="A89" s="41"/>
      <c r="B89" s="41"/>
      <c r="C89" s="41"/>
      <c r="D89" s="41"/>
      <c r="E89" s="41"/>
      <c r="F89" s="41"/>
      <c r="G89" s="41"/>
      <c r="H89" s="41"/>
      <c r="I89" s="23"/>
      <c r="J89" s="41"/>
      <c r="K89" s="23"/>
      <c r="L89" s="41"/>
      <c r="M89" s="188">
        <f t="shared" si="24"/>
        <v>0</v>
      </c>
      <c r="N89" s="42"/>
      <c r="O89" s="42"/>
      <c r="P89" s="42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181">
        <f t="shared" si="23"/>
        <v>0</v>
      </c>
      <c r="AD89" s="181">
        <f t="shared" si="25"/>
        <v>0</v>
      </c>
      <c r="AE89" s="181" t="e">
        <f t="shared" si="18"/>
        <v>#DIV/0!</v>
      </c>
      <c r="AF89" s="181">
        <f>AD89*'Hypothése des ventes'!$G$37</f>
        <v>0</v>
      </c>
      <c r="AG89" s="181">
        <f>(AD89-(AD89*'Hypothése des ventes'!$H$36))*'Hypothése des ventes'!$H$37</f>
        <v>0</v>
      </c>
      <c r="AH89" s="181">
        <f>(AD89-(AD89*'Hypothése des ventes'!$I$36))*'Hypothése des ventes'!$I$37</f>
        <v>0</v>
      </c>
      <c r="AI89" s="181">
        <f>(AD89-(AD89*'Hypothése des ventes'!$J$36))*'Hypothése des ventes'!$J$37</f>
        <v>0</v>
      </c>
      <c r="AJ89" s="181">
        <f>(AD89-(AD89*'Hypothése des ventes'!$K$36))*'Hypothése des ventes'!$K$37</f>
        <v>0</v>
      </c>
      <c r="AK89" s="181">
        <f>-(AC89*'Hypothése des ventes'!$L$37)</f>
        <v>0</v>
      </c>
      <c r="AL89" s="181">
        <f t="shared" si="19"/>
        <v>0</v>
      </c>
      <c r="AM89" s="181">
        <f t="shared" si="20"/>
        <v>0</v>
      </c>
      <c r="AN89" s="181" t="e">
        <f t="shared" si="27"/>
        <v>#DIV/0!</v>
      </c>
      <c r="AO89" s="181">
        <f t="shared" si="21"/>
        <v>0</v>
      </c>
      <c r="AP89" s="182" t="e">
        <f t="shared" si="22"/>
        <v>#DIV/0!</v>
      </c>
    </row>
    <row r="90" spans="1:42" ht="14.4" customHeight="1" x14ac:dyDescent="0.3">
      <c r="A90" s="41"/>
      <c r="B90" s="41"/>
      <c r="C90" s="41"/>
      <c r="D90" s="41"/>
      <c r="E90" s="41"/>
      <c r="F90" s="41"/>
      <c r="G90" s="41"/>
      <c r="H90" s="41"/>
      <c r="I90" s="23"/>
      <c r="J90" s="41"/>
      <c r="K90" s="23"/>
      <c r="L90" s="41"/>
      <c r="M90" s="188">
        <f t="shared" si="24"/>
        <v>0</v>
      </c>
      <c r="N90" s="42"/>
      <c r="O90" s="42"/>
      <c r="P90" s="42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181">
        <f t="shared" si="23"/>
        <v>0</v>
      </c>
      <c r="AD90" s="181">
        <f t="shared" si="25"/>
        <v>0</v>
      </c>
      <c r="AE90" s="181" t="e">
        <f t="shared" si="18"/>
        <v>#DIV/0!</v>
      </c>
      <c r="AF90" s="181">
        <f>AD90*'Hypothése des ventes'!$G$37</f>
        <v>0</v>
      </c>
      <c r="AG90" s="181">
        <f>(AD90-(AD90*'Hypothése des ventes'!$H$36))*'Hypothése des ventes'!$H$37</f>
        <v>0</v>
      </c>
      <c r="AH90" s="181">
        <f>(AD90-(AD90*'Hypothése des ventes'!$I$36))*'Hypothése des ventes'!$I$37</f>
        <v>0</v>
      </c>
      <c r="AI90" s="181">
        <f>(AD90-(AD90*'Hypothése des ventes'!$J$36))*'Hypothése des ventes'!$J$37</f>
        <v>0</v>
      </c>
      <c r="AJ90" s="181">
        <f>(AD90-(AD90*'Hypothése des ventes'!$K$36))*'Hypothése des ventes'!$K$37</f>
        <v>0</v>
      </c>
      <c r="AK90" s="181">
        <f>-(AC90*'Hypothése des ventes'!$L$37)</f>
        <v>0</v>
      </c>
      <c r="AL90" s="181">
        <f t="shared" si="19"/>
        <v>0</v>
      </c>
      <c r="AM90" s="181">
        <f t="shared" si="20"/>
        <v>0</v>
      </c>
      <c r="AN90" s="181" t="e">
        <f t="shared" si="27"/>
        <v>#DIV/0!</v>
      </c>
      <c r="AO90" s="181">
        <f t="shared" si="21"/>
        <v>0</v>
      </c>
      <c r="AP90" s="182" t="e">
        <f t="shared" si="22"/>
        <v>#DIV/0!</v>
      </c>
    </row>
    <row r="91" spans="1:42" ht="14.4" customHeight="1" x14ac:dyDescent="0.3">
      <c r="A91" s="41"/>
      <c r="B91" s="41"/>
      <c r="C91" s="41"/>
      <c r="D91" s="41"/>
      <c r="E91" s="41"/>
      <c r="F91" s="41"/>
      <c r="G91" s="41"/>
      <c r="H91" s="41"/>
      <c r="I91" s="23"/>
      <c r="J91" s="41"/>
      <c r="K91" s="23"/>
      <c r="L91" s="41"/>
      <c r="M91" s="188">
        <f t="shared" si="24"/>
        <v>0</v>
      </c>
      <c r="N91" s="42"/>
      <c r="O91" s="42"/>
      <c r="P91" s="42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181">
        <f t="shared" si="23"/>
        <v>0</v>
      </c>
      <c r="AD91" s="181">
        <f t="shared" si="25"/>
        <v>0</v>
      </c>
      <c r="AE91" s="181" t="e">
        <f t="shared" si="18"/>
        <v>#DIV/0!</v>
      </c>
      <c r="AF91" s="181">
        <f>AD91*'Hypothése des ventes'!$G$37</f>
        <v>0</v>
      </c>
      <c r="AG91" s="181">
        <f>(AD91-(AD91*'Hypothése des ventes'!$H$36))*'Hypothése des ventes'!$H$37</f>
        <v>0</v>
      </c>
      <c r="AH91" s="181">
        <f>(AD91-(AD91*'Hypothése des ventes'!$I$36))*'Hypothése des ventes'!$I$37</f>
        <v>0</v>
      </c>
      <c r="AI91" s="181">
        <f>(AD91-(AD91*'Hypothése des ventes'!$J$36))*'Hypothése des ventes'!$J$37</f>
        <v>0</v>
      </c>
      <c r="AJ91" s="181">
        <f>(AD91-(AD91*'Hypothése des ventes'!$K$36))*'Hypothése des ventes'!$K$37</f>
        <v>0</v>
      </c>
      <c r="AK91" s="181">
        <f>-(AC91*'Hypothése des ventes'!$L$37)</f>
        <v>0</v>
      </c>
      <c r="AL91" s="181">
        <f t="shared" si="19"/>
        <v>0</v>
      </c>
      <c r="AM91" s="181">
        <f t="shared" si="20"/>
        <v>0</v>
      </c>
      <c r="AN91" s="181" t="e">
        <f t="shared" si="27"/>
        <v>#DIV/0!</v>
      </c>
      <c r="AO91" s="181">
        <f t="shared" si="21"/>
        <v>0</v>
      </c>
      <c r="AP91" s="182" t="e">
        <f t="shared" si="22"/>
        <v>#DIV/0!</v>
      </c>
    </row>
    <row r="92" spans="1:42" ht="14.4" customHeight="1" x14ac:dyDescent="0.3">
      <c r="A92" s="41"/>
      <c r="B92" s="41"/>
      <c r="C92" s="41"/>
      <c r="D92" s="41"/>
      <c r="E92" s="41"/>
      <c r="F92" s="41"/>
      <c r="G92" s="41"/>
      <c r="H92" s="41"/>
      <c r="I92" s="23"/>
      <c r="J92" s="41"/>
      <c r="K92" s="23"/>
      <c r="L92" s="41"/>
      <c r="M92" s="188">
        <f t="shared" si="24"/>
        <v>0</v>
      </c>
      <c r="N92" s="42"/>
      <c r="O92" s="42"/>
      <c r="P92" s="42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181">
        <f t="shared" si="23"/>
        <v>0</v>
      </c>
      <c r="AD92" s="181">
        <f t="shared" si="25"/>
        <v>0</v>
      </c>
      <c r="AE92" s="181" t="e">
        <f t="shared" si="18"/>
        <v>#DIV/0!</v>
      </c>
      <c r="AF92" s="181">
        <f>AD92*'Hypothése des ventes'!$G$37</f>
        <v>0</v>
      </c>
      <c r="AG92" s="181">
        <f>(AD92-(AD92*'Hypothése des ventes'!$H$36))*'Hypothése des ventes'!$H$37</f>
        <v>0</v>
      </c>
      <c r="AH92" s="181">
        <f>(AD92-(AD92*'Hypothése des ventes'!$I$36))*'Hypothése des ventes'!$I$37</f>
        <v>0</v>
      </c>
      <c r="AI92" s="181">
        <f>(AD92-(AD92*'Hypothése des ventes'!$J$36))*'Hypothése des ventes'!$J$37</f>
        <v>0</v>
      </c>
      <c r="AJ92" s="181">
        <f>(AD92-(AD92*'Hypothése des ventes'!$K$36))*'Hypothése des ventes'!$K$37</f>
        <v>0</v>
      </c>
      <c r="AK92" s="181">
        <f>-(AC92*'Hypothése des ventes'!$L$37)</f>
        <v>0</v>
      </c>
      <c r="AL92" s="181">
        <f t="shared" si="19"/>
        <v>0</v>
      </c>
      <c r="AM92" s="181">
        <f t="shared" si="20"/>
        <v>0</v>
      </c>
      <c r="AN92" s="181" t="e">
        <f t="shared" si="27"/>
        <v>#DIV/0!</v>
      </c>
      <c r="AO92" s="181">
        <f t="shared" si="21"/>
        <v>0</v>
      </c>
      <c r="AP92" s="182" t="e">
        <f t="shared" si="22"/>
        <v>#DIV/0!</v>
      </c>
    </row>
    <row r="93" spans="1:42" ht="14.4" customHeight="1" x14ac:dyDescent="0.3">
      <c r="A93" s="41"/>
      <c r="B93" s="41"/>
      <c r="C93" s="41"/>
      <c r="D93" s="41"/>
      <c r="E93" s="41"/>
      <c r="F93" s="41"/>
      <c r="G93" s="41"/>
      <c r="H93" s="41"/>
      <c r="I93" s="23"/>
      <c r="J93" s="41"/>
      <c r="K93" s="23"/>
      <c r="L93" s="41"/>
      <c r="M93" s="188">
        <f t="shared" si="24"/>
        <v>0</v>
      </c>
      <c r="N93" s="42"/>
      <c r="O93" s="42"/>
      <c r="P93" s="42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181">
        <f t="shared" si="23"/>
        <v>0</v>
      </c>
      <c r="AD93" s="181">
        <f t="shared" si="25"/>
        <v>0</v>
      </c>
      <c r="AE93" s="181" t="e">
        <f t="shared" si="18"/>
        <v>#DIV/0!</v>
      </c>
      <c r="AF93" s="181">
        <f>AD93*'Hypothése des ventes'!$G$37</f>
        <v>0</v>
      </c>
      <c r="AG93" s="181">
        <f>(AD93-(AD93*'Hypothése des ventes'!$H$36))*'Hypothése des ventes'!$H$37</f>
        <v>0</v>
      </c>
      <c r="AH93" s="181">
        <f>(AD93-(AD93*'Hypothése des ventes'!$I$36))*'Hypothése des ventes'!$I$37</f>
        <v>0</v>
      </c>
      <c r="AI93" s="181">
        <f>(AD93-(AD93*'Hypothése des ventes'!$J$36))*'Hypothése des ventes'!$J$37</f>
        <v>0</v>
      </c>
      <c r="AJ93" s="181">
        <f>(AD93-(AD93*'Hypothése des ventes'!$K$36))*'Hypothése des ventes'!$K$37</f>
        <v>0</v>
      </c>
      <c r="AK93" s="181">
        <f>-(AC93*'Hypothése des ventes'!$L$37)</f>
        <v>0</v>
      </c>
      <c r="AL93" s="181">
        <f t="shared" si="19"/>
        <v>0</v>
      </c>
      <c r="AM93" s="181">
        <f t="shared" si="20"/>
        <v>0</v>
      </c>
      <c r="AN93" s="181" t="e">
        <f t="shared" si="27"/>
        <v>#DIV/0!</v>
      </c>
      <c r="AO93" s="181">
        <f t="shared" si="21"/>
        <v>0</v>
      </c>
      <c r="AP93" s="182" t="e">
        <f t="shared" si="22"/>
        <v>#DIV/0!</v>
      </c>
    </row>
    <row r="94" spans="1:42" ht="14.4" customHeight="1" x14ac:dyDescent="0.3">
      <c r="A94" s="41"/>
      <c r="B94" s="41"/>
      <c r="C94" s="41"/>
      <c r="D94" s="41"/>
      <c r="E94" s="41"/>
      <c r="F94" s="41"/>
      <c r="G94" s="41"/>
      <c r="H94" s="41"/>
      <c r="I94" s="23"/>
      <c r="J94" s="41"/>
      <c r="K94" s="23"/>
      <c r="L94" s="41"/>
      <c r="M94" s="188">
        <f t="shared" si="24"/>
        <v>0</v>
      </c>
      <c r="N94" s="42"/>
      <c r="O94" s="42"/>
      <c r="P94" s="42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181">
        <f t="shared" si="23"/>
        <v>0</v>
      </c>
      <c r="AD94" s="181">
        <f t="shared" si="25"/>
        <v>0</v>
      </c>
      <c r="AE94" s="181" t="e">
        <f t="shared" si="18"/>
        <v>#DIV/0!</v>
      </c>
      <c r="AF94" s="181">
        <f>AD94*'Hypothése des ventes'!$G$37</f>
        <v>0</v>
      </c>
      <c r="AG94" s="181">
        <f>(AD94-(AD94*'Hypothése des ventes'!$H$36))*'Hypothése des ventes'!$H$37</f>
        <v>0</v>
      </c>
      <c r="AH94" s="181">
        <f>(AD94-(AD94*'Hypothése des ventes'!$I$36))*'Hypothése des ventes'!$I$37</f>
        <v>0</v>
      </c>
      <c r="AI94" s="181">
        <f>(AD94-(AD94*'Hypothése des ventes'!$J$36))*'Hypothése des ventes'!$J$37</f>
        <v>0</v>
      </c>
      <c r="AJ94" s="181">
        <f>(AD94-(AD94*'Hypothése des ventes'!$K$36))*'Hypothése des ventes'!$K$37</f>
        <v>0</v>
      </c>
      <c r="AK94" s="181">
        <f>-(AC94*'Hypothése des ventes'!$L$37)</f>
        <v>0</v>
      </c>
      <c r="AL94" s="181">
        <f t="shared" si="19"/>
        <v>0</v>
      </c>
      <c r="AM94" s="181">
        <f t="shared" si="20"/>
        <v>0</v>
      </c>
      <c r="AN94" s="181" t="e">
        <f t="shared" si="27"/>
        <v>#DIV/0!</v>
      </c>
      <c r="AO94" s="181">
        <f t="shared" si="21"/>
        <v>0</v>
      </c>
      <c r="AP94" s="182" t="e">
        <f t="shared" si="22"/>
        <v>#DIV/0!</v>
      </c>
    </row>
    <row r="95" spans="1:42" ht="14.4" customHeight="1" x14ac:dyDescent="0.3">
      <c r="A95" s="41"/>
      <c r="B95" s="41"/>
      <c r="C95" s="41"/>
      <c r="D95" s="41"/>
      <c r="E95" s="41"/>
      <c r="F95" s="41"/>
      <c r="G95" s="41"/>
      <c r="H95" s="41"/>
      <c r="I95" s="23"/>
      <c r="J95" s="41"/>
      <c r="K95" s="23"/>
      <c r="L95" s="41"/>
      <c r="M95" s="188">
        <f t="shared" si="24"/>
        <v>0</v>
      </c>
      <c r="N95" s="42"/>
      <c r="O95" s="42"/>
      <c r="P95" s="42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181">
        <f t="shared" si="23"/>
        <v>0</v>
      </c>
      <c r="AD95" s="181">
        <f t="shared" si="25"/>
        <v>0</v>
      </c>
      <c r="AE95" s="181" t="e">
        <f t="shared" si="18"/>
        <v>#DIV/0!</v>
      </c>
      <c r="AF95" s="181">
        <f>AD95*'Hypothése des ventes'!$G$37</f>
        <v>0</v>
      </c>
      <c r="AG95" s="181">
        <f>(AD95-(AD95*'Hypothése des ventes'!$H$36))*'Hypothése des ventes'!$H$37</f>
        <v>0</v>
      </c>
      <c r="AH95" s="181">
        <f>(AD95-(AD95*'Hypothése des ventes'!$I$36))*'Hypothése des ventes'!$I$37</f>
        <v>0</v>
      </c>
      <c r="AI95" s="181">
        <f>(AD95-(AD95*'Hypothése des ventes'!$J$36))*'Hypothése des ventes'!$J$37</f>
        <v>0</v>
      </c>
      <c r="AJ95" s="181">
        <f>(AD95-(AD95*'Hypothése des ventes'!$K$36))*'Hypothése des ventes'!$K$37</f>
        <v>0</v>
      </c>
      <c r="AK95" s="181">
        <f>-(AC95*'Hypothése des ventes'!$L$37)</f>
        <v>0</v>
      </c>
      <c r="AL95" s="181">
        <f t="shared" si="19"/>
        <v>0</v>
      </c>
      <c r="AM95" s="181">
        <f t="shared" si="20"/>
        <v>0</v>
      </c>
      <c r="AN95" s="181" t="e">
        <f t="shared" si="27"/>
        <v>#DIV/0!</v>
      </c>
      <c r="AO95" s="181">
        <f t="shared" si="21"/>
        <v>0</v>
      </c>
      <c r="AP95" s="182" t="e">
        <f t="shared" si="22"/>
        <v>#DIV/0!</v>
      </c>
    </row>
    <row r="96" spans="1:42" ht="14.4" customHeight="1" x14ac:dyDescent="0.3">
      <c r="A96" s="41"/>
      <c r="B96" s="41"/>
      <c r="C96" s="41"/>
      <c r="D96" s="41"/>
      <c r="E96" s="41"/>
      <c r="F96" s="41"/>
      <c r="G96" s="41"/>
      <c r="H96" s="41"/>
      <c r="I96" s="23"/>
      <c r="J96" s="41"/>
      <c r="K96" s="23"/>
      <c r="L96" s="41"/>
      <c r="M96" s="188">
        <f t="shared" si="24"/>
        <v>0</v>
      </c>
      <c r="N96" s="42"/>
      <c r="O96" s="42"/>
      <c r="P96" s="42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181">
        <f t="shared" si="23"/>
        <v>0</v>
      </c>
      <c r="AD96" s="181">
        <f t="shared" si="25"/>
        <v>0</v>
      </c>
      <c r="AE96" s="181" t="e">
        <f t="shared" si="18"/>
        <v>#DIV/0!</v>
      </c>
      <c r="AF96" s="181">
        <f>AD96*'Hypothése des ventes'!$G$37</f>
        <v>0</v>
      </c>
      <c r="AG96" s="181">
        <f>(AD96-(AD96*'Hypothése des ventes'!$H$36))*'Hypothése des ventes'!$H$37</f>
        <v>0</v>
      </c>
      <c r="AH96" s="181">
        <f>(AD96-(AD96*'Hypothése des ventes'!$I$36))*'Hypothése des ventes'!$I$37</f>
        <v>0</v>
      </c>
      <c r="AI96" s="181">
        <f>(AD96-(AD96*'Hypothése des ventes'!$J$36))*'Hypothése des ventes'!$J$37</f>
        <v>0</v>
      </c>
      <c r="AJ96" s="181">
        <f>(AD96-(AD96*'Hypothése des ventes'!$K$36))*'Hypothése des ventes'!$K$37</f>
        <v>0</v>
      </c>
      <c r="AK96" s="181">
        <f>-(AC96*'Hypothése des ventes'!$L$37)</f>
        <v>0</v>
      </c>
      <c r="AL96" s="181">
        <f t="shared" si="19"/>
        <v>0</v>
      </c>
      <c r="AM96" s="181">
        <f t="shared" si="20"/>
        <v>0</v>
      </c>
      <c r="AN96" s="181" t="e">
        <f t="shared" si="27"/>
        <v>#DIV/0!</v>
      </c>
      <c r="AO96" s="181">
        <f t="shared" si="21"/>
        <v>0</v>
      </c>
      <c r="AP96" s="182" t="e">
        <f t="shared" si="22"/>
        <v>#DIV/0!</v>
      </c>
    </row>
    <row r="97" spans="1:42" ht="14.4" customHeight="1" x14ac:dyDescent="0.3">
      <c r="A97" s="41"/>
      <c r="B97" s="41"/>
      <c r="C97" s="41"/>
      <c r="D97" s="41"/>
      <c r="E97" s="41"/>
      <c r="F97" s="41"/>
      <c r="G97" s="41"/>
      <c r="H97" s="41"/>
      <c r="I97" s="23"/>
      <c r="J97" s="41"/>
      <c r="K97" s="23"/>
      <c r="L97" s="41"/>
      <c r="M97" s="188">
        <f t="shared" si="24"/>
        <v>0</v>
      </c>
      <c r="N97" s="42"/>
      <c r="O97" s="42"/>
      <c r="P97" s="42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181">
        <f t="shared" si="23"/>
        <v>0</v>
      </c>
      <c r="AD97" s="181">
        <f t="shared" si="25"/>
        <v>0</v>
      </c>
      <c r="AE97" s="181" t="e">
        <f t="shared" si="18"/>
        <v>#DIV/0!</v>
      </c>
      <c r="AF97" s="181">
        <f>AD97*'Hypothése des ventes'!$G$37</f>
        <v>0</v>
      </c>
      <c r="AG97" s="181">
        <f>(AD97-(AD97*'Hypothése des ventes'!$H$36))*'Hypothése des ventes'!$H$37</f>
        <v>0</v>
      </c>
      <c r="AH97" s="181">
        <f>(AD97-(AD97*'Hypothése des ventes'!$I$36))*'Hypothése des ventes'!$I$37</f>
        <v>0</v>
      </c>
      <c r="AI97" s="181">
        <f>(AD97-(AD97*'Hypothése des ventes'!$J$36))*'Hypothése des ventes'!$J$37</f>
        <v>0</v>
      </c>
      <c r="AJ97" s="181">
        <f>(AD97-(AD97*'Hypothése des ventes'!$K$36))*'Hypothése des ventes'!$K$37</f>
        <v>0</v>
      </c>
      <c r="AK97" s="181">
        <f>-(AC97*'Hypothése des ventes'!$L$37)</f>
        <v>0</v>
      </c>
      <c r="AL97" s="181">
        <f t="shared" si="19"/>
        <v>0</v>
      </c>
      <c r="AM97" s="181">
        <f t="shared" si="20"/>
        <v>0</v>
      </c>
      <c r="AN97" s="181" t="e">
        <f t="shared" si="27"/>
        <v>#DIV/0!</v>
      </c>
      <c r="AO97" s="181">
        <f t="shared" si="21"/>
        <v>0</v>
      </c>
      <c r="AP97" s="182" t="e">
        <f t="shared" si="22"/>
        <v>#DIV/0!</v>
      </c>
    </row>
    <row r="98" spans="1:42" ht="14.4" customHeight="1" x14ac:dyDescent="0.3">
      <c r="A98" s="41"/>
      <c r="B98" s="41"/>
      <c r="C98" s="41"/>
      <c r="D98" s="41"/>
      <c r="E98" s="41"/>
      <c r="F98" s="41"/>
      <c r="G98" s="41"/>
      <c r="H98" s="41"/>
      <c r="I98" s="23"/>
      <c r="J98" s="41"/>
      <c r="K98" s="23"/>
      <c r="L98" s="41"/>
      <c r="M98" s="188">
        <f t="shared" si="24"/>
        <v>0</v>
      </c>
      <c r="N98" s="42"/>
      <c r="O98" s="42"/>
      <c r="P98" s="42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181">
        <f t="shared" si="23"/>
        <v>0</v>
      </c>
      <c r="AD98" s="181">
        <f t="shared" si="25"/>
        <v>0</v>
      </c>
      <c r="AE98" s="181" t="e">
        <f t="shared" si="18"/>
        <v>#DIV/0!</v>
      </c>
      <c r="AF98" s="181">
        <f>AD98*'Hypothése des ventes'!$G$37</f>
        <v>0</v>
      </c>
      <c r="AG98" s="181">
        <f>(AD98-(AD98*'Hypothése des ventes'!$H$36))*'Hypothése des ventes'!$H$37</f>
        <v>0</v>
      </c>
      <c r="AH98" s="181">
        <f>(AD98-(AD98*'Hypothése des ventes'!$I$36))*'Hypothése des ventes'!$I$37</f>
        <v>0</v>
      </c>
      <c r="AI98" s="181">
        <f>(AD98-(AD98*'Hypothése des ventes'!$J$36))*'Hypothése des ventes'!$J$37</f>
        <v>0</v>
      </c>
      <c r="AJ98" s="181">
        <f>(AD98-(AD98*'Hypothése des ventes'!$K$36))*'Hypothése des ventes'!$K$37</f>
        <v>0</v>
      </c>
      <c r="AK98" s="181">
        <f>-(AC98*'Hypothése des ventes'!$L$37)</f>
        <v>0</v>
      </c>
      <c r="AL98" s="181">
        <f t="shared" si="19"/>
        <v>0</v>
      </c>
      <c r="AM98" s="181">
        <f t="shared" si="20"/>
        <v>0</v>
      </c>
      <c r="AN98" s="181" t="e">
        <f t="shared" si="27"/>
        <v>#DIV/0!</v>
      </c>
      <c r="AO98" s="181">
        <f t="shared" si="21"/>
        <v>0</v>
      </c>
      <c r="AP98" s="182" t="e">
        <f t="shared" si="22"/>
        <v>#DIV/0!</v>
      </c>
    </row>
    <row r="99" spans="1:42" ht="14.4" customHeight="1" x14ac:dyDescent="0.3">
      <c r="A99" s="41"/>
      <c r="B99" s="41"/>
      <c r="C99" s="41"/>
      <c r="D99" s="41"/>
      <c r="E99" s="41"/>
      <c r="F99" s="41"/>
      <c r="G99" s="41"/>
      <c r="H99" s="41"/>
      <c r="I99" s="23"/>
      <c r="J99" s="41"/>
      <c r="K99" s="23"/>
      <c r="L99" s="41"/>
      <c r="M99" s="188">
        <f t="shared" si="24"/>
        <v>0</v>
      </c>
      <c r="N99" s="42"/>
      <c r="O99" s="42"/>
      <c r="P99" s="42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181">
        <f t="shared" ref="AC99:AC162" si="28">((H99-(H99*I99))*G99)-(((H99-(H99*I99))*G99)*K99)</f>
        <v>0</v>
      </c>
      <c r="AD99" s="181">
        <f t="shared" si="25"/>
        <v>0</v>
      </c>
      <c r="AE99" s="181" t="e">
        <f t="shared" ref="AE99:AE162" si="29">AD99/AC99</f>
        <v>#DIV/0!</v>
      </c>
      <c r="AF99" s="181">
        <f>AD99*'Hypothése des ventes'!$G$37</f>
        <v>0</v>
      </c>
      <c r="AG99" s="181">
        <f>(AD99-(AD99*'Hypothése des ventes'!$H$36))*'Hypothése des ventes'!$H$37</f>
        <v>0</v>
      </c>
      <c r="AH99" s="181">
        <f>(AD99-(AD99*'Hypothése des ventes'!$I$36))*'Hypothése des ventes'!$I$37</f>
        <v>0</v>
      </c>
      <c r="AI99" s="181">
        <f>(AD99-(AD99*'Hypothése des ventes'!$J$36))*'Hypothése des ventes'!$J$37</f>
        <v>0</v>
      </c>
      <c r="AJ99" s="181">
        <f>(AD99-(AD99*'Hypothése des ventes'!$K$36))*'Hypothése des ventes'!$K$37</f>
        <v>0</v>
      </c>
      <c r="AK99" s="181">
        <f>-(AC99*'Hypothése des ventes'!$L$37)</f>
        <v>0</v>
      </c>
      <c r="AL99" s="181">
        <f t="shared" ref="AL99:AL162" si="30">AC99*L99</f>
        <v>0</v>
      </c>
      <c r="AM99" s="181">
        <f t="shared" ref="AM99:AM162" si="31">((AF99+AG99+AH99+AI99+AJ99+AK99)*0.8)+AL99</f>
        <v>0</v>
      </c>
      <c r="AN99" s="181" t="e">
        <f t="shared" ref="AN99:AN162" si="32">AM99/AC99</f>
        <v>#DIV/0!</v>
      </c>
      <c r="AO99" s="181">
        <f t="shared" ref="AO99:AO162" si="33">AM99-AC99</f>
        <v>0</v>
      </c>
      <c r="AP99" s="182" t="e">
        <f t="shared" ref="AP99:AP162" si="34">AO99/AM99</f>
        <v>#DIV/0!</v>
      </c>
    </row>
    <row r="100" spans="1:42" ht="14.4" customHeight="1" x14ac:dyDescent="0.3">
      <c r="A100" s="41"/>
      <c r="B100" s="41"/>
      <c r="C100" s="41"/>
      <c r="D100" s="41"/>
      <c r="E100" s="41"/>
      <c r="F100" s="41"/>
      <c r="G100" s="41"/>
      <c r="H100" s="41"/>
      <c r="I100" s="23"/>
      <c r="J100" s="41"/>
      <c r="K100" s="23"/>
      <c r="L100" s="41"/>
      <c r="M100" s="188">
        <f t="shared" si="24"/>
        <v>0</v>
      </c>
      <c r="N100" s="42"/>
      <c r="O100" s="42"/>
      <c r="P100" s="42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181">
        <f t="shared" si="28"/>
        <v>0</v>
      </c>
      <c r="AD100" s="181">
        <f t="shared" si="25"/>
        <v>0</v>
      </c>
      <c r="AE100" s="181" t="e">
        <f t="shared" si="29"/>
        <v>#DIV/0!</v>
      </c>
      <c r="AF100" s="181">
        <f>AD100*'Hypothése des ventes'!$G$37</f>
        <v>0</v>
      </c>
      <c r="AG100" s="181">
        <f>(AD100-(AD100*'Hypothése des ventes'!$H$36))*'Hypothése des ventes'!$H$37</f>
        <v>0</v>
      </c>
      <c r="AH100" s="181">
        <f>(AD100-(AD100*'Hypothése des ventes'!$I$36))*'Hypothése des ventes'!$I$37</f>
        <v>0</v>
      </c>
      <c r="AI100" s="181">
        <f>(AD100-(AD100*'Hypothése des ventes'!$J$36))*'Hypothése des ventes'!$J$37</f>
        <v>0</v>
      </c>
      <c r="AJ100" s="181">
        <f>(AD100-(AD100*'Hypothése des ventes'!$K$36))*'Hypothése des ventes'!$K$37</f>
        <v>0</v>
      </c>
      <c r="AK100" s="181">
        <f>-(AC100*'Hypothése des ventes'!$L$37)</f>
        <v>0</v>
      </c>
      <c r="AL100" s="181">
        <f t="shared" si="30"/>
        <v>0</v>
      </c>
      <c r="AM100" s="181">
        <f t="shared" si="31"/>
        <v>0</v>
      </c>
      <c r="AN100" s="181" t="e">
        <f t="shared" si="32"/>
        <v>#DIV/0!</v>
      </c>
      <c r="AO100" s="181">
        <f t="shared" si="33"/>
        <v>0</v>
      </c>
      <c r="AP100" s="182" t="e">
        <f t="shared" si="34"/>
        <v>#DIV/0!</v>
      </c>
    </row>
    <row r="101" spans="1:42" ht="14.4" customHeight="1" x14ac:dyDescent="0.3">
      <c r="A101" s="41"/>
      <c r="B101" s="41"/>
      <c r="C101" s="41"/>
      <c r="D101" s="41"/>
      <c r="E101" s="41"/>
      <c r="F101" s="41"/>
      <c r="G101" s="41"/>
      <c r="H101" s="41"/>
      <c r="I101" s="23"/>
      <c r="J101" s="41"/>
      <c r="K101" s="23"/>
      <c r="L101" s="41"/>
      <c r="M101" s="188">
        <f t="shared" si="24"/>
        <v>0</v>
      </c>
      <c r="N101" s="42"/>
      <c r="O101" s="42"/>
      <c r="P101" s="42"/>
      <c r="Q101" s="36"/>
      <c r="R101" s="36"/>
      <c r="S101" s="36"/>
      <c r="T101" s="36"/>
      <c r="U101" s="36"/>
      <c r="V101" s="36"/>
      <c r="W101" s="36"/>
      <c r="X101" s="36"/>
      <c r="Y101" s="36"/>
      <c r="Z101" s="36"/>
      <c r="AA101" s="36"/>
      <c r="AB101" s="36"/>
      <c r="AC101" s="181">
        <f t="shared" si="28"/>
        <v>0</v>
      </c>
      <c r="AD101" s="181">
        <f t="shared" si="25"/>
        <v>0</v>
      </c>
      <c r="AE101" s="181" t="e">
        <f t="shared" si="29"/>
        <v>#DIV/0!</v>
      </c>
      <c r="AF101" s="181">
        <f>AD101*'Hypothése des ventes'!$G$37</f>
        <v>0</v>
      </c>
      <c r="AG101" s="181">
        <f>(AD101-(AD101*'Hypothése des ventes'!$H$36))*'Hypothése des ventes'!$H$37</f>
        <v>0</v>
      </c>
      <c r="AH101" s="181">
        <f>(AD101-(AD101*'Hypothése des ventes'!$I$36))*'Hypothése des ventes'!$I$37</f>
        <v>0</v>
      </c>
      <c r="AI101" s="181">
        <f>(AD101-(AD101*'Hypothése des ventes'!$J$36))*'Hypothése des ventes'!$J$37</f>
        <v>0</v>
      </c>
      <c r="AJ101" s="181">
        <f>(AD101-(AD101*'Hypothése des ventes'!$K$36))*'Hypothése des ventes'!$K$37</f>
        <v>0</v>
      </c>
      <c r="AK101" s="181">
        <f>-(AC101*'Hypothése des ventes'!$L$37)</f>
        <v>0</v>
      </c>
      <c r="AL101" s="181">
        <f t="shared" si="30"/>
        <v>0</v>
      </c>
      <c r="AM101" s="181">
        <f t="shared" si="31"/>
        <v>0</v>
      </c>
      <c r="AN101" s="181" t="e">
        <f t="shared" si="32"/>
        <v>#DIV/0!</v>
      </c>
      <c r="AO101" s="181">
        <f t="shared" si="33"/>
        <v>0</v>
      </c>
      <c r="AP101" s="182" t="e">
        <f t="shared" si="34"/>
        <v>#DIV/0!</v>
      </c>
    </row>
    <row r="102" spans="1:42" ht="14.4" customHeight="1" x14ac:dyDescent="0.3">
      <c r="A102" s="41"/>
      <c r="B102" s="41"/>
      <c r="C102" s="41"/>
      <c r="D102" s="41"/>
      <c r="E102" s="41"/>
      <c r="F102" s="41"/>
      <c r="G102" s="41"/>
      <c r="H102" s="41"/>
      <c r="I102" s="23"/>
      <c r="J102" s="41"/>
      <c r="K102" s="23"/>
      <c r="L102" s="41"/>
      <c r="M102" s="188">
        <f t="shared" si="24"/>
        <v>0</v>
      </c>
      <c r="N102" s="42"/>
      <c r="O102" s="42"/>
      <c r="P102" s="42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181">
        <f t="shared" si="28"/>
        <v>0</v>
      </c>
      <c r="AD102" s="181">
        <f t="shared" si="25"/>
        <v>0</v>
      </c>
      <c r="AE102" s="181" t="e">
        <f t="shared" si="29"/>
        <v>#DIV/0!</v>
      </c>
      <c r="AF102" s="181">
        <f>AD102*'Hypothése des ventes'!$G$37</f>
        <v>0</v>
      </c>
      <c r="AG102" s="181">
        <f>(AD102-(AD102*'Hypothése des ventes'!$H$36))*'Hypothése des ventes'!$H$37</f>
        <v>0</v>
      </c>
      <c r="AH102" s="181">
        <f>(AD102-(AD102*'Hypothése des ventes'!$I$36))*'Hypothése des ventes'!$I$37</f>
        <v>0</v>
      </c>
      <c r="AI102" s="181">
        <f>(AD102-(AD102*'Hypothése des ventes'!$J$36))*'Hypothése des ventes'!$J$37</f>
        <v>0</v>
      </c>
      <c r="AJ102" s="181">
        <f>(AD102-(AD102*'Hypothése des ventes'!$K$36))*'Hypothése des ventes'!$K$37</f>
        <v>0</v>
      </c>
      <c r="AK102" s="181">
        <f>-(AC102*'Hypothése des ventes'!$L$37)</f>
        <v>0</v>
      </c>
      <c r="AL102" s="181">
        <f t="shared" si="30"/>
        <v>0</v>
      </c>
      <c r="AM102" s="181">
        <f t="shared" si="31"/>
        <v>0</v>
      </c>
      <c r="AN102" s="181" t="e">
        <f t="shared" si="32"/>
        <v>#DIV/0!</v>
      </c>
      <c r="AO102" s="181">
        <f t="shared" si="33"/>
        <v>0</v>
      </c>
      <c r="AP102" s="182" t="e">
        <f t="shared" si="34"/>
        <v>#DIV/0!</v>
      </c>
    </row>
    <row r="103" spans="1:42" ht="14.4" customHeight="1" x14ac:dyDescent="0.3">
      <c r="A103" s="41"/>
      <c r="B103" s="41"/>
      <c r="C103" s="41"/>
      <c r="D103" s="41"/>
      <c r="E103" s="41"/>
      <c r="F103" s="41"/>
      <c r="G103" s="41"/>
      <c r="H103" s="41"/>
      <c r="I103" s="23"/>
      <c r="J103" s="41"/>
      <c r="K103" s="23"/>
      <c r="L103" s="41"/>
      <c r="M103" s="188">
        <f t="shared" si="24"/>
        <v>0</v>
      </c>
      <c r="N103" s="42"/>
      <c r="O103" s="42"/>
      <c r="P103" s="42"/>
      <c r="Q103" s="36"/>
      <c r="R103" s="36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181">
        <f t="shared" si="28"/>
        <v>0</v>
      </c>
      <c r="AD103" s="181">
        <f t="shared" si="25"/>
        <v>0</v>
      </c>
      <c r="AE103" s="181" t="e">
        <f t="shared" si="29"/>
        <v>#DIV/0!</v>
      </c>
      <c r="AF103" s="181">
        <f>AD103*'Hypothése des ventes'!$G$37</f>
        <v>0</v>
      </c>
      <c r="AG103" s="181">
        <f>(AD103-(AD103*'Hypothése des ventes'!$H$36))*'Hypothése des ventes'!$H$37</f>
        <v>0</v>
      </c>
      <c r="AH103" s="181">
        <f>(AD103-(AD103*'Hypothése des ventes'!$I$36))*'Hypothése des ventes'!$I$37</f>
        <v>0</v>
      </c>
      <c r="AI103" s="181">
        <f>(AD103-(AD103*'Hypothése des ventes'!$J$36))*'Hypothése des ventes'!$J$37</f>
        <v>0</v>
      </c>
      <c r="AJ103" s="181">
        <f>(AD103-(AD103*'Hypothése des ventes'!$K$36))*'Hypothése des ventes'!$K$37</f>
        <v>0</v>
      </c>
      <c r="AK103" s="181">
        <f>-(AC103*'Hypothése des ventes'!$L$37)</f>
        <v>0</v>
      </c>
      <c r="AL103" s="181">
        <f t="shared" si="30"/>
        <v>0</v>
      </c>
      <c r="AM103" s="181">
        <f t="shared" si="31"/>
        <v>0</v>
      </c>
      <c r="AN103" s="181" t="e">
        <f t="shared" si="32"/>
        <v>#DIV/0!</v>
      </c>
      <c r="AO103" s="181">
        <f t="shared" si="33"/>
        <v>0</v>
      </c>
      <c r="AP103" s="182" t="e">
        <f t="shared" si="34"/>
        <v>#DIV/0!</v>
      </c>
    </row>
    <row r="104" spans="1:42" ht="14.4" customHeight="1" x14ac:dyDescent="0.3">
      <c r="A104" s="41"/>
      <c r="B104" s="41"/>
      <c r="C104" s="41"/>
      <c r="D104" s="41"/>
      <c r="E104" s="41"/>
      <c r="F104" s="41"/>
      <c r="G104" s="41"/>
      <c r="H104" s="41"/>
      <c r="I104" s="23"/>
      <c r="J104" s="41"/>
      <c r="K104" s="23"/>
      <c r="L104" s="41"/>
      <c r="M104" s="188">
        <f t="shared" si="24"/>
        <v>0</v>
      </c>
      <c r="N104" s="42"/>
      <c r="O104" s="42"/>
      <c r="P104" s="42"/>
      <c r="Q104" s="36"/>
      <c r="R104" s="36"/>
      <c r="S104" s="36"/>
      <c r="T104" s="36"/>
      <c r="U104" s="36"/>
      <c r="V104" s="36"/>
      <c r="W104" s="36"/>
      <c r="X104" s="36"/>
      <c r="Y104" s="36"/>
      <c r="Z104" s="36"/>
      <c r="AA104" s="36"/>
      <c r="AB104" s="36"/>
      <c r="AC104" s="181">
        <f t="shared" si="28"/>
        <v>0</v>
      </c>
      <c r="AD104" s="181">
        <f t="shared" si="25"/>
        <v>0</v>
      </c>
      <c r="AE104" s="181" t="e">
        <f t="shared" si="29"/>
        <v>#DIV/0!</v>
      </c>
      <c r="AF104" s="181">
        <f>AD104*'Hypothése des ventes'!$G$37</f>
        <v>0</v>
      </c>
      <c r="AG104" s="181">
        <f>(AD104-(AD104*'Hypothése des ventes'!$H$36))*'Hypothése des ventes'!$H$37</f>
        <v>0</v>
      </c>
      <c r="AH104" s="181">
        <f>(AD104-(AD104*'Hypothése des ventes'!$I$36))*'Hypothése des ventes'!$I$37</f>
        <v>0</v>
      </c>
      <c r="AI104" s="181">
        <f>(AD104-(AD104*'Hypothése des ventes'!$J$36))*'Hypothése des ventes'!$J$37</f>
        <v>0</v>
      </c>
      <c r="AJ104" s="181">
        <f>(AD104-(AD104*'Hypothése des ventes'!$K$36))*'Hypothése des ventes'!$K$37</f>
        <v>0</v>
      </c>
      <c r="AK104" s="181">
        <f>-(AC104*'Hypothése des ventes'!$L$37)</f>
        <v>0</v>
      </c>
      <c r="AL104" s="181">
        <f t="shared" si="30"/>
        <v>0</v>
      </c>
      <c r="AM104" s="181">
        <f t="shared" si="31"/>
        <v>0</v>
      </c>
      <c r="AN104" s="181" t="e">
        <f t="shared" si="32"/>
        <v>#DIV/0!</v>
      </c>
      <c r="AO104" s="181">
        <f t="shared" si="33"/>
        <v>0</v>
      </c>
      <c r="AP104" s="182" t="e">
        <f t="shared" si="34"/>
        <v>#DIV/0!</v>
      </c>
    </row>
    <row r="105" spans="1:42" ht="14.4" customHeight="1" x14ac:dyDescent="0.3">
      <c r="A105" s="41"/>
      <c r="B105" s="41"/>
      <c r="C105" s="41"/>
      <c r="D105" s="41"/>
      <c r="E105" s="41"/>
      <c r="F105" s="41"/>
      <c r="G105" s="41"/>
      <c r="H105" s="41"/>
      <c r="I105" s="23"/>
      <c r="J105" s="41"/>
      <c r="K105" s="23"/>
      <c r="L105" s="41"/>
      <c r="M105" s="188">
        <f t="shared" si="24"/>
        <v>0</v>
      </c>
      <c r="N105" s="42"/>
      <c r="O105" s="42"/>
      <c r="P105" s="42"/>
      <c r="Q105" s="36"/>
      <c r="R105" s="36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181">
        <f t="shared" si="28"/>
        <v>0</v>
      </c>
      <c r="AD105" s="181">
        <f t="shared" si="25"/>
        <v>0</v>
      </c>
      <c r="AE105" s="181" t="e">
        <f t="shared" si="29"/>
        <v>#DIV/0!</v>
      </c>
      <c r="AF105" s="181">
        <f>AD105*'Hypothése des ventes'!$G$37</f>
        <v>0</v>
      </c>
      <c r="AG105" s="181">
        <f>(AD105-(AD105*'Hypothése des ventes'!$H$36))*'Hypothése des ventes'!$H$37</f>
        <v>0</v>
      </c>
      <c r="AH105" s="181">
        <f>(AD105-(AD105*'Hypothése des ventes'!$I$36))*'Hypothése des ventes'!$I$37</f>
        <v>0</v>
      </c>
      <c r="AI105" s="181">
        <f>(AD105-(AD105*'Hypothése des ventes'!$J$36))*'Hypothése des ventes'!$J$37</f>
        <v>0</v>
      </c>
      <c r="AJ105" s="181">
        <f>(AD105-(AD105*'Hypothése des ventes'!$K$36))*'Hypothése des ventes'!$K$37</f>
        <v>0</v>
      </c>
      <c r="AK105" s="181">
        <f>-(AC105*'Hypothése des ventes'!$L$37)</f>
        <v>0</v>
      </c>
      <c r="AL105" s="181">
        <f t="shared" si="30"/>
        <v>0</v>
      </c>
      <c r="AM105" s="181">
        <f t="shared" si="31"/>
        <v>0</v>
      </c>
      <c r="AN105" s="181" t="e">
        <f t="shared" si="32"/>
        <v>#DIV/0!</v>
      </c>
      <c r="AO105" s="181">
        <f t="shared" si="33"/>
        <v>0</v>
      </c>
      <c r="AP105" s="182" t="e">
        <f t="shared" si="34"/>
        <v>#DIV/0!</v>
      </c>
    </row>
    <row r="106" spans="1:42" ht="14.4" customHeight="1" x14ac:dyDescent="0.3">
      <c r="A106" s="41"/>
      <c r="B106" s="41"/>
      <c r="C106" s="41"/>
      <c r="D106" s="41"/>
      <c r="E106" s="41"/>
      <c r="F106" s="41"/>
      <c r="G106" s="41"/>
      <c r="H106" s="41"/>
      <c r="I106" s="23"/>
      <c r="J106" s="41"/>
      <c r="K106" s="23"/>
      <c r="L106" s="41"/>
      <c r="M106" s="188">
        <f t="shared" si="24"/>
        <v>0</v>
      </c>
      <c r="N106" s="42"/>
      <c r="O106" s="42"/>
      <c r="P106" s="42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181">
        <f t="shared" si="28"/>
        <v>0</v>
      </c>
      <c r="AD106" s="181">
        <f t="shared" si="25"/>
        <v>0</v>
      </c>
      <c r="AE106" s="181" t="e">
        <f t="shared" si="29"/>
        <v>#DIV/0!</v>
      </c>
      <c r="AF106" s="181">
        <f>AD106*'Hypothése des ventes'!$G$37</f>
        <v>0</v>
      </c>
      <c r="AG106" s="181">
        <f>(AD106-(AD106*'Hypothése des ventes'!$H$36))*'Hypothése des ventes'!$H$37</f>
        <v>0</v>
      </c>
      <c r="AH106" s="181">
        <f>(AD106-(AD106*'Hypothése des ventes'!$I$36))*'Hypothése des ventes'!$I$37</f>
        <v>0</v>
      </c>
      <c r="AI106" s="181">
        <f>(AD106-(AD106*'Hypothése des ventes'!$J$36))*'Hypothése des ventes'!$J$37</f>
        <v>0</v>
      </c>
      <c r="AJ106" s="181">
        <f>(AD106-(AD106*'Hypothése des ventes'!$K$36))*'Hypothése des ventes'!$K$37</f>
        <v>0</v>
      </c>
      <c r="AK106" s="181">
        <f>-(AC106*'Hypothése des ventes'!$L$37)</f>
        <v>0</v>
      </c>
      <c r="AL106" s="181">
        <f t="shared" si="30"/>
        <v>0</v>
      </c>
      <c r="AM106" s="181">
        <f t="shared" si="31"/>
        <v>0</v>
      </c>
      <c r="AN106" s="181" t="e">
        <f t="shared" si="32"/>
        <v>#DIV/0!</v>
      </c>
      <c r="AO106" s="181">
        <f t="shared" si="33"/>
        <v>0</v>
      </c>
      <c r="AP106" s="182" t="e">
        <f t="shared" si="34"/>
        <v>#DIV/0!</v>
      </c>
    </row>
    <row r="107" spans="1:42" ht="14.4" customHeight="1" x14ac:dyDescent="0.3">
      <c r="A107" s="41"/>
      <c r="B107" s="41"/>
      <c r="C107" s="41"/>
      <c r="D107" s="41"/>
      <c r="E107" s="41"/>
      <c r="F107" s="41"/>
      <c r="G107" s="41"/>
      <c r="H107" s="41"/>
      <c r="I107" s="23"/>
      <c r="J107" s="41"/>
      <c r="K107" s="23"/>
      <c r="L107" s="41"/>
      <c r="M107" s="188">
        <f t="shared" si="24"/>
        <v>0</v>
      </c>
      <c r="N107" s="42"/>
      <c r="O107" s="42"/>
      <c r="P107" s="42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181">
        <f t="shared" si="28"/>
        <v>0</v>
      </c>
      <c r="AD107" s="181">
        <f t="shared" si="25"/>
        <v>0</v>
      </c>
      <c r="AE107" s="181" t="e">
        <f t="shared" si="29"/>
        <v>#DIV/0!</v>
      </c>
      <c r="AF107" s="181">
        <f>AD107*'Hypothése des ventes'!$G$37</f>
        <v>0</v>
      </c>
      <c r="AG107" s="181">
        <f>(AD107-(AD107*'Hypothése des ventes'!$H$36))*'Hypothése des ventes'!$H$37</f>
        <v>0</v>
      </c>
      <c r="AH107" s="181">
        <f>(AD107-(AD107*'Hypothése des ventes'!$I$36))*'Hypothése des ventes'!$I$37</f>
        <v>0</v>
      </c>
      <c r="AI107" s="181">
        <f>(AD107-(AD107*'Hypothése des ventes'!$J$36))*'Hypothése des ventes'!$J$37</f>
        <v>0</v>
      </c>
      <c r="AJ107" s="181">
        <f>(AD107-(AD107*'Hypothése des ventes'!$K$36))*'Hypothése des ventes'!$K$37</f>
        <v>0</v>
      </c>
      <c r="AK107" s="181">
        <f>-(AC107*'Hypothése des ventes'!$L$37)</f>
        <v>0</v>
      </c>
      <c r="AL107" s="181">
        <f t="shared" si="30"/>
        <v>0</v>
      </c>
      <c r="AM107" s="181">
        <f t="shared" si="31"/>
        <v>0</v>
      </c>
      <c r="AN107" s="181" t="e">
        <f t="shared" si="32"/>
        <v>#DIV/0!</v>
      </c>
      <c r="AO107" s="181">
        <f t="shared" si="33"/>
        <v>0</v>
      </c>
      <c r="AP107" s="182" t="e">
        <f t="shared" si="34"/>
        <v>#DIV/0!</v>
      </c>
    </row>
    <row r="108" spans="1:42" ht="14.4" customHeight="1" x14ac:dyDescent="0.3">
      <c r="A108" s="41"/>
      <c r="B108" s="41"/>
      <c r="C108" s="41"/>
      <c r="D108" s="41"/>
      <c r="E108" s="41"/>
      <c r="F108" s="41"/>
      <c r="G108" s="41"/>
      <c r="H108" s="41"/>
      <c r="I108" s="23"/>
      <c r="J108" s="41"/>
      <c r="K108" s="23"/>
      <c r="L108" s="41"/>
      <c r="M108" s="188">
        <f t="shared" si="24"/>
        <v>0</v>
      </c>
      <c r="N108" s="42"/>
      <c r="O108" s="42"/>
      <c r="P108" s="42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181">
        <f t="shared" si="28"/>
        <v>0</v>
      </c>
      <c r="AD108" s="181">
        <f t="shared" si="25"/>
        <v>0</v>
      </c>
      <c r="AE108" s="181" t="e">
        <f t="shared" si="29"/>
        <v>#DIV/0!</v>
      </c>
      <c r="AF108" s="181">
        <f>AD108*'Hypothése des ventes'!$G$37</f>
        <v>0</v>
      </c>
      <c r="AG108" s="181">
        <f>(AD108-(AD108*'Hypothése des ventes'!$H$36))*'Hypothése des ventes'!$H$37</f>
        <v>0</v>
      </c>
      <c r="AH108" s="181">
        <f>(AD108-(AD108*'Hypothése des ventes'!$I$36))*'Hypothése des ventes'!$I$37</f>
        <v>0</v>
      </c>
      <c r="AI108" s="181">
        <f>(AD108-(AD108*'Hypothése des ventes'!$J$36))*'Hypothése des ventes'!$J$37</f>
        <v>0</v>
      </c>
      <c r="AJ108" s="181">
        <f>(AD108-(AD108*'Hypothése des ventes'!$K$36))*'Hypothése des ventes'!$K$37</f>
        <v>0</v>
      </c>
      <c r="AK108" s="181">
        <f>-(AC108*'Hypothése des ventes'!$L$37)</f>
        <v>0</v>
      </c>
      <c r="AL108" s="181">
        <f t="shared" si="30"/>
        <v>0</v>
      </c>
      <c r="AM108" s="181">
        <f t="shared" si="31"/>
        <v>0</v>
      </c>
      <c r="AN108" s="181" t="e">
        <f t="shared" si="32"/>
        <v>#DIV/0!</v>
      </c>
      <c r="AO108" s="181">
        <f t="shared" si="33"/>
        <v>0</v>
      </c>
      <c r="AP108" s="182" t="e">
        <f t="shared" si="34"/>
        <v>#DIV/0!</v>
      </c>
    </row>
    <row r="109" spans="1:42" ht="14.4" customHeight="1" x14ac:dyDescent="0.3">
      <c r="A109" s="41"/>
      <c r="B109" s="41"/>
      <c r="C109" s="41"/>
      <c r="D109" s="41"/>
      <c r="E109" s="41"/>
      <c r="F109" s="41"/>
      <c r="G109" s="41"/>
      <c r="H109" s="41"/>
      <c r="I109" s="23"/>
      <c r="J109" s="41"/>
      <c r="K109" s="23"/>
      <c r="L109" s="41"/>
      <c r="M109" s="188">
        <f t="shared" si="24"/>
        <v>0</v>
      </c>
      <c r="N109" s="42"/>
      <c r="O109" s="42"/>
      <c r="P109" s="42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181">
        <f t="shared" si="28"/>
        <v>0</v>
      </c>
      <c r="AD109" s="181">
        <f t="shared" si="25"/>
        <v>0</v>
      </c>
      <c r="AE109" s="181" t="e">
        <f t="shared" si="29"/>
        <v>#DIV/0!</v>
      </c>
      <c r="AF109" s="181">
        <f>AD109*'Hypothése des ventes'!$G$37</f>
        <v>0</v>
      </c>
      <c r="AG109" s="181">
        <f>(AD109-(AD109*'Hypothése des ventes'!$H$36))*'Hypothése des ventes'!$H$37</f>
        <v>0</v>
      </c>
      <c r="AH109" s="181">
        <f>(AD109-(AD109*'Hypothése des ventes'!$I$36))*'Hypothése des ventes'!$I$37</f>
        <v>0</v>
      </c>
      <c r="AI109" s="181">
        <f>(AD109-(AD109*'Hypothése des ventes'!$J$36))*'Hypothése des ventes'!$J$37</f>
        <v>0</v>
      </c>
      <c r="AJ109" s="181">
        <f>(AD109-(AD109*'Hypothése des ventes'!$K$36))*'Hypothése des ventes'!$K$37</f>
        <v>0</v>
      </c>
      <c r="AK109" s="181">
        <f>-(AC109*'Hypothése des ventes'!$L$37)</f>
        <v>0</v>
      </c>
      <c r="AL109" s="181">
        <f t="shared" si="30"/>
        <v>0</v>
      </c>
      <c r="AM109" s="181">
        <f t="shared" si="31"/>
        <v>0</v>
      </c>
      <c r="AN109" s="181" t="e">
        <f t="shared" si="32"/>
        <v>#DIV/0!</v>
      </c>
      <c r="AO109" s="181">
        <f t="shared" si="33"/>
        <v>0</v>
      </c>
      <c r="AP109" s="182" t="e">
        <f t="shared" si="34"/>
        <v>#DIV/0!</v>
      </c>
    </row>
    <row r="110" spans="1:42" ht="14.4" customHeight="1" x14ac:dyDescent="0.3">
      <c r="A110" s="41"/>
      <c r="B110" s="41"/>
      <c r="C110" s="41"/>
      <c r="D110" s="41"/>
      <c r="E110" s="41"/>
      <c r="F110" s="41"/>
      <c r="G110" s="41"/>
      <c r="H110" s="41"/>
      <c r="I110" s="23"/>
      <c r="J110" s="41"/>
      <c r="K110" s="23"/>
      <c r="L110" s="41"/>
      <c r="M110" s="188">
        <f t="shared" si="24"/>
        <v>0</v>
      </c>
      <c r="N110" s="42"/>
      <c r="O110" s="42"/>
      <c r="P110" s="42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181">
        <f t="shared" si="28"/>
        <v>0</v>
      </c>
      <c r="AD110" s="181">
        <f t="shared" si="25"/>
        <v>0</v>
      </c>
      <c r="AE110" s="181" t="e">
        <f t="shared" si="29"/>
        <v>#DIV/0!</v>
      </c>
      <c r="AF110" s="181">
        <f>AD110*'Hypothése des ventes'!$G$37</f>
        <v>0</v>
      </c>
      <c r="AG110" s="181">
        <f>(AD110-(AD110*'Hypothése des ventes'!$H$36))*'Hypothése des ventes'!$H$37</f>
        <v>0</v>
      </c>
      <c r="AH110" s="181">
        <f>(AD110-(AD110*'Hypothése des ventes'!$I$36))*'Hypothése des ventes'!$I$37</f>
        <v>0</v>
      </c>
      <c r="AI110" s="181">
        <f>(AD110-(AD110*'Hypothése des ventes'!$J$36))*'Hypothése des ventes'!$J$37</f>
        <v>0</v>
      </c>
      <c r="AJ110" s="181">
        <f>(AD110-(AD110*'Hypothése des ventes'!$K$36))*'Hypothése des ventes'!$K$37</f>
        <v>0</v>
      </c>
      <c r="AK110" s="181">
        <f>-(AC110*'Hypothése des ventes'!$L$37)</f>
        <v>0</v>
      </c>
      <c r="AL110" s="181">
        <f t="shared" si="30"/>
        <v>0</v>
      </c>
      <c r="AM110" s="181">
        <f t="shared" si="31"/>
        <v>0</v>
      </c>
      <c r="AN110" s="181" t="e">
        <f t="shared" si="32"/>
        <v>#DIV/0!</v>
      </c>
      <c r="AO110" s="181">
        <f t="shared" si="33"/>
        <v>0</v>
      </c>
      <c r="AP110" s="182" t="e">
        <f t="shared" si="34"/>
        <v>#DIV/0!</v>
      </c>
    </row>
    <row r="111" spans="1:42" x14ac:dyDescent="0.3">
      <c r="A111" s="41"/>
      <c r="B111" s="41"/>
      <c r="C111" s="41"/>
      <c r="D111" s="41"/>
      <c r="E111" s="41"/>
      <c r="F111" s="41"/>
      <c r="G111" s="41"/>
      <c r="H111" s="41"/>
      <c r="I111" s="23"/>
      <c r="J111" s="41"/>
      <c r="K111" s="23"/>
      <c r="L111" s="41"/>
      <c r="M111" s="188">
        <f t="shared" si="24"/>
        <v>0</v>
      </c>
      <c r="N111" s="42"/>
      <c r="O111" s="42"/>
      <c r="P111" s="42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181">
        <f t="shared" si="28"/>
        <v>0</v>
      </c>
      <c r="AD111" s="181">
        <f t="shared" si="25"/>
        <v>0</v>
      </c>
      <c r="AE111" s="181" t="e">
        <f t="shared" si="29"/>
        <v>#DIV/0!</v>
      </c>
      <c r="AF111" s="181">
        <f>AD111*'Hypothése des ventes'!$G$37</f>
        <v>0</v>
      </c>
      <c r="AG111" s="181">
        <f>(AD111-(AD111*'Hypothése des ventes'!$H$36))*'Hypothése des ventes'!$H$37</f>
        <v>0</v>
      </c>
      <c r="AH111" s="181">
        <f>(AD111-(AD111*'Hypothése des ventes'!$I$36))*'Hypothése des ventes'!$I$37</f>
        <v>0</v>
      </c>
      <c r="AI111" s="181">
        <f>(AD111-(AD111*'Hypothése des ventes'!$J$36))*'Hypothése des ventes'!$J$37</f>
        <v>0</v>
      </c>
      <c r="AJ111" s="181">
        <f>(AD111-(AD111*'Hypothése des ventes'!$K$36))*'Hypothése des ventes'!$K$37</f>
        <v>0</v>
      </c>
      <c r="AK111" s="181">
        <f>-(AC111*'Hypothése des ventes'!$L$37)</f>
        <v>0</v>
      </c>
      <c r="AL111" s="181">
        <f t="shared" si="30"/>
        <v>0</v>
      </c>
      <c r="AM111" s="181">
        <f t="shared" si="31"/>
        <v>0</v>
      </c>
      <c r="AN111" s="181" t="e">
        <f t="shared" si="32"/>
        <v>#DIV/0!</v>
      </c>
      <c r="AO111" s="181">
        <f t="shared" si="33"/>
        <v>0</v>
      </c>
      <c r="AP111" s="182" t="e">
        <f t="shared" si="34"/>
        <v>#DIV/0!</v>
      </c>
    </row>
    <row r="112" spans="1:42" x14ac:dyDescent="0.3">
      <c r="A112" s="41"/>
      <c r="B112" s="41"/>
      <c r="C112" s="41"/>
      <c r="D112" s="41"/>
      <c r="E112" s="41"/>
      <c r="F112" s="41"/>
      <c r="G112" s="41"/>
      <c r="H112" s="41"/>
      <c r="I112" s="23"/>
      <c r="J112" s="41"/>
      <c r="K112" s="23"/>
      <c r="L112" s="41"/>
      <c r="M112" s="188">
        <f t="shared" si="24"/>
        <v>0</v>
      </c>
      <c r="N112" s="42"/>
      <c r="O112" s="42"/>
      <c r="P112" s="42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181">
        <f t="shared" si="28"/>
        <v>0</v>
      </c>
      <c r="AD112" s="181">
        <f t="shared" si="25"/>
        <v>0</v>
      </c>
      <c r="AE112" s="181" t="e">
        <f t="shared" si="29"/>
        <v>#DIV/0!</v>
      </c>
      <c r="AF112" s="181">
        <f>AD112*'Hypothése des ventes'!$G$37</f>
        <v>0</v>
      </c>
      <c r="AG112" s="181">
        <f>(AD112-(AD112*'Hypothése des ventes'!$H$36))*'Hypothése des ventes'!$H$37</f>
        <v>0</v>
      </c>
      <c r="AH112" s="181">
        <f>(AD112-(AD112*'Hypothése des ventes'!$I$36))*'Hypothése des ventes'!$I$37</f>
        <v>0</v>
      </c>
      <c r="AI112" s="181">
        <f>(AD112-(AD112*'Hypothése des ventes'!$J$36))*'Hypothése des ventes'!$J$37</f>
        <v>0</v>
      </c>
      <c r="AJ112" s="181">
        <f>(AD112-(AD112*'Hypothése des ventes'!$K$36))*'Hypothése des ventes'!$K$37</f>
        <v>0</v>
      </c>
      <c r="AK112" s="181">
        <f>-(AC112*'Hypothése des ventes'!$L$37)</f>
        <v>0</v>
      </c>
      <c r="AL112" s="181">
        <f t="shared" si="30"/>
        <v>0</v>
      </c>
      <c r="AM112" s="181">
        <f t="shared" si="31"/>
        <v>0</v>
      </c>
      <c r="AN112" s="181" t="e">
        <f t="shared" si="32"/>
        <v>#DIV/0!</v>
      </c>
      <c r="AO112" s="181">
        <f t="shared" si="33"/>
        <v>0</v>
      </c>
      <c r="AP112" s="182" t="e">
        <f t="shared" si="34"/>
        <v>#DIV/0!</v>
      </c>
    </row>
    <row r="113" spans="1:42" x14ac:dyDescent="0.3">
      <c r="A113" s="41"/>
      <c r="B113" s="41"/>
      <c r="C113" s="41"/>
      <c r="D113" s="41"/>
      <c r="E113" s="41"/>
      <c r="F113" s="41"/>
      <c r="G113" s="41"/>
      <c r="H113" s="41"/>
      <c r="I113" s="23"/>
      <c r="J113" s="41"/>
      <c r="K113" s="23"/>
      <c r="L113" s="41"/>
      <c r="M113" s="188">
        <f t="shared" si="24"/>
        <v>0</v>
      </c>
      <c r="N113" s="42"/>
      <c r="O113" s="42"/>
      <c r="P113" s="42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181">
        <f t="shared" si="28"/>
        <v>0</v>
      </c>
      <c r="AD113" s="181">
        <f t="shared" si="25"/>
        <v>0</v>
      </c>
      <c r="AE113" s="181" t="e">
        <f t="shared" si="29"/>
        <v>#DIV/0!</v>
      </c>
      <c r="AF113" s="181">
        <f>AD113*'Hypothése des ventes'!$G$37</f>
        <v>0</v>
      </c>
      <c r="AG113" s="181">
        <f>(AD113-(AD113*'Hypothése des ventes'!$H$36))*'Hypothése des ventes'!$H$37</f>
        <v>0</v>
      </c>
      <c r="AH113" s="181">
        <f>(AD113-(AD113*'Hypothése des ventes'!$I$36))*'Hypothése des ventes'!$I$37</f>
        <v>0</v>
      </c>
      <c r="AI113" s="181">
        <f>(AD113-(AD113*'Hypothése des ventes'!$J$36))*'Hypothése des ventes'!$J$37</f>
        <v>0</v>
      </c>
      <c r="AJ113" s="181">
        <f>(AD113-(AD113*'Hypothése des ventes'!$K$36))*'Hypothése des ventes'!$K$37</f>
        <v>0</v>
      </c>
      <c r="AK113" s="181">
        <f>-(AC113*'Hypothése des ventes'!$L$37)</f>
        <v>0</v>
      </c>
      <c r="AL113" s="181">
        <f t="shared" si="30"/>
        <v>0</v>
      </c>
      <c r="AM113" s="181">
        <f t="shared" si="31"/>
        <v>0</v>
      </c>
      <c r="AN113" s="181" t="e">
        <f t="shared" si="32"/>
        <v>#DIV/0!</v>
      </c>
      <c r="AO113" s="181">
        <f t="shared" si="33"/>
        <v>0</v>
      </c>
      <c r="AP113" s="182" t="e">
        <f t="shared" si="34"/>
        <v>#DIV/0!</v>
      </c>
    </row>
    <row r="114" spans="1:42" x14ac:dyDescent="0.3">
      <c r="A114" s="41"/>
      <c r="B114" s="41"/>
      <c r="C114" s="41"/>
      <c r="D114" s="41"/>
      <c r="E114" s="41"/>
      <c r="F114" s="41"/>
      <c r="G114" s="41"/>
      <c r="H114" s="41"/>
      <c r="I114" s="23"/>
      <c r="J114" s="41"/>
      <c r="K114" s="23"/>
      <c r="L114" s="41"/>
      <c r="M114" s="188">
        <f t="shared" si="24"/>
        <v>0</v>
      </c>
      <c r="N114" s="42"/>
      <c r="O114" s="42"/>
      <c r="P114" s="42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181">
        <f t="shared" si="28"/>
        <v>0</v>
      </c>
      <c r="AD114" s="181">
        <f t="shared" si="25"/>
        <v>0</v>
      </c>
      <c r="AE114" s="181" t="e">
        <f t="shared" si="29"/>
        <v>#DIV/0!</v>
      </c>
      <c r="AF114" s="181">
        <f>AD114*'Hypothése des ventes'!$G$37</f>
        <v>0</v>
      </c>
      <c r="AG114" s="181">
        <f>(AD114-(AD114*'Hypothése des ventes'!$H$36))*'Hypothése des ventes'!$H$37</f>
        <v>0</v>
      </c>
      <c r="AH114" s="181">
        <f>(AD114-(AD114*'Hypothése des ventes'!$I$36))*'Hypothése des ventes'!$I$37</f>
        <v>0</v>
      </c>
      <c r="AI114" s="181">
        <f>(AD114-(AD114*'Hypothése des ventes'!$J$36))*'Hypothése des ventes'!$J$37</f>
        <v>0</v>
      </c>
      <c r="AJ114" s="181">
        <f>(AD114-(AD114*'Hypothése des ventes'!$K$36))*'Hypothése des ventes'!$K$37</f>
        <v>0</v>
      </c>
      <c r="AK114" s="181">
        <f>-(AC114*'Hypothése des ventes'!$L$37)</f>
        <v>0</v>
      </c>
      <c r="AL114" s="181">
        <f t="shared" si="30"/>
        <v>0</v>
      </c>
      <c r="AM114" s="181">
        <f t="shared" si="31"/>
        <v>0</v>
      </c>
      <c r="AN114" s="181" t="e">
        <f t="shared" si="32"/>
        <v>#DIV/0!</v>
      </c>
      <c r="AO114" s="181">
        <f t="shared" si="33"/>
        <v>0</v>
      </c>
      <c r="AP114" s="182" t="e">
        <f t="shared" si="34"/>
        <v>#DIV/0!</v>
      </c>
    </row>
    <row r="115" spans="1:42" x14ac:dyDescent="0.3">
      <c r="A115" s="41"/>
      <c r="B115" s="41"/>
      <c r="C115" s="41"/>
      <c r="D115" s="41"/>
      <c r="E115" s="41"/>
      <c r="F115" s="41"/>
      <c r="G115" s="41"/>
      <c r="H115" s="41"/>
      <c r="I115" s="23"/>
      <c r="J115" s="41"/>
      <c r="K115" s="23"/>
      <c r="L115" s="41"/>
      <c r="M115" s="188">
        <f t="shared" si="24"/>
        <v>0</v>
      </c>
      <c r="N115" s="42"/>
      <c r="O115" s="42"/>
      <c r="P115" s="42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181">
        <f t="shared" si="28"/>
        <v>0</v>
      </c>
      <c r="AD115" s="181">
        <f t="shared" si="25"/>
        <v>0</v>
      </c>
      <c r="AE115" s="181" t="e">
        <f t="shared" si="29"/>
        <v>#DIV/0!</v>
      </c>
      <c r="AF115" s="181">
        <f>AD115*'Hypothése des ventes'!$G$37</f>
        <v>0</v>
      </c>
      <c r="AG115" s="181">
        <f>(AD115-(AD115*'Hypothése des ventes'!$H$36))*'Hypothése des ventes'!$H$37</f>
        <v>0</v>
      </c>
      <c r="AH115" s="181">
        <f>(AD115-(AD115*'Hypothése des ventes'!$I$36))*'Hypothése des ventes'!$I$37</f>
        <v>0</v>
      </c>
      <c r="AI115" s="181">
        <f>(AD115-(AD115*'Hypothése des ventes'!$J$36))*'Hypothése des ventes'!$J$37</f>
        <v>0</v>
      </c>
      <c r="AJ115" s="181">
        <f>(AD115-(AD115*'Hypothése des ventes'!$K$36))*'Hypothése des ventes'!$K$37</f>
        <v>0</v>
      </c>
      <c r="AK115" s="181">
        <f>-(AC115*'Hypothése des ventes'!$L$37)</f>
        <v>0</v>
      </c>
      <c r="AL115" s="181">
        <f t="shared" si="30"/>
        <v>0</v>
      </c>
      <c r="AM115" s="181">
        <f t="shared" si="31"/>
        <v>0</v>
      </c>
      <c r="AN115" s="181" t="e">
        <f t="shared" si="32"/>
        <v>#DIV/0!</v>
      </c>
      <c r="AO115" s="181">
        <f t="shared" si="33"/>
        <v>0</v>
      </c>
      <c r="AP115" s="182" t="e">
        <f t="shared" si="34"/>
        <v>#DIV/0!</v>
      </c>
    </row>
    <row r="116" spans="1:42" x14ac:dyDescent="0.3">
      <c r="A116" s="41"/>
      <c r="B116" s="41"/>
      <c r="C116" s="41"/>
      <c r="D116" s="41"/>
      <c r="E116" s="41"/>
      <c r="F116" s="41"/>
      <c r="G116" s="41"/>
      <c r="H116" s="41"/>
      <c r="I116" s="23"/>
      <c r="J116" s="41"/>
      <c r="K116" s="23"/>
      <c r="L116" s="41"/>
      <c r="M116" s="188">
        <f t="shared" si="24"/>
        <v>0</v>
      </c>
      <c r="N116" s="42"/>
      <c r="O116" s="42"/>
      <c r="P116" s="42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181">
        <f t="shared" si="28"/>
        <v>0</v>
      </c>
      <c r="AD116" s="181">
        <f t="shared" si="25"/>
        <v>0</v>
      </c>
      <c r="AE116" s="181" t="e">
        <f t="shared" si="29"/>
        <v>#DIV/0!</v>
      </c>
      <c r="AF116" s="181">
        <f>AD116*'Hypothése des ventes'!$G$37</f>
        <v>0</v>
      </c>
      <c r="AG116" s="181">
        <f>(AD116-(AD116*'Hypothése des ventes'!$H$36))*'Hypothése des ventes'!$H$37</f>
        <v>0</v>
      </c>
      <c r="AH116" s="181">
        <f>(AD116-(AD116*'Hypothése des ventes'!$I$36))*'Hypothése des ventes'!$I$37</f>
        <v>0</v>
      </c>
      <c r="AI116" s="181">
        <f>(AD116-(AD116*'Hypothése des ventes'!$J$36))*'Hypothése des ventes'!$J$37</f>
        <v>0</v>
      </c>
      <c r="AJ116" s="181">
        <f>(AD116-(AD116*'Hypothése des ventes'!$K$36))*'Hypothése des ventes'!$K$37</f>
        <v>0</v>
      </c>
      <c r="AK116" s="181">
        <f>-(AC116*'Hypothése des ventes'!$L$37)</f>
        <v>0</v>
      </c>
      <c r="AL116" s="181">
        <f t="shared" si="30"/>
        <v>0</v>
      </c>
      <c r="AM116" s="181">
        <f t="shared" si="31"/>
        <v>0</v>
      </c>
      <c r="AN116" s="181" t="e">
        <f t="shared" si="32"/>
        <v>#DIV/0!</v>
      </c>
      <c r="AO116" s="181">
        <f t="shared" si="33"/>
        <v>0</v>
      </c>
      <c r="AP116" s="182" t="e">
        <f t="shared" si="34"/>
        <v>#DIV/0!</v>
      </c>
    </row>
    <row r="117" spans="1:42" x14ac:dyDescent="0.3">
      <c r="A117" s="41"/>
      <c r="B117" s="41"/>
      <c r="C117" s="41"/>
      <c r="D117" s="41"/>
      <c r="E117" s="41"/>
      <c r="F117" s="41"/>
      <c r="G117" s="41"/>
      <c r="H117" s="41"/>
      <c r="I117" s="23"/>
      <c r="J117" s="41"/>
      <c r="K117" s="23"/>
      <c r="L117" s="41"/>
      <c r="M117" s="188">
        <f t="shared" si="24"/>
        <v>0</v>
      </c>
      <c r="N117" s="42"/>
      <c r="O117" s="42"/>
      <c r="P117" s="42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181">
        <f t="shared" si="28"/>
        <v>0</v>
      </c>
      <c r="AD117" s="181">
        <f t="shared" si="25"/>
        <v>0</v>
      </c>
      <c r="AE117" s="181" t="e">
        <f t="shared" si="29"/>
        <v>#DIV/0!</v>
      </c>
      <c r="AF117" s="181">
        <f>AD117*'Hypothése des ventes'!$G$37</f>
        <v>0</v>
      </c>
      <c r="AG117" s="181">
        <f>(AD117-(AD117*'Hypothése des ventes'!$H$36))*'Hypothése des ventes'!$H$37</f>
        <v>0</v>
      </c>
      <c r="AH117" s="181">
        <f>(AD117-(AD117*'Hypothése des ventes'!$I$36))*'Hypothése des ventes'!$I$37</f>
        <v>0</v>
      </c>
      <c r="AI117" s="181">
        <f>(AD117-(AD117*'Hypothése des ventes'!$J$36))*'Hypothése des ventes'!$J$37</f>
        <v>0</v>
      </c>
      <c r="AJ117" s="181">
        <f>(AD117-(AD117*'Hypothése des ventes'!$K$36))*'Hypothése des ventes'!$K$37</f>
        <v>0</v>
      </c>
      <c r="AK117" s="181">
        <f>-(AC117*'Hypothése des ventes'!$L$37)</f>
        <v>0</v>
      </c>
      <c r="AL117" s="181">
        <f t="shared" si="30"/>
        <v>0</v>
      </c>
      <c r="AM117" s="181">
        <f t="shared" si="31"/>
        <v>0</v>
      </c>
      <c r="AN117" s="181" t="e">
        <f t="shared" si="32"/>
        <v>#DIV/0!</v>
      </c>
      <c r="AO117" s="181">
        <f t="shared" si="33"/>
        <v>0</v>
      </c>
      <c r="AP117" s="182" t="e">
        <f t="shared" si="34"/>
        <v>#DIV/0!</v>
      </c>
    </row>
    <row r="118" spans="1:42" x14ac:dyDescent="0.3">
      <c r="A118" s="41"/>
      <c r="B118" s="41"/>
      <c r="C118" s="41"/>
      <c r="D118" s="41"/>
      <c r="E118" s="41"/>
      <c r="F118" s="41"/>
      <c r="G118" s="41"/>
      <c r="H118" s="41"/>
      <c r="I118" s="23"/>
      <c r="J118" s="41"/>
      <c r="K118" s="23"/>
      <c r="L118" s="41"/>
      <c r="M118" s="188">
        <f t="shared" si="24"/>
        <v>0</v>
      </c>
      <c r="N118" s="42"/>
      <c r="O118" s="42"/>
      <c r="P118" s="42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181">
        <f t="shared" si="28"/>
        <v>0</v>
      </c>
      <c r="AD118" s="181">
        <f t="shared" si="25"/>
        <v>0</v>
      </c>
      <c r="AE118" s="181" t="e">
        <f t="shared" si="29"/>
        <v>#DIV/0!</v>
      </c>
      <c r="AF118" s="181">
        <f>AD118*'Hypothése des ventes'!$G$37</f>
        <v>0</v>
      </c>
      <c r="AG118" s="181">
        <f>(AD118-(AD118*'Hypothése des ventes'!$H$36))*'Hypothése des ventes'!$H$37</f>
        <v>0</v>
      </c>
      <c r="AH118" s="181">
        <f>(AD118-(AD118*'Hypothése des ventes'!$I$36))*'Hypothése des ventes'!$I$37</f>
        <v>0</v>
      </c>
      <c r="AI118" s="181">
        <f>(AD118-(AD118*'Hypothése des ventes'!$J$36))*'Hypothése des ventes'!$J$37</f>
        <v>0</v>
      </c>
      <c r="AJ118" s="181">
        <f>(AD118-(AD118*'Hypothése des ventes'!$K$36))*'Hypothése des ventes'!$K$37</f>
        <v>0</v>
      </c>
      <c r="AK118" s="181">
        <f>-(AC118*'Hypothése des ventes'!$L$37)</f>
        <v>0</v>
      </c>
      <c r="AL118" s="181">
        <f t="shared" si="30"/>
        <v>0</v>
      </c>
      <c r="AM118" s="181">
        <f t="shared" si="31"/>
        <v>0</v>
      </c>
      <c r="AN118" s="181" t="e">
        <f t="shared" si="32"/>
        <v>#DIV/0!</v>
      </c>
      <c r="AO118" s="181">
        <f t="shared" si="33"/>
        <v>0</v>
      </c>
      <c r="AP118" s="182" t="e">
        <f t="shared" si="34"/>
        <v>#DIV/0!</v>
      </c>
    </row>
    <row r="119" spans="1:42" x14ac:dyDescent="0.3">
      <c r="A119" s="41"/>
      <c r="B119" s="41"/>
      <c r="C119" s="41"/>
      <c r="D119" s="41"/>
      <c r="E119" s="41"/>
      <c r="F119" s="41"/>
      <c r="G119" s="41"/>
      <c r="H119" s="41"/>
      <c r="I119" s="23"/>
      <c r="J119" s="41"/>
      <c r="K119" s="23"/>
      <c r="L119" s="41"/>
      <c r="M119" s="188">
        <f t="shared" si="24"/>
        <v>0</v>
      </c>
      <c r="N119" s="42"/>
      <c r="O119" s="42"/>
      <c r="P119" s="42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181">
        <f t="shared" si="28"/>
        <v>0</v>
      </c>
      <c r="AD119" s="181">
        <f t="shared" si="25"/>
        <v>0</v>
      </c>
      <c r="AE119" s="181" t="e">
        <f t="shared" si="29"/>
        <v>#DIV/0!</v>
      </c>
      <c r="AF119" s="181">
        <f>AD119*'Hypothése des ventes'!$G$37</f>
        <v>0</v>
      </c>
      <c r="AG119" s="181">
        <f>(AD119-(AD119*'Hypothése des ventes'!$H$36))*'Hypothése des ventes'!$H$37</f>
        <v>0</v>
      </c>
      <c r="AH119" s="181">
        <f>(AD119-(AD119*'Hypothése des ventes'!$I$36))*'Hypothése des ventes'!$I$37</f>
        <v>0</v>
      </c>
      <c r="AI119" s="181">
        <f>(AD119-(AD119*'Hypothése des ventes'!$J$36))*'Hypothése des ventes'!$J$37</f>
        <v>0</v>
      </c>
      <c r="AJ119" s="181">
        <f>(AD119-(AD119*'Hypothése des ventes'!$K$36))*'Hypothése des ventes'!$K$37</f>
        <v>0</v>
      </c>
      <c r="AK119" s="181">
        <f>-(AC119*'Hypothése des ventes'!$L$37)</f>
        <v>0</v>
      </c>
      <c r="AL119" s="181">
        <f t="shared" si="30"/>
        <v>0</v>
      </c>
      <c r="AM119" s="181">
        <f t="shared" si="31"/>
        <v>0</v>
      </c>
      <c r="AN119" s="181" t="e">
        <f t="shared" si="32"/>
        <v>#DIV/0!</v>
      </c>
      <c r="AO119" s="181">
        <f t="shared" si="33"/>
        <v>0</v>
      </c>
      <c r="AP119" s="182" t="e">
        <f t="shared" si="34"/>
        <v>#DIV/0!</v>
      </c>
    </row>
    <row r="120" spans="1:42" x14ac:dyDescent="0.3">
      <c r="A120" s="41"/>
      <c r="B120" s="41"/>
      <c r="C120" s="41"/>
      <c r="D120" s="41"/>
      <c r="E120" s="41"/>
      <c r="F120" s="41"/>
      <c r="G120" s="41"/>
      <c r="H120" s="41"/>
      <c r="I120" s="23"/>
      <c r="J120" s="41"/>
      <c r="K120" s="23"/>
      <c r="L120" s="41"/>
      <c r="M120" s="188">
        <f t="shared" si="24"/>
        <v>0</v>
      </c>
      <c r="N120" s="42"/>
      <c r="O120" s="42"/>
      <c r="P120" s="42"/>
      <c r="Q120" s="36"/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181">
        <f t="shared" si="28"/>
        <v>0</v>
      </c>
      <c r="AD120" s="181">
        <f t="shared" si="25"/>
        <v>0</v>
      </c>
      <c r="AE120" s="181" t="e">
        <f t="shared" si="29"/>
        <v>#DIV/0!</v>
      </c>
      <c r="AF120" s="181">
        <f>AD120*'Hypothése des ventes'!$G$37</f>
        <v>0</v>
      </c>
      <c r="AG120" s="181">
        <f>(AD120-(AD120*'Hypothése des ventes'!$H$36))*'Hypothése des ventes'!$H$37</f>
        <v>0</v>
      </c>
      <c r="AH120" s="181">
        <f>(AD120-(AD120*'Hypothése des ventes'!$I$36))*'Hypothése des ventes'!$I$37</f>
        <v>0</v>
      </c>
      <c r="AI120" s="181">
        <f>(AD120-(AD120*'Hypothése des ventes'!$J$36))*'Hypothése des ventes'!$J$37</f>
        <v>0</v>
      </c>
      <c r="AJ120" s="181">
        <f>(AD120-(AD120*'Hypothése des ventes'!$K$36))*'Hypothése des ventes'!$K$37</f>
        <v>0</v>
      </c>
      <c r="AK120" s="181">
        <f>-(AC120*'Hypothése des ventes'!$L$37)</f>
        <v>0</v>
      </c>
      <c r="AL120" s="181">
        <f t="shared" si="30"/>
        <v>0</v>
      </c>
      <c r="AM120" s="181">
        <f t="shared" si="31"/>
        <v>0</v>
      </c>
      <c r="AN120" s="181" t="e">
        <f t="shared" si="32"/>
        <v>#DIV/0!</v>
      </c>
      <c r="AO120" s="181">
        <f t="shared" si="33"/>
        <v>0</v>
      </c>
      <c r="AP120" s="182" t="e">
        <f t="shared" si="34"/>
        <v>#DIV/0!</v>
      </c>
    </row>
    <row r="121" spans="1:42" x14ac:dyDescent="0.3">
      <c r="A121" s="41"/>
      <c r="B121" s="41"/>
      <c r="C121" s="41"/>
      <c r="D121" s="41"/>
      <c r="E121" s="41"/>
      <c r="F121" s="41"/>
      <c r="G121" s="41"/>
      <c r="H121" s="41"/>
      <c r="I121" s="23"/>
      <c r="J121" s="41"/>
      <c r="K121" s="23"/>
      <c r="L121" s="41"/>
      <c r="M121" s="188">
        <f t="shared" si="24"/>
        <v>0</v>
      </c>
      <c r="N121" s="42"/>
      <c r="O121" s="42"/>
      <c r="P121" s="42"/>
      <c r="Q121" s="36"/>
      <c r="R121" s="36"/>
      <c r="S121" s="36"/>
      <c r="T121" s="36"/>
      <c r="U121" s="36"/>
      <c r="V121" s="36"/>
      <c r="W121" s="36"/>
      <c r="X121" s="36"/>
      <c r="Y121" s="36"/>
      <c r="Z121" s="36"/>
      <c r="AA121" s="36"/>
      <c r="AB121" s="36"/>
      <c r="AC121" s="181">
        <f t="shared" si="28"/>
        <v>0</v>
      </c>
      <c r="AD121" s="181">
        <f t="shared" si="25"/>
        <v>0</v>
      </c>
      <c r="AE121" s="181" t="e">
        <f t="shared" si="29"/>
        <v>#DIV/0!</v>
      </c>
      <c r="AF121" s="181">
        <f>AD121*'Hypothése des ventes'!$G$37</f>
        <v>0</v>
      </c>
      <c r="AG121" s="181">
        <f>(AD121-(AD121*'Hypothése des ventes'!$H$36))*'Hypothése des ventes'!$H$37</f>
        <v>0</v>
      </c>
      <c r="AH121" s="181">
        <f>(AD121-(AD121*'Hypothése des ventes'!$I$36))*'Hypothése des ventes'!$I$37</f>
        <v>0</v>
      </c>
      <c r="AI121" s="181">
        <f>(AD121-(AD121*'Hypothése des ventes'!$J$36))*'Hypothése des ventes'!$J$37</f>
        <v>0</v>
      </c>
      <c r="AJ121" s="181">
        <f>(AD121-(AD121*'Hypothése des ventes'!$K$36))*'Hypothése des ventes'!$K$37</f>
        <v>0</v>
      </c>
      <c r="AK121" s="181">
        <f>-(AC121*'Hypothése des ventes'!$L$37)</f>
        <v>0</v>
      </c>
      <c r="AL121" s="181">
        <f t="shared" si="30"/>
        <v>0</v>
      </c>
      <c r="AM121" s="181">
        <f t="shared" si="31"/>
        <v>0</v>
      </c>
      <c r="AN121" s="181" t="e">
        <f t="shared" si="32"/>
        <v>#DIV/0!</v>
      </c>
      <c r="AO121" s="181">
        <f t="shared" si="33"/>
        <v>0</v>
      </c>
      <c r="AP121" s="182" t="e">
        <f t="shared" si="34"/>
        <v>#DIV/0!</v>
      </c>
    </row>
    <row r="122" spans="1:42" x14ac:dyDescent="0.3">
      <c r="A122" s="41"/>
      <c r="B122" s="41"/>
      <c r="C122" s="41"/>
      <c r="D122" s="41"/>
      <c r="E122" s="41"/>
      <c r="F122" s="41"/>
      <c r="G122" s="41"/>
      <c r="H122" s="41"/>
      <c r="I122" s="23"/>
      <c r="J122" s="41"/>
      <c r="K122" s="23"/>
      <c r="L122" s="41"/>
      <c r="M122" s="188">
        <f t="shared" si="24"/>
        <v>0</v>
      </c>
      <c r="N122" s="42"/>
      <c r="O122" s="42"/>
      <c r="P122" s="42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181">
        <f t="shared" si="28"/>
        <v>0</v>
      </c>
      <c r="AD122" s="181">
        <f t="shared" si="25"/>
        <v>0</v>
      </c>
      <c r="AE122" s="181" t="e">
        <f t="shared" si="29"/>
        <v>#DIV/0!</v>
      </c>
      <c r="AF122" s="181">
        <f>AD122*'Hypothése des ventes'!$G$37</f>
        <v>0</v>
      </c>
      <c r="AG122" s="181">
        <f>(AD122-(AD122*'Hypothése des ventes'!$H$36))*'Hypothése des ventes'!$H$37</f>
        <v>0</v>
      </c>
      <c r="AH122" s="181">
        <f>(AD122-(AD122*'Hypothése des ventes'!$I$36))*'Hypothése des ventes'!$I$37</f>
        <v>0</v>
      </c>
      <c r="AI122" s="181">
        <f>(AD122-(AD122*'Hypothése des ventes'!$J$36))*'Hypothése des ventes'!$J$37</f>
        <v>0</v>
      </c>
      <c r="AJ122" s="181">
        <f>(AD122-(AD122*'Hypothése des ventes'!$K$36))*'Hypothése des ventes'!$K$37</f>
        <v>0</v>
      </c>
      <c r="AK122" s="181">
        <f>-(AC122*'Hypothése des ventes'!$L$37)</f>
        <v>0</v>
      </c>
      <c r="AL122" s="181">
        <f t="shared" si="30"/>
        <v>0</v>
      </c>
      <c r="AM122" s="181">
        <f t="shared" si="31"/>
        <v>0</v>
      </c>
      <c r="AN122" s="181" t="e">
        <f t="shared" si="32"/>
        <v>#DIV/0!</v>
      </c>
      <c r="AO122" s="181">
        <f t="shared" si="33"/>
        <v>0</v>
      </c>
      <c r="AP122" s="182" t="e">
        <f t="shared" si="34"/>
        <v>#DIV/0!</v>
      </c>
    </row>
    <row r="123" spans="1:42" x14ac:dyDescent="0.3">
      <c r="A123" s="41"/>
      <c r="B123" s="41"/>
      <c r="C123" s="41"/>
      <c r="D123" s="41"/>
      <c r="E123" s="41"/>
      <c r="F123" s="41"/>
      <c r="G123" s="41"/>
      <c r="H123" s="41"/>
      <c r="I123" s="23"/>
      <c r="J123" s="41"/>
      <c r="K123" s="23"/>
      <c r="L123" s="41"/>
      <c r="M123" s="188">
        <f t="shared" si="24"/>
        <v>0</v>
      </c>
      <c r="N123" s="42"/>
      <c r="O123" s="42"/>
      <c r="P123" s="42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181">
        <f t="shared" si="28"/>
        <v>0</v>
      </c>
      <c r="AD123" s="181">
        <f t="shared" si="25"/>
        <v>0</v>
      </c>
      <c r="AE123" s="181" t="e">
        <f t="shared" si="29"/>
        <v>#DIV/0!</v>
      </c>
      <c r="AF123" s="181">
        <f>AD123*'Hypothése des ventes'!$G$37</f>
        <v>0</v>
      </c>
      <c r="AG123" s="181">
        <f>(AD123-(AD123*'Hypothése des ventes'!$H$36))*'Hypothése des ventes'!$H$37</f>
        <v>0</v>
      </c>
      <c r="AH123" s="181">
        <f>(AD123-(AD123*'Hypothése des ventes'!$I$36))*'Hypothése des ventes'!$I$37</f>
        <v>0</v>
      </c>
      <c r="AI123" s="181">
        <f>(AD123-(AD123*'Hypothése des ventes'!$J$36))*'Hypothése des ventes'!$J$37</f>
        <v>0</v>
      </c>
      <c r="AJ123" s="181">
        <f>(AD123-(AD123*'Hypothése des ventes'!$K$36))*'Hypothése des ventes'!$K$37</f>
        <v>0</v>
      </c>
      <c r="AK123" s="181">
        <f>-(AC123*'Hypothése des ventes'!$L$37)</f>
        <v>0</v>
      </c>
      <c r="AL123" s="181">
        <f t="shared" si="30"/>
        <v>0</v>
      </c>
      <c r="AM123" s="181">
        <f t="shared" si="31"/>
        <v>0</v>
      </c>
      <c r="AN123" s="181" t="e">
        <f t="shared" si="32"/>
        <v>#DIV/0!</v>
      </c>
      <c r="AO123" s="181">
        <f t="shared" si="33"/>
        <v>0</v>
      </c>
      <c r="AP123" s="182" t="e">
        <f t="shared" si="34"/>
        <v>#DIV/0!</v>
      </c>
    </row>
    <row r="124" spans="1:42" x14ac:dyDescent="0.3">
      <c r="A124" s="41"/>
      <c r="B124" s="41"/>
      <c r="C124" s="41"/>
      <c r="D124" s="41"/>
      <c r="E124" s="41"/>
      <c r="F124" s="41"/>
      <c r="G124" s="41"/>
      <c r="H124" s="41"/>
      <c r="I124" s="23"/>
      <c r="J124" s="41"/>
      <c r="K124" s="23"/>
      <c r="L124" s="41"/>
      <c r="M124" s="188">
        <f t="shared" si="24"/>
        <v>0</v>
      </c>
      <c r="N124" s="42"/>
      <c r="O124" s="42"/>
      <c r="P124" s="42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181">
        <f t="shared" si="28"/>
        <v>0</v>
      </c>
      <c r="AD124" s="181">
        <f t="shared" si="25"/>
        <v>0</v>
      </c>
      <c r="AE124" s="181" t="e">
        <f t="shared" si="29"/>
        <v>#DIV/0!</v>
      </c>
      <c r="AF124" s="181">
        <f>AD124*'Hypothése des ventes'!$G$37</f>
        <v>0</v>
      </c>
      <c r="AG124" s="181">
        <f>(AD124-(AD124*'Hypothése des ventes'!$H$36))*'Hypothése des ventes'!$H$37</f>
        <v>0</v>
      </c>
      <c r="AH124" s="181">
        <f>(AD124-(AD124*'Hypothése des ventes'!$I$36))*'Hypothése des ventes'!$I$37</f>
        <v>0</v>
      </c>
      <c r="AI124" s="181">
        <f>(AD124-(AD124*'Hypothése des ventes'!$J$36))*'Hypothése des ventes'!$J$37</f>
        <v>0</v>
      </c>
      <c r="AJ124" s="181">
        <f>(AD124-(AD124*'Hypothése des ventes'!$K$36))*'Hypothése des ventes'!$K$37</f>
        <v>0</v>
      </c>
      <c r="AK124" s="181">
        <f>-(AC124*'Hypothése des ventes'!$L$37)</f>
        <v>0</v>
      </c>
      <c r="AL124" s="181">
        <f t="shared" si="30"/>
        <v>0</v>
      </c>
      <c r="AM124" s="181">
        <f t="shared" si="31"/>
        <v>0</v>
      </c>
      <c r="AN124" s="181" t="e">
        <f t="shared" si="32"/>
        <v>#DIV/0!</v>
      </c>
      <c r="AO124" s="181">
        <f t="shared" si="33"/>
        <v>0</v>
      </c>
      <c r="AP124" s="182" t="e">
        <f t="shared" si="34"/>
        <v>#DIV/0!</v>
      </c>
    </row>
    <row r="125" spans="1:42" x14ac:dyDescent="0.3">
      <c r="A125" s="41"/>
      <c r="B125" s="41"/>
      <c r="C125" s="41"/>
      <c r="D125" s="41"/>
      <c r="E125" s="41"/>
      <c r="F125" s="41"/>
      <c r="G125" s="41"/>
      <c r="H125" s="41"/>
      <c r="I125" s="23"/>
      <c r="J125" s="41"/>
      <c r="K125" s="23"/>
      <c r="L125" s="41"/>
      <c r="M125" s="188">
        <f t="shared" si="24"/>
        <v>0</v>
      </c>
      <c r="N125" s="42"/>
      <c r="O125" s="42"/>
      <c r="P125" s="42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181">
        <f t="shared" si="28"/>
        <v>0</v>
      </c>
      <c r="AD125" s="181">
        <f t="shared" si="25"/>
        <v>0</v>
      </c>
      <c r="AE125" s="181" t="e">
        <f t="shared" si="29"/>
        <v>#DIV/0!</v>
      </c>
      <c r="AF125" s="181">
        <f>AD125*'Hypothése des ventes'!$G$37</f>
        <v>0</v>
      </c>
      <c r="AG125" s="181">
        <f>(AD125-(AD125*'Hypothése des ventes'!$H$36))*'Hypothése des ventes'!$H$37</f>
        <v>0</v>
      </c>
      <c r="AH125" s="181">
        <f>(AD125-(AD125*'Hypothése des ventes'!$I$36))*'Hypothése des ventes'!$I$37</f>
        <v>0</v>
      </c>
      <c r="AI125" s="181">
        <f>(AD125-(AD125*'Hypothése des ventes'!$J$36))*'Hypothése des ventes'!$J$37</f>
        <v>0</v>
      </c>
      <c r="AJ125" s="181">
        <f>(AD125-(AD125*'Hypothése des ventes'!$K$36))*'Hypothése des ventes'!$K$37</f>
        <v>0</v>
      </c>
      <c r="AK125" s="181">
        <f>-(AC125*'Hypothése des ventes'!$L$37)</f>
        <v>0</v>
      </c>
      <c r="AL125" s="181">
        <f t="shared" si="30"/>
        <v>0</v>
      </c>
      <c r="AM125" s="181">
        <f t="shared" si="31"/>
        <v>0</v>
      </c>
      <c r="AN125" s="181" t="e">
        <f t="shared" si="32"/>
        <v>#DIV/0!</v>
      </c>
      <c r="AO125" s="181">
        <f t="shared" si="33"/>
        <v>0</v>
      </c>
      <c r="AP125" s="182" t="e">
        <f t="shared" si="34"/>
        <v>#DIV/0!</v>
      </c>
    </row>
    <row r="126" spans="1:42" x14ac:dyDescent="0.3">
      <c r="A126" s="41"/>
      <c r="B126" s="41"/>
      <c r="C126" s="41"/>
      <c r="D126" s="41"/>
      <c r="E126" s="41"/>
      <c r="F126" s="41"/>
      <c r="G126" s="41"/>
      <c r="H126" s="41"/>
      <c r="I126" s="23"/>
      <c r="J126" s="41"/>
      <c r="K126" s="23"/>
      <c r="L126" s="41"/>
      <c r="M126" s="188">
        <f t="shared" si="24"/>
        <v>0</v>
      </c>
      <c r="N126" s="42"/>
      <c r="O126" s="42"/>
      <c r="P126" s="42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181">
        <f t="shared" si="28"/>
        <v>0</v>
      </c>
      <c r="AD126" s="181">
        <f t="shared" si="25"/>
        <v>0</v>
      </c>
      <c r="AE126" s="181" t="e">
        <f t="shared" si="29"/>
        <v>#DIV/0!</v>
      </c>
      <c r="AF126" s="181">
        <f>AD126*'Hypothése des ventes'!$G$37</f>
        <v>0</v>
      </c>
      <c r="AG126" s="181">
        <f>(AD126-(AD126*'Hypothése des ventes'!$H$36))*'Hypothése des ventes'!$H$37</f>
        <v>0</v>
      </c>
      <c r="AH126" s="181">
        <f>(AD126-(AD126*'Hypothése des ventes'!$I$36))*'Hypothése des ventes'!$I$37</f>
        <v>0</v>
      </c>
      <c r="AI126" s="181">
        <f>(AD126-(AD126*'Hypothése des ventes'!$J$36))*'Hypothése des ventes'!$J$37</f>
        <v>0</v>
      </c>
      <c r="AJ126" s="181">
        <f>(AD126-(AD126*'Hypothése des ventes'!$K$36))*'Hypothése des ventes'!$K$37</f>
        <v>0</v>
      </c>
      <c r="AK126" s="181">
        <f>-(AC126*'Hypothése des ventes'!$L$37)</f>
        <v>0</v>
      </c>
      <c r="AL126" s="181">
        <f t="shared" si="30"/>
        <v>0</v>
      </c>
      <c r="AM126" s="181">
        <f t="shared" si="31"/>
        <v>0</v>
      </c>
      <c r="AN126" s="181" t="e">
        <f t="shared" si="32"/>
        <v>#DIV/0!</v>
      </c>
      <c r="AO126" s="181">
        <f t="shared" si="33"/>
        <v>0</v>
      </c>
      <c r="AP126" s="182" t="e">
        <f t="shared" si="34"/>
        <v>#DIV/0!</v>
      </c>
    </row>
    <row r="127" spans="1:42" x14ac:dyDescent="0.3">
      <c r="A127" s="41"/>
      <c r="B127" s="41"/>
      <c r="C127" s="41"/>
      <c r="D127" s="41"/>
      <c r="E127" s="41"/>
      <c r="F127" s="41"/>
      <c r="G127" s="41"/>
      <c r="H127" s="41"/>
      <c r="I127" s="23"/>
      <c r="J127" s="41"/>
      <c r="K127" s="23"/>
      <c r="L127" s="41"/>
      <c r="M127" s="188">
        <f t="shared" si="24"/>
        <v>0</v>
      </c>
      <c r="N127" s="42"/>
      <c r="O127" s="42"/>
      <c r="P127" s="42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181">
        <f t="shared" si="28"/>
        <v>0</v>
      </c>
      <c r="AD127" s="181">
        <f t="shared" si="25"/>
        <v>0</v>
      </c>
      <c r="AE127" s="181" t="e">
        <f t="shared" si="29"/>
        <v>#DIV/0!</v>
      </c>
      <c r="AF127" s="181">
        <f>AD127*'Hypothése des ventes'!$G$37</f>
        <v>0</v>
      </c>
      <c r="AG127" s="181">
        <f>(AD127-(AD127*'Hypothése des ventes'!$H$36))*'Hypothése des ventes'!$H$37</f>
        <v>0</v>
      </c>
      <c r="AH127" s="181">
        <f>(AD127-(AD127*'Hypothése des ventes'!$I$36))*'Hypothése des ventes'!$I$37</f>
        <v>0</v>
      </c>
      <c r="AI127" s="181">
        <f>(AD127-(AD127*'Hypothése des ventes'!$J$36))*'Hypothése des ventes'!$J$37</f>
        <v>0</v>
      </c>
      <c r="AJ127" s="181">
        <f>(AD127-(AD127*'Hypothése des ventes'!$K$36))*'Hypothése des ventes'!$K$37</f>
        <v>0</v>
      </c>
      <c r="AK127" s="181">
        <f>-(AC127*'Hypothése des ventes'!$L$37)</f>
        <v>0</v>
      </c>
      <c r="AL127" s="181">
        <f t="shared" si="30"/>
        <v>0</v>
      </c>
      <c r="AM127" s="181">
        <f t="shared" si="31"/>
        <v>0</v>
      </c>
      <c r="AN127" s="181" t="e">
        <f t="shared" si="32"/>
        <v>#DIV/0!</v>
      </c>
      <c r="AO127" s="181">
        <f t="shared" si="33"/>
        <v>0</v>
      </c>
      <c r="AP127" s="182" t="e">
        <f t="shared" si="34"/>
        <v>#DIV/0!</v>
      </c>
    </row>
    <row r="128" spans="1:42" x14ac:dyDescent="0.3">
      <c r="A128" s="41"/>
      <c r="B128" s="41"/>
      <c r="C128" s="41"/>
      <c r="D128" s="41"/>
      <c r="E128" s="41"/>
      <c r="F128" s="41"/>
      <c r="G128" s="41"/>
      <c r="H128" s="41"/>
      <c r="I128" s="23"/>
      <c r="J128" s="41"/>
      <c r="K128" s="23"/>
      <c r="L128" s="41"/>
      <c r="M128" s="188">
        <f t="shared" si="24"/>
        <v>0</v>
      </c>
      <c r="N128" s="42"/>
      <c r="O128" s="42"/>
      <c r="P128" s="42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181">
        <f t="shared" si="28"/>
        <v>0</v>
      </c>
      <c r="AD128" s="181">
        <f t="shared" si="25"/>
        <v>0</v>
      </c>
      <c r="AE128" s="181" t="e">
        <f t="shared" si="29"/>
        <v>#DIV/0!</v>
      </c>
      <c r="AF128" s="181">
        <f>AD128*'Hypothése des ventes'!$G$37</f>
        <v>0</v>
      </c>
      <c r="AG128" s="181">
        <f>(AD128-(AD128*'Hypothése des ventes'!$H$36))*'Hypothése des ventes'!$H$37</f>
        <v>0</v>
      </c>
      <c r="AH128" s="181">
        <f>(AD128-(AD128*'Hypothése des ventes'!$I$36))*'Hypothése des ventes'!$I$37</f>
        <v>0</v>
      </c>
      <c r="AI128" s="181">
        <f>(AD128-(AD128*'Hypothése des ventes'!$J$36))*'Hypothése des ventes'!$J$37</f>
        <v>0</v>
      </c>
      <c r="AJ128" s="181">
        <f>(AD128-(AD128*'Hypothése des ventes'!$K$36))*'Hypothése des ventes'!$K$37</f>
        <v>0</v>
      </c>
      <c r="AK128" s="181">
        <f>-(AC128*'Hypothése des ventes'!$L$37)</f>
        <v>0</v>
      </c>
      <c r="AL128" s="181">
        <f t="shared" si="30"/>
        <v>0</v>
      </c>
      <c r="AM128" s="181">
        <f t="shared" si="31"/>
        <v>0</v>
      </c>
      <c r="AN128" s="181" t="e">
        <f t="shared" si="32"/>
        <v>#DIV/0!</v>
      </c>
      <c r="AO128" s="181">
        <f t="shared" si="33"/>
        <v>0</v>
      </c>
      <c r="AP128" s="182" t="e">
        <f t="shared" si="34"/>
        <v>#DIV/0!</v>
      </c>
    </row>
    <row r="129" spans="1:42" x14ac:dyDescent="0.3">
      <c r="A129" s="41"/>
      <c r="B129" s="41"/>
      <c r="C129" s="41"/>
      <c r="D129" s="41"/>
      <c r="E129" s="41"/>
      <c r="F129" s="41"/>
      <c r="G129" s="41"/>
      <c r="H129" s="41"/>
      <c r="I129" s="23"/>
      <c r="J129" s="41"/>
      <c r="K129" s="23"/>
      <c r="L129" s="41"/>
      <c r="M129" s="188">
        <f t="shared" si="24"/>
        <v>0</v>
      </c>
      <c r="N129" s="42"/>
      <c r="O129" s="42"/>
      <c r="P129" s="42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181">
        <f t="shared" si="28"/>
        <v>0</v>
      </c>
      <c r="AD129" s="181">
        <f t="shared" si="25"/>
        <v>0</v>
      </c>
      <c r="AE129" s="181" t="e">
        <f t="shared" si="29"/>
        <v>#DIV/0!</v>
      </c>
      <c r="AF129" s="181">
        <f>AD129*'Hypothése des ventes'!$G$37</f>
        <v>0</v>
      </c>
      <c r="AG129" s="181">
        <f>(AD129-(AD129*'Hypothése des ventes'!$H$36))*'Hypothése des ventes'!$H$37</f>
        <v>0</v>
      </c>
      <c r="AH129" s="181">
        <f>(AD129-(AD129*'Hypothése des ventes'!$I$36))*'Hypothése des ventes'!$I$37</f>
        <v>0</v>
      </c>
      <c r="AI129" s="181">
        <f>(AD129-(AD129*'Hypothése des ventes'!$J$36))*'Hypothése des ventes'!$J$37</f>
        <v>0</v>
      </c>
      <c r="AJ129" s="181">
        <f>(AD129-(AD129*'Hypothése des ventes'!$K$36))*'Hypothése des ventes'!$K$37</f>
        <v>0</v>
      </c>
      <c r="AK129" s="181">
        <f>-(AC129*'Hypothése des ventes'!$L$37)</f>
        <v>0</v>
      </c>
      <c r="AL129" s="181">
        <f t="shared" si="30"/>
        <v>0</v>
      </c>
      <c r="AM129" s="181">
        <f t="shared" si="31"/>
        <v>0</v>
      </c>
      <c r="AN129" s="181" t="e">
        <f t="shared" si="32"/>
        <v>#DIV/0!</v>
      </c>
      <c r="AO129" s="181">
        <f t="shared" si="33"/>
        <v>0</v>
      </c>
      <c r="AP129" s="182" t="e">
        <f t="shared" si="34"/>
        <v>#DIV/0!</v>
      </c>
    </row>
    <row r="130" spans="1:42" x14ac:dyDescent="0.3">
      <c r="A130" s="41"/>
      <c r="B130" s="41"/>
      <c r="C130" s="41"/>
      <c r="D130" s="41"/>
      <c r="E130" s="41"/>
      <c r="F130" s="41"/>
      <c r="G130" s="41"/>
      <c r="H130" s="41"/>
      <c r="I130" s="23"/>
      <c r="J130" s="41"/>
      <c r="K130" s="23"/>
      <c r="L130" s="41"/>
      <c r="M130" s="188">
        <f t="shared" ref="M130:M193" si="35">G130*H130</f>
        <v>0</v>
      </c>
      <c r="N130" s="42"/>
      <c r="O130" s="42"/>
      <c r="P130" s="42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181">
        <f t="shared" si="28"/>
        <v>0</v>
      </c>
      <c r="AD130" s="181">
        <f t="shared" ref="AD130:AD132" si="36">G130*J130</f>
        <v>0</v>
      </c>
      <c r="AE130" s="181" t="e">
        <f t="shared" si="29"/>
        <v>#DIV/0!</v>
      </c>
      <c r="AF130" s="181">
        <f>AD130*'Hypothése des ventes'!$G$37</f>
        <v>0</v>
      </c>
      <c r="AG130" s="181">
        <f>(AD130-(AD130*'Hypothése des ventes'!$H$36))*'Hypothése des ventes'!$H$37</f>
        <v>0</v>
      </c>
      <c r="AH130" s="181">
        <f>(AD130-(AD130*'Hypothése des ventes'!$I$36))*'Hypothése des ventes'!$I$37</f>
        <v>0</v>
      </c>
      <c r="AI130" s="181">
        <f>(AD130-(AD130*'Hypothése des ventes'!$J$36))*'Hypothése des ventes'!$J$37</f>
        <v>0</v>
      </c>
      <c r="AJ130" s="181">
        <f>(AD130-(AD130*'Hypothése des ventes'!$K$36))*'Hypothése des ventes'!$K$37</f>
        <v>0</v>
      </c>
      <c r="AK130" s="181">
        <f>-(AC130*'Hypothése des ventes'!$L$37)</f>
        <v>0</v>
      </c>
      <c r="AL130" s="181">
        <f t="shared" si="30"/>
        <v>0</v>
      </c>
      <c r="AM130" s="181">
        <f t="shared" si="31"/>
        <v>0</v>
      </c>
      <c r="AN130" s="181" t="e">
        <f t="shared" si="32"/>
        <v>#DIV/0!</v>
      </c>
      <c r="AO130" s="181">
        <f t="shared" si="33"/>
        <v>0</v>
      </c>
      <c r="AP130" s="182" t="e">
        <f t="shared" si="34"/>
        <v>#DIV/0!</v>
      </c>
    </row>
    <row r="131" spans="1:42" x14ac:dyDescent="0.3">
      <c r="A131" s="41"/>
      <c r="B131" s="41"/>
      <c r="C131" s="41"/>
      <c r="D131" s="41"/>
      <c r="E131" s="41"/>
      <c r="F131" s="41"/>
      <c r="G131" s="41"/>
      <c r="H131" s="41"/>
      <c r="I131" s="23"/>
      <c r="J131" s="41"/>
      <c r="K131" s="23"/>
      <c r="L131" s="41"/>
      <c r="M131" s="188">
        <f t="shared" si="35"/>
        <v>0</v>
      </c>
      <c r="N131" s="42"/>
      <c r="O131" s="42"/>
      <c r="P131" s="42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181">
        <f t="shared" si="28"/>
        <v>0</v>
      </c>
      <c r="AD131" s="181">
        <f t="shared" si="36"/>
        <v>0</v>
      </c>
      <c r="AE131" s="181" t="e">
        <f t="shared" si="29"/>
        <v>#DIV/0!</v>
      </c>
      <c r="AF131" s="181">
        <f>AD131*'Hypothése des ventes'!$G$37</f>
        <v>0</v>
      </c>
      <c r="AG131" s="181">
        <f>(AD131-(AD131*'Hypothése des ventes'!$H$36))*'Hypothése des ventes'!$H$37</f>
        <v>0</v>
      </c>
      <c r="AH131" s="181">
        <f>(AD131-(AD131*'Hypothése des ventes'!$I$36))*'Hypothése des ventes'!$I$37</f>
        <v>0</v>
      </c>
      <c r="AI131" s="181">
        <f>(AD131-(AD131*'Hypothése des ventes'!$J$36))*'Hypothése des ventes'!$J$37</f>
        <v>0</v>
      </c>
      <c r="AJ131" s="181">
        <f>(AD131-(AD131*'Hypothése des ventes'!$K$36))*'Hypothése des ventes'!$K$37</f>
        <v>0</v>
      </c>
      <c r="AK131" s="181">
        <f>-(AC131*'Hypothése des ventes'!$L$37)</f>
        <v>0</v>
      </c>
      <c r="AL131" s="181">
        <f t="shared" si="30"/>
        <v>0</v>
      </c>
      <c r="AM131" s="181">
        <f t="shared" si="31"/>
        <v>0</v>
      </c>
      <c r="AN131" s="181" t="e">
        <f t="shared" si="32"/>
        <v>#DIV/0!</v>
      </c>
      <c r="AO131" s="181">
        <f t="shared" si="33"/>
        <v>0</v>
      </c>
      <c r="AP131" s="182" t="e">
        <f t="shared" si="34"/>
        <v>#DIV/0!</v>
      </c>
    </row>
    <row r="132" spans="1:42" x14ac:dyDescent="0.3">
      <c r="A132" s="41"/>
      <c r="B132" s="41"/>
      <c r="C132" s="41"/>
      <c r="D132" s="41"/>
      <c r="E132" s="41"/>
      <c r="F132" s="41"/>
      <c r="G132" s="41"/>
      <c r="H132" s="41"/>
      <c r="I132" s="23"/>
      <c r="J132" s="41"/>
      <c r="K132" s="23"/>
      <c r="L132" s="41"/>
      <c r="M132" s="188">
        <f t="shared" si="35"/>
        <v>0</v>
      </c>
      <c r="N132" s="42"/>
      <c r="O132" s="42"/>
      <c r="P132" s="42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181">
        <f t="shared" si="28"/>
        <v>0</v>
      </c>
      <c r="AD132" s="181">
        <f t="shared" si="36"/>
        <v>0</v>
      </c>
      <c r="AE132" s="181" t="e">
        <f t="shared" si="29"/>
        <v>#DIV/0!</v>
      </c>
      <c r="AF132" s="181">
        <f>AD132*'Hypothése des ventes'!$G$37</f>
        <v>0</v>
      </c>
      <c r="AG132" s="181">
        <f>(AD132-(AD132*'Hypothése des ventes'!$H$36))*'Hypothése des ventes'!$H$37</f>
        <v>0</v>
      </c>
      <c r="AH132" s="181">
        <f>(AD132-(AD132*'Hypothése des ventes'!$I$36))*'Hypothése des ventes'!$I$37</f>
        <v>0</v>
      </c>
      <c r="AI132" s="181">
        <f>(AD132-(AD132*'Hypothése des ventes'!$J$36))*'Hypothése des ventes'!$J$37</f>
        <v>0</v>
      </c>
      <c r="AJ132" s="181">
        <f>(AD132-(AD132*'Hypothése des ventes'!$K$36))*'Hypothése des ventes'!$K$37</f>
        <v>0</v>
      </c>
      <c r="AK132" s="181">
        <f>-(AC132*'Hypothése des ventes'!$L$37)</f>
        <v>0</v>
      </c>
      <c r="AL132" s="181">
        <f t="shared" si="30"/>
        <v>0</v>
      </c>
      <c r="AM132" s="181">
        <f t="shared" si="31"/>
        <v>0</v>
      </c>
      <c r="AN132" s="181" t="e">
        <f t="shared" si="32"/>
        <v>#DIV/0!</v>
      </c>
      <c r="AO132" s="181">
        <f t="shared" si="33"/>
        <v>0</v>
      </c>
      <c r="AP132" s="182" t="e">
        <f t="shared" si="34"/>
        <v>#DIV/0!</v>
      </c>
    </row>
    <row r="133" spans="1:42" x14ac:dyDescent="0.3">
      <c r="A133" s="41"/>
      <c r="B133" s="41"/>
      <c r="C133" s="41"/>
      <c r="D133" s="41"/>
      <c r="E133" s="41"/>
      <c r="F133" s="41"/>
      <c r="G133" s="41"/>
      <c r="H133" s="41"/>
      <c r="I133" s="23"/>
      <c r="J133" s="41"/>
      <c r="K133" s="23"/>
      <c r="L133" s="41"/>
      <c r="M133" s="188">
        <f t="shared" si="35"/>
        <v>0</v>
      </c>
      <c r="N133" s="42"/>
      <c r="O133" s="42"/>
      <c r="P133" s="42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181">
        <f t="shared" si="28"/>
        <v>0</v>
      </c>
      <c r="AD133" s="181">
        <f t="shared" ref="AD133:AD162" si="37">G133*J133</f>
        <v>0</v>
      </c>
      <c r="AE133" s="181" t="e">
        <f t="shared" si="29"/>
        <v>#DIV/0!</v>
      </c>
      <c r="AF133" s="181">
        <f>AD133*'Hypothése des ventes'!$G$37</f>
        <v>0</v>
      </c>
      <c r="AG133" s="181">
        <f>(AD133-(AD133*'Hypothése des ventes'!$H$36))*'Hypothése des ventes'!$H$37</f>
        <v>0</v>
      </c>
      <c r="AH133" s="181">
        <f>(AD133-(AD133*'Hypothése des ventes'!$I$36))*'Hypothése des ventes'!$I$37</f>
        <v>0</v>
      </c>
      <c r="AI133" s="181">
        <f>(AD133-(AD133*'Hypothése des ventes'!$J$36))*'Hypothése des ventes'!$J$37</f>
        <v>0</v>
      </c>
      <c r="AJ133" s="181">
        <f>(AD133-(AD133*'Hypothése des ventes'!$K$36))*'Hypothése des ventes'!$K$37</f>
        <v>0</v>
      </c>
      <c r="AK133" s="181">
        <f>-(AC133*'Hypothése des ventes'!$L$37)</f>
        <v>0</v>
      </c>
      <c r="AL133" s="181">
        <f t="shared" si="30"/>
        <v>0</v>
      </c>
      <c r="AM133" s="181">
        <f t="shared" si="31"/>
        <v>0</v>
      </c>
      <c r="AN133" s="181" t="e">
        <f t="shared" si="32"/>
        <v>#DIV/0!</v>
      </c>
      <c r="AO133" s="181">
        <f t="shared" si="33"/>
        <v>0</v>
      </c>
      <c r="AP133" s="182" t="e">
        <f t="shared" si="34"/>
        <v>#DIV/0!</v>
      </c>
    </row>
    <row r="134" spans="1:42" x14ac:dyDescent="0.3">
      <c r="A134" s="41"/>
      <c r="B134" s="41"/>
      <c r="C134" s="41"/>
      <c r="D134" s="41"/>
      <c r="E134" s="41"/>
      <c r="F134" s="41"/>
      <c r="G134" s="41"/>
      <c r="H134" s="41"/>
      <c r="I134" s="23"/>
      <c r="J134" s="41"/>
      <c r="K134" s="23"/>
      <c r="L134" s="41"/>
      <c r="M134" s="188">
        <f t="shared" si="35"/>
        <v>0</v>
      </c>
      <c r="N134" s="42"/>
      <c r="O134" s="42"/>
      <c r="P134" s="42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181">
        <f t="shared" si="28"/>
        <v>0</v>
      </c>
      <c r="AD134" s="181">
        <f t="shared" si="37"/>
        <v>0</v>
      </c>
      <c r="AE134" s="181" t="e">
        <f t="shared" si="29"/>
        <v>#DIV/0!</v>
      </c>
      <c r="AF134" s="181">
        <f>AD134*'Hypothése des ventes'!$G$37</f>
        <v>0</v>
      </c>
      <c r="AG134" s="181">
        <f>(AD134-(AD134*'Hypothése des ventes'!$H$36))*'Hypothése des ventes'!$H$37</f>
        <v>0</v>
      </c>
      <c r="AH134" s="181">
        <f>(AD134-(AD134*'Hypothése des ventes'!$I$36))*'Hypothése des ventes'!$I$37</f>
        <v>0</v>
      </c>
      <c r="AI134" s="181">
        <f>(AD134-(AD134*'Hypothése des ventes'!$J$36))*'Hypothése des ventes'!$J$37</f>
        <v>0</v>
      </c>
      <c r="AJ134" s="181">
        <f>(AD134-(AD134*'Hypothése des ventes'!$K$36))*'Hypothése des ventes'!$K$37</f>
        <v>0</v>
      </c>
      <c r="AK134" s="181">
        <f>-(AC134*'Hypothése des ventes'!$L$37)</f>
        <v>0</v>
      </c>
      <c r="AL134" s="181">
        <f t="shared" si="30"/>
        <v>0</v>
      </c>
      <c r="AM134" s="181">
        <f t="shared" si="31"/>
        <v>0</v>
      </c>
      <c r="AN134" s="181" t="e">
        <f t="shared" si="32"/>
        <v>#DIV/0!</v>
      </c>
      <c r="AO134" s="181">
        <f t="shared" si="33"/>
        <v>0</v>
      </c>
      <c r="AP134" s="182" t="e">
        <f t="shared" si="34"/>
        <v>#DIV/0!</v>
      </c>
    </row>
    <row r="135" spans="1:42" x14ac:dyDescent="0.3">
      <c r="A135" s="41"/>
      <c r="B135" s="41"/>
      <c r="C135" s="41"/>
      <c r="D135" s="41"/>
      <c r="E135" s="41"/>
      <c r="F135" s="41"/>
      <c r="G135" s="41"/>
      <c r="H135" s="41"/>
      <c r="I135" s="23"/>
      <c r="J135" s="41"/>
      <c r="K135" s="23"/>
      <c r="L135" s="41"/>
      <c r="M135" s="188">
        <f t="shared" si="35"/>
        <v>0</v>
      </c>
      <c r="N135" s="42"/>
      <c r="O135" s="42"/>
      <c r="P135" s="42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181">
        <f t="shared" si="28"/>
        <v>0</v>
      </c>
      <c r="AD135" s="181">
        <f t="shared" si="37"/>
        <v>0</v>
      </c>
      <c r="AE135" s="181" t="e">
        <f t="shared" si="29"/>
        <v>#DIV/0!</v>
      </c>
      <c r="AF135" s="181">
        <f>AD135*'Hypothése des ventes'!$G$37</f>
        <v>0</v>
      </c>
      <c r="AG135" s="181">
        <f>(AD135-(AD135*'Hypothése des ventes'!$H$36))*'Hypothése des ventes'!$H$37</f>
        <v>0</v>
      </c>
      <c r="AH135" s="181">
        <f>(AD135-(AD135*'Hypothése des ventes'!$I$36))*'Hypothése des ventes'!$I$37</f>
        <v>0</v>
      </c>
      <c r="AI135" s="181">
        <f>(AD135-(AD135*'Hypothése des ventes'!$J$36))*'Hypothése des ventes'!$J$37</f>
        <v>0</v>
      </c>
      <c r="AJ135" s="181">
        <f>(AD135-(AD135*'Hypothése des ventes'!$K$36))*'Hypothése des ventes'!$K$37</f>
        <v>0</v>
      </c>
      <c r="AK135" s="181">
        <f>-(AC135*'Hypothése des ventes'!$L$37)</f>
        <v>0</v>
      </c>
      <c r="AL135" s="181">
        <f t="shared" si="30"/>
        <v>0</v>
      </c>
      <c r="AM135" s="181">
        <f t="shared" si="31"/>
        <v>0</v>
      </c>
      <c r="AN135" s="181" t="e">
        <f t="shared" si="32"/>
        <v>#DIV/0!</v>
      </c>
      <c r="AO135" s="181">
        <f t="shared" si="33"/>
        <v>0</v>
      </c>
      <c r="AP135" s="182" t="e">
        <f t="shared" si="34"/>
        <v>#DIV/0!</v>
      </c>
    </row>
    <row r="136" spans="1:42" x14ac:dyDescent="0.3">
      <c r="A136" s="41"/>
      <c r="B136" s="41"/>
      <c r="C136" s="41"/>
      <c r="D136" s="41"/>
      <c r="E136" s="41"/>
      <c r="F136" s="41"/>
      <c r="G136" s="41"/>
      <c r="H136" s="41"/>
      <c r="I136" s="23"/>
      <c r="J136" s="41"/>
      <c r="K136" s="23"/>
      <c r="L136" s="41"/>
      <c r="M136" s="188">
        <f t="shared" si="35"/>
        <v>0</v>
      </c>
      <c r="N136" s="42"/>
      <c r="O136" s="42"/>
      <c r="P136" s="42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181">
        <f t="shared" si="28"/>
        <v>0</v>
      </c>
      <c r="AD136" s="181">
        <f t="shared" si="37"/>
        <v>0</v>
      </c>
      <c r="AE136" s="181" t="e">
        <f t="shared" si="29"/>
        <v>#DIV/0!</v>
      </c>
      <c r="AF136" s="181">
        <f>AD136*'Hypothése des ventes'!$G$37</f>
        <v>0</v>
      </c>
      <c r="AG136" s="181">
        <f>(AD136-(AD136*'Hypothése des ventes'!$H$36))*'Hypothése des ventes'!$H$37</f>
        <v>0</v>
      </c>
      <c r="AH136" s="181">
        <f>(AD136-(AD136*'Hypothése des ventes'!$I$36))*'Hypothése des ventes'!$I$37</f>
        <v>0</v>
      </c>
      <c r="AI136" s="181">
        <f>(AD136-(AD136*'Hypothése des ventes'!$J$36))*'Hypothése des ventes'!$J$37</f>
        <v>0</v>
      </c>
      <c r="AJ136" s="181">
        <f>(AD136-(AD136*'Hypothése des ventes'!$K$36))*'Hypothése des ventes'!$K$37</f>
        <v>0</v>
      </c>
      <c r="AK136" s="181">
        <f>-(AC136*'Hypothése des ventes'!$L$37)</f>
        <v>0</v>
      </c>
      <c r="AL136" s="181">
        <f t="shared" si="30"/>
        <v>0</v>
      </c>
      <c r="AM136" s="181">
        <f t="shared" si="31"/>
        <v>0</v>
      </c>
      <c r="AN136" s="181" t="e">
        <f t="shared" si="32"/>
        <v>#DIV/0!</v>
      </c>
      <c r="AO136" s="181">
        <f t="shared" si="33"/>
        <v>0</v>
      </c>
      <c r="AP136" s="182" t="e">
        <f t="shared" si="34"/>
        <v>#DIV/0!</v>
      </c>
    </row>
    <row r="137" spans="1:42" x14ac:dyDescent="0.3">
      <c r="A137" s="41"/>
      <c r="B137" s="41"/>
      <c r="C137" s="41"/>
      <c r="D137" s="41"/>
      <c r="E137" s="41"/>
      <c r="F137" s="41"/>
      <c r="G137" s="41"/>
      <c r="H137" s="41"/>
      <c r="I137" s="23"/>
      <c r="J137" s="41"/>
      <c r="K137" s="23"/>
      <c r="L137" s="41"/>
      <c r="M137" s="188">
        <f t="shared" si="35"/>
        <v>0</v>
      </c>
      <c r="N137" s="42"/>
      <c r="O137" s="42"/>
      <c r="P137" s="42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181">
        <f t="shared" si="28"/>
        <v>0</v>
      </c>
      <c r="AD137" s="181">
        <f t="shared" si="37"/>
        <v>0</v>
      </c>
      <c r="AE137" s="181" t="e">
        <f t="shared" si="29"/>
        <v>#DIV/0!</v>
      </c>
      <c r="AF137" s="181">
        <f>AD137*'Hypothése des ventes'!$G$37</f>
        <v>0</v>
      </c>
      <c r="AG137" s="181">
        <f>(AD137-(AD137*'Hypothése des ventes'!$H$36))*'Hypothése des ventes'!$H$37</f>
        <v>0</v>
      </c>
      <c r="AH137" s="181">
        <f>(AD137-(AD137*'Hypothése des ventes'!$I$36))*'Hypothése des ventes'!$I$37</f>
        <v>0</v>
      </c>
      <c r="AI137" s="181">
        <f>(AD137-(AD137*'Hypothése des ventes'!$J$36))*'Hypothése des ventes'!$J$37</f>
        <v>0</v>
      </c>
      <c r="AJ137" s="181">
        <f>(AD137-(AD137*'Hypothése des ventes'!$K$36))*'Hypothése des ventes'!$K$37</f>
        <v>0</v>
      </c>
      <c r="AK137" s="181">
        <f>-(AC137*'Hypothése des ventes'!$L$37)</f>
        <v>0</v>
      </c>
      <c r="AL137" s="181">
        <f t="shared" si="30"/>
        <v>0</v>
      </c>
      <c r="AM137" s="181">
        <f t="shared" si="31"/>
        <v>0</v>
      </c>
      <c r="AN137" s="181" t="e">
        <f t="shared" si="32"/>
        <v>#DIV/0!</v>
      </c>
      <c r="AO137" s="181">
        <f t="shared" si="33"/>
        <v>0</v>
      </c>
      <c r="AP137" s="182" t="e">
        <f t="shared" si="34"/>
        <v>#DIV/0!</v>
      </c>
    </row>
    <row r="138" spans="1:42" x14ac:dyDescent="0.3">
      <c r="A138" s="41"/>
      <c r="B138" s="41"/>
      <c r="C138" s="41"/>
      <c r="D138" s="41"/>
      <c r="E138" s="41"/>
      <c r="F138" s="41"/>
      <c r="G138" s="41"/>
      <c r="H138" s="41"/>
      <c r="I138" s="23"/>
      <c r="J138" s="41"/>
      <c r="K138" s="23"/>
      <c r="L138" s="41"/>
      <c r="M138" s="188">
        <f t="shared" si="35"/>
        <v>0</v>
      </c>
      <c r="N138" s="42"/>
      <c r="O138" s="42"/>
      <c r="P138" s="42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181">
        <f t="shared" si="28"/>
        <v>0</v>
      </c>
      <c r="AD138" s="181">
        <f t="shared" si="37"/>
        <v>0</v>
      </c>
      <c r="AE138" s="181" t="e">
        <f t="shared" si="29"/>
        <v>#DIV/0!</v>
      </c>
      <c r="AF138" s="181">
        <f>AD138*'Hypothése des ventes'!$G$37</f>
        <v>0</v>
      </c>
      <c r="AG138" s="181">
        <f>(AD138-(AD138*'Hypothése des ventes'!$H$36))*'Hypothése des ventes'!$H$37</f>
        <v>0</v>
      </c>
      <c r="AH138" s="181">
        <f>(AD138-(AD138*'Hypothése des ventes'!$I$36))*'Hypothése des ventes'!$I$37</f>
        <v>0</v>
      </c>
      <c r="AI138" s="181">
        <f>(AD138-(AD138*'Hypothése des ventes'!$J$36))*'Hypothése des ventes'!$J$37</f>
        <v>0</v>
      </c>
      <c r="AJ138" s="181">
        <f>(AD138-(AD138*'Hypothése des ventes'!$K$36))*'Hypothése des ventes'!$K$37</f>
        <v>0</v>
      </c>
      <c r="AK138" s="181">
        <f>-(AC138*'Hypothése des ventes'!$L$37)</f>
        <v>0</v>
      </c>
      <c r="AL138" s="181">
        <f t="shared" si="30"/>
        <v>0</v>
      </c>
      <c r="AM138" s="181">
        <f t="shared" si="31"/>
        <v>0</v>
      </c>
      <c r="AN138" s="181" t="e">
        <f t="shared" si="32"/>
        <v>#DIV/0!</v>
      </c>
      <c r="AO138" s="181">
        <f t="shared" si="33"/>
        <v>0</v>
      </c>
      <c r="AP138" s="182" t="e">
        <f t="shared" si="34"/>
        <v>#DIV/0!</v>
      </c>
    </row>
    <row r="139" spans="1:42" x14ac:dyDescent="0.3">
      <c r="A139" s="41"/>
      <c r="B139" s="41"/>
      <c r="C139" s="41"/>
      <c r="D139" s="41"/>
      <c r="E139" s="41"/>
      <c r="F139" s="41"/>
      <c r="G139" s="41"/>
      <c r="H139" s="41"/>
      <c r="I139" s="23"/>
      <c r="J139" s="41"/>
      <c r="K139" s="23"/>
      <c r="L139" s="41"/>
      <c r="M139" s="188">
        <f t="shared" si="35"/>
        <v>0</v>
      </c>
      <c r="N139" s="42"/>
      <c r="O139" s="42"/>
      <c r="P139" s="42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181">
        <f t="shared" si="28"/>
        <v>0</v>
      </c>
      <c r="AD139" s="181">
        <f t="shared" si="37"/>
        <v>0</v>
      </c>
      <c r="AE139" s="181" t="e">
        <f t="shared" si="29"/>
        <v>#DIV/0!</v>
      </c>
      <c r="AF139" s="181">
        <f>AD139*'Hypothése des ventes'!$G$37</f>
        <v>0</v>
      </c>
      <c r="AG139" s="181">
        <f>(AD139-(AD139*'Hypothése des ventes'!$H$36))*'Hypothése des ventes'!$H$37</f>
        <v>0</v>
      </c>
      <c r="AH139" s="181">
        <f>(AD139-(AD139*'Hypothése des ventes'!$I$36))*'Hypothése des ventes'!$I$37</f>
        <v>0</v>
      </c>
      <c r="AI139" s="181">
        <f>(AD139-(AD139*'Hypothése des ventes'!$J$36))*'Hypothése des ventes'!$J$37</f>
        <v>0</v>
      </c>
      <c r="AJ139" s="181">
        <f>(AD139-(AD139*'Hypothése des ventes'!$K$36))*'Hypothése des ventes'!$K$37</f>
        <v>0</v>
      </c>
      <c r="AK139" s="181">
        <f>-(AC139*'Hypothése des ventes'!$L$37)</f>
        <v>0</v>
      </c>
      <c r="AL139" s="181">
        <f t="shared" si="30"/>
        <v>0</v>
      </c>
      <c r="AM139" s="181">
        <f t="shared" si="31"/>
        <v>0</v>
      </c>
      <c r="AN139" s="181" t="e">
        <f t="shared" si="32"/>
        <v>#DIV/0!</v>
      </c>
      <c r="AO139" s="181">
        <f t="shared" si="33"/>
        <v>0</v>
      </c>
      <c r="AP139" s="182" t="e">
        <f t="shared" si="34"/>
        <v>#DIV/0!</v>
      </c>
    </row>
    <row r="140" spans="1:42" x14ac:dyDescent="0.3">
      <c r="A140" s="41"/>
      <c r="B140" s="41"/>
      <c r="C140" s="41"/>
      <c r="D140" s="41"/>
      <c r="E140" s="41"/>
      <c r="F140" s="41"/>
      <c r="G140" s="41"/>
      <c r="H140" s="41"/>
      <c r="I140" s="23"/>
      <c r="J140" s="41"/>
      <c r="K140" s="23"/>
      <c r="L140" s="41"/>
      <c r="M140" s="188">
        <f t="shared" si="35"/>
        <v>0</v>
      </c>
      <c r="N140" s="42"/>
      <c r="O140" s="42"/>
      <c r="P140" s="42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181">
        <f t="shared" si="28"/>
        <v>0</v>
      </c>
      <c r="AD140" s="181">
        <f t="shared" si="37"/>
        <v>0</v>
      </c>
      <c r="AE140" s="181" t="e">
        <f t="shared" si="29"/>
        <v>#DIV/0!</v>
      </c>
      <c r="AF140" s="181">
        <f>AD140*'Hypothése des ventes'!$G$37</f>
        <v>0</v>
      </c>
      <c r="AG140" s="181">
        <f>(AD140-(AD140*'Hypothése des ventes'!$H$36))*'Hypothése des ventes'!$H$37</f>
        <v>0</v>
      </c>
      <c r="AH140" s="181">
        <f>(AD140-(AD140*'Hypothése des ventes'!$I$36))*'Hypothése des ventes'!$I$37</f>
        <v>0</v>
      </c>
      <c r="AI140" s="181">
        <f>(AD140-(AD140*'Hypothése des ventes'!$J$36))*'Hypothése des ventes'!$J$37</f>
        <v>0</v>
      </c>
      <c r="AJ140" s="181">
        <f>(AD140-(AD140*'Hypothése des ventes'!$K$36))*'Hypothése des ventes'!$K$37</f>
        <v>0</v>
      </c>
      <c r="AK140" s="181">
        <f>-(AC140*'Hypothése des ventes'!$L$37)</f>
        <v>0</v>
      </c>
      <c r="AL140" s="181">
        <f t="shared" si="30"/>
        <v>0</v>
      </c>
      <c r="AM140" s="181">
        <f t="shared" si="31"/>
        <v>0</v>
      </c>
      <c r="AN140" s="181" t="e">
        <f t="shared" si="32"/>
        <v>#DIV/0!</v>
      </c>
      <c r="AO140" s="181">
        <f t="shared" si="33"/>
        <v>0</v>
      </c>
      <c r="AP140" s="182" t="e">
        <f t="shared" si="34"/>
        <v>#DIV/0!</v>
      </c>
    </row>
    <row r="141" spans="1:42" x14ac:dyDescent="0.3">
      <c r="A141" s="41"/>
      <c r="B141" s="41"/>
      <c r="C141" s="41"/>
      <c r="D141" s="41"/>
      <c r="E141" s="41"/>
      <c r="F141" s="41"/>
      <c r="G141" s="41"/>
      <c r="H141" s="41"/>
      <c r="I141" s="23"/>
      <c r="J141" s="41"/>
      <c r="K141" s="23"/>
      <c r="L141" s="41"/>
      <c r="M141" s="188">
        <f t="shared" si="35"/>
        <v>0</v>
      </c>
      <c r="N141" s="42"/>
      <c r="O141" s="42"/>
      <c r="P141" s="42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181">
        <f t="shared" si="28"/>
        <v>0</v>
      </c>
      <c r="AD141" s="181">
        <f t="shared" si="37"/>
        <v>0</v>
      </c>
      <c r="AE141" s="181" t="e">
        <f t="shared" si="29"/>
        <v>#DIV/0!</v>
      </c>
      <c r="AF141" s="181">
        <f>AD141*'Hypothése des ventes'!$G$37</f>
        <v>0</v>
      </c>
      <c r="AG141" s="181">
        <f>(AD141-(AD141*'Hypothése des ventes'!$H$36))*'Hypothése des ventes'!$H$37</f>
        <v>0</v>
      </c>
      <c r="AH141" s="181">
        <f>(AD141-(AD141*'Hypothése des ventes'!$I$36))*'Hypothése des ventes'!$I$37</f>
        <v>0</v>
      </c>
      <c r="AI141" s="181">
        <f>(AD141-(AD141*'Hypothése des ventes'!$J$36))*'Hypothése des ventes'!$J$37</f>
        <v>0</v>
      </c>
      <c r="AJ141" s="181">
        <f>(AD141-(AD141*'Hypothése des ventes'!$K$36))*'Hypothése des ventes'!$K$37</f>
        <v>0</v>
      </c>
      <c r="AK141" s="181">
        <f>-(AC141*'Hypothése des ventes'!$L$37)</f>
        <v>0</v>
      </c>
      <c r="AL141" s="181">
        <f t="shared" si="30"/>
        <v>0</v>
      </c>
      <c r="AM141" s="181">
        <f t="shared" si="31"/>
        <v>0</v>
      </c>
      <c r="AN141" s="181" t="e">
        <f t="shared" si="32"/>
        <v>#DIV/0!</v>
      </c>
      <c r="AO141" s="181">
        <f t="shared" si="33"/>
        <v>0</v>
      </c>
      <c r="AP141" s="182" t="e">
        <f t="shared" si="34"/>
        <v>#DIV/0!</v>
      </c>
    </row>
    <row r="142" spans="1:42" x14ac:dyDescent="0.3">
      <c r="A142" s="41"/>
      <c r="B142" s="41"/>
      <c r="C142" s="41"/>
      <c r="D142" s="41"/>
      <c r="E142" s="41"/>
      <c r="F142" s="41"/>
      <c r="G142" s="41"/>
      <c r="H142" s="41"/>
      <c r="I142" s="23"/>
      <c r="J142" s="41"/>
      <c r="K142" s="23"/>
      <c r="L142" s="41"/>
      <c r="M142" s="188">
        <f t="shared" si="35"/>
        <v>0</v>
      </c>
      <c r="N142" s="42"/>
      <c r="O142" s="42"/>
      <c r="P142" s="42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181">
        <f t="shared" si="28"/>
        <v>0</v>
      </c>
      <c r="AD142" s="181">
        <f t="shared" si="37"/>
        <v>0</v>
      </c>
      <c r="AE142" s="181" t="e">
        <f t="shared" si="29"/>
        <v>#DIV/0!</v>
      </c>
      <c r="AF142" s="181">
        <f>AD142*'Hypothése des ventes'!$G$37</f>
        <v>0</v>
      </c>
      <c r="AG142" s="181">
        <f>(AD142-(AD142*'Hypothése des ventes'!$H$36))*'Hypothése des ventes'!$H$37</f>
        <v>0</v>
      </c>
      <c r="AH142" s="181">
        <f>(AD142-(AD142*'Hypothése des ventes'!$I$36))*'Hypothése des ventes'!$I$37</f>
        <v>0</v>
      </c>
      <c r="AI142" s="181">
        <f>(AD142-(AD142*'Hypothése des ventes'!$J$36))*'Hypothése des ventes'!$J$37</f>
        <v>0</v>
      </c>
      <c r="AJ142" s="181">
        <f>(AD142-(AD142*'Hypothése des ventes'!$K$36))*'Hypothése des ventes'!$K$37</f>
        <v>0</v>
      </c>
      <c r="AK142" s="181">
        <f>-(AC142*'Hypothése des ventes'!$L$37)</f>
        <v>0</v>
      </c>
      <c r="AL142" s="181">
        <f t="shared" si="30"/>
        <v>0</v>
      </c>
      <c r="AM142" s="181">
        <f t="shared" si="31"/>
        <v>0</v>
      </c>
      <c r="AN142" s="181" t="e">
        <f t="shared" si="32"/>
        <v>#DIV/0!</v>
      </c>
      <c r="AO142" s="181">
        <f t="shared" si="33"/>
        <v>0</v>
      </c>
      <c r="AP142" s="182" t="e">
        <f t="shared" si="34"/>
        <v>#DIV/0!</v>
      </c>
    </row>
    <row r="143" spans="1:42" x14ac:dyDescent="0.3">
      <c r="A143" s="41"/>
      <c r="B143" s="41"/>
      <c r="C143" s="41"/>
      <c r="D143" s="41"/>
      <c r="E143" s="41"/>
      <c r="F143" s="41"/>
      <c r="G143" s="41"/>
      <c r="H143" s="41"/>
      <c r="I143" s="23"/>
      <c r="J143" s="41"/>
      <c r="K143" s="23"/>
      <c r="L143" s="41"/>
      <c r="M143" s="188">
        <f t="shared" si="35"/>
        <v>0</v>
      </c>
      <c r="N143" s="42"/>
      <c r="O143" s="42"/>
      <c r="P143" s="42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181">
        <f t="shared" si="28"/>
        <v>0</v>
      </c>
      <c r="AD143" s="181">
        <f t="shared" si="37"/>
        <v>0</v>
      </c>
      <c r="AE143" s="181" t="e">
        <f t="shared" si="29"/>
        <v>#DIV/0!</v>
      </c>
      <c r="AF143" s="181">
        <f>AD143*'Hypothése des ventes'!$G$37</f>
        <v>0</v>
      </c>
      <c r="AG143" s="181">
        <f>(AD143-(AD143*'Hypothése des ventes'!$H$36))*'Hypothése des ventes'!$H$37</f>
        <v>0</v>
      </c>
      <c r="AH143" s="181">
        <f>(AD143-(AD143*'Hypothése des ventes'!$I$36))*'Hypothése des ventes'!$I$37</f>
        <v>0</v>
      </c>
      <c r="AI143" s="181">
        <f>(AD143-(AD143*'Hypothése des ventes'!$J$36))*'Hypothése des ventes'!$J$37</f>
        <v>0</v>
      </c>
      <c r="AJ143" s="181">
        <f>(AD143-(AD143*'Hypothése des ventes'!$K$36))*'Hypothése des ventes'!$K$37</f>
        <v>0</v>
      </c>
      <c r="AK143" s="181">
        <f>-(AC143*'Hypothése des ventes'!$L$37)</f>
        <v>0</v>
      </c>
      <c r="AL143" s="181">
        <f t="shared" si="30"/>
        <v>0</v>
      </c>
      <c r="AM143" s="181">
        <f t="shared" si="31"/>
        <v>0</v>
      </c>
      <c r="AN143" s="181" t="e">
        <f t="shared" si="32"/>
        <v>#DIV/0!</v>
      </c>
      <c r="AO143" s="181">
        <f t="shared" si="33"/>
        <v>0</v>
      </c>
      <c r="AP143" s="182" t="e">
        <f t="shared" si="34"/>
        <v>#DIV/0!</v>
      </c>
    </row>
    <row r="144" spans="1:42" x14ac:dyDescent="0.3">
      <c r="A144" s="41"/>
      <c r="B144" s="41"/>
      <c r="C144" s="41"/>
      <c r="D144" s="41"/>
      <c r="E144" s="41"/>
      <c r="F144" s="41"/>
      <c r="G144" s="41"/>
      <c r="H144" s="41"/>
      <c r="I144" s="23"/>
      <c r="J144" s="41"/>
      <c r="K144" s="23"/>
      <c r="L144" s="41"/>
      <c r="M144" s="188">
        <f t="shared" si="35"/>
        <v>0</v>
      </c>
      <c r="N144" s="42"/>
      <c r="O144" s="42"/>
      <c r="P144" s="42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181">
        <f t="shared" si="28"/>
        <v>0</v>
      </c>
      <c r="AD144" s="181">
        <f t="shared" si="37"/>
        <v>0</v>
      </c>
      <c r="AE144" s="181" t="e">
        <f t="shared" si="29"/>
        <v>#DIV/0!</v>
      </c>
      <c r="AF144" s="181">
        <f>AD144*'Hypothése des ventes'!$G$37</f>
        <v>0</v>
      </c>
      <c r="AG144" s="181">
        <f>(AD144-(AD144*'Hypothése des ventes'!$H$36))*'Hypothése des ventes'!$H$37</f>
        <v>0</v>
      </c>
      <c r="AH144" s="181">
        <f>(AD144-(AD144*'Hypothése des ventes'!$I$36))*'Hypothése des ventes'!$I$37</f>
        <v>0</v>
      </c>
      <c r="AI144" s="181">
        <f>(AD144-(AD144*'Hypothése des ventes'!$J$36))*'Hypothése des ventes'!$J$37</f>
        <v>0</v>
      </c>
      <c r="AJ144" s="181">
        <f>(AD144-(AD144*'Hypothése des ventes'!$K$36))*'Hypothése des ventes'!$K$37</f>
        <v>0</v>
      </c>
      <c r="AK144" s="181">
        <f>-(AC144*'Hypothése des ventes'!$L$37)</f>
        <v>0</v>
      </c>
      <c r="AL144" s="181">
        <f t="shared" si="30"/>
        <v>0</v>
      </c>
      <c r="AM144" s="181">
        <f t="shared" si="31"/>
        <v>0</v>
      </c>
      <c r="AN144" s="181" t="e">
        <f t="shared" si="32"/>
        <v>#DIV/0!</v>
      </c>
      <c r="AO144" s="181">
        <f t="shared" si="33"/>
        <v>0</v>
      </c>
      <c r="AP144" s="182" t="e">
        <f t="shared" si="34"/>
        <v>#DIV/0!</v>
      </c>
    </row>
    <row r="145" spans="1:42" x14ac:dyDescent="0.3">
      <c r="A145" s="41"/>
      <c r="B145" s="41"/>
      <c r="C145" s="41"/>
      <c r="D145" s="41"/>
      <c r="E145" s="41"/>
      <c r="F145" s="41"/>
      <c r="G145" s="41"/>
      <c r="H145" s="41"/>
      <c r="I145" s="23"/>
      <c r="J145" s="41"/>
      <c r="K145" s="23"/>
      <c r="L145" s="41"/>
      <c r="M145" s="188">
        <f t="shared" si="35"/>
        <v>0</v>
      </c>
      <c r="N145" s="42"/>
      <c r="O145" s="42"/>
      <c r="P145" s="42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181">
        <f t="shared" si="28"/>
        <v>0</v>
      </c>
      <c r="AD145" s="181">
        <f t="shared" si="37"/>
        <v>0</v>
      </c>
      <c r="AE145" s="181" t="e">
        <f t="shared" si="29"/>
        <v>#DIV/0!</v>
      </c>
      <c r="AF145" s="181">
        <f>AD145*'Hypothése des ventes'!$G$37</f>
        <v>0</v>
      </c>
      <c r="AG145" s="181">
        <f>(AD145-(AD145*'Hypothése des ventes'!$H$36))*'Hypothése des ventes'!$H$37</f>
        <v>0</v>
      </c>
      <c r="AH145" s="181">
        <f>(AD145-(AD145*'Hypothése des ventes'!$I$36))*'Hypothése des ventes'!$I$37</f>
        <v>0</v>
      </c>
      <c r="AI145" s="181">
        <f>(AD145-(AD145*'Hypothése des ventes'!$J$36))*'Hypothése des ventes'!$J$37</f>
        <v>0</v>
      </c>
      <c r="AJ145" s="181">
        <f>(AD145-(AD145*'Hypothése des ventes'!$K$36))*'Hypothése des ventes'!$K$37</f>
        <v>0</v>
      </c>
      <c r="AK145" s="181">
        <f>-(AC145*'Hypothése des ventes'!$L$37)</f>
        <v>0</v>
      </c>
      <c r="AL145" s="181">
        <f t="shared" si="30"/>
        <v>0</v>
      </c>
      <c r="AM145" s="181">
        <f t="shared" si="31"/>
        <v>0</v>
      </c>
      <c r="AN145" s="181" t="e">
        <f t="shared" si="32"/>
        <v>#DIV/0!</v>
      </c>
      <c r="AO145" s="181">
        <f t="shared" si="33"/>
        <v>0</v>
      </c>
      <c r="AP145" s="182" t="e">
        <f t="shared" si="34"/>
        <v>#DIV/0!</v>
      </c>
    </row>
    <row r="146" spans="1:42" x14ac:dyDescent="0.3">
      <c r="A146" s="41"/>
      <c r="B146" s="41"/>
      <c r="C146" s="41"/>
      <c r="D146" s="41"/>
      <c r="E146" s="41"/>
      <c r="F146" s="41"/>
      <c r="G146" s="41"/>
      <c r="H146" s="41"/>
      <c r="I146" s="23"/>
      <c r="J146" s="41"/>
      <c r="K146" s="23"/>
      <c r="L146" s="41"/>
      <c r="M146" s="188">
        <f t="shared" si="35"/>
        <v>0</v>
      </c>
      <c r="N146" s="42"/>
      <c r="O146" s="42"/>
      <c r="P146" s="42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181">
        <f t="shared" si="28"/>
        <v>0</v>
      </c>
      <c r="AD146" s="181">
        <f t="shared" si="37"/>
        <v>0</v>
      </c>
      <c r="AE146" s="181" t="e">
        <f t="shared" si="29"/>
        <v>#DIV/0!</v>
      </c>
      <c r="AF146" s="181">
        <f>AD146*'Hypothése des ventes'!$G$37</f>
        <v>0</v>
      </c>
      <c r="AG146" s="181">
        <f>(AD146-(AD146*'Hypothése des ventes'!$H$36))*'Hypothése des ventes'!$H$37</f>
        <v>0</v>
      </c>
      <c r="AH146" s="181">
        <f>(AD146-(AD146*'Hypothése des ventes'!$I$36))*'Hypothése des ventes'!$I$37</f>
        <v>0</v>
      </c>
      <c r="AI146" s="181">
        <f>(AD146-(AD146*'Hypothése des ventes'!$J$36))*'Hypothése des ventes'!$J$37</f>
        <v>0</v>
      </c>
      <c r="AJ146" s="181">
        <f>(AD146-(AD146*'Hypothése des ventes'!$K$36))*'Hypothése des ventes'!$K$37</f>
        <v>0</v>
      </c>
      <c r="AK146" s="181">
        <f>-(AC146*'Hypothése des ventes'!$L$37)</f>
        <v>0</v>
      </c>
      <c r="AL146" s="181">
        <f t="shared" si="30"/>
        <v>0</v>
      </c>
      <c r="AM146" s="181">
        <f t="shared" si="31"/>
        <v>0</v>
      </c>
      <c r="AN146" s="181" t="e">
        <f t="shared" si="32"/>
        <v>#DIV/0!</v>
      </c>
      <c r="AO146" s="181">
        <f t="shared" si="33"/>
        <v>0</v>
      </c>
      <c r="AP146" s="182" t="e">
        <f t="shared" si="34"/>
        <v>#DIV/0!</v>
      </c>
    </row>
    <row r="147" spans="1:42" x14ac:dyDescent="0.3">
      <c r="A147" s="41"/>
      <c r="B147" s="41"/>
      <c r="C147" s="41"/>
      <c r="D147" s="41"/>
      <c r="E147" s="41"/>
      <c r="F147" s="41"/>
      <c r="G147" s="41"/>
      <c r="H147" s="41"/>
      <c r="I147" s="23"/>
      <c r="J147" s="41"/>
      <c r="K147" s="23"/>
      <c r="L147" s="41"/>
      <c r="M147" s="188">
        <f t="shared" si="35"/>
        <v>0</v>
      </c>
      <c r="N147" s="42"/>
      <c r="O147" s="42"/>
      <c r="P147" s="42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181">
        <f t="shared" si="28"/>
        <v>0</v>
      </c>
      <c r="AD147" s="181">
        <f t="shared" si="37"/>
        <v>0</v>
      </c>
      <c r="AE147" s="181" t="e">
        <f t="shared" si="29"/>
        <v>#DIV/0!</v>
      </c>
      <c r="AF147" s="181">
        <f>AD147*'Hypothése des ventes'!$G$37</f>
        <v>0</v>
      </c>
      <c r="AG147" s="181">
        <f>(AD147-(AD147*'Hypothése des ventes'!$H$36))*'Hypothése des ventes'!$H$37</f>
        <v>0</v>
      </c>
      <c r="AH147" s="181">
        <f>(AD147-(AD147*'Hypothése des ventes'!$I$36))*'Hypothése des ventes'!$I$37</f>
        <v>0</v>
      </c>
      <c r="AI147" s="181">
        <f>(AD147-(AD147*'Hypothése des ventes'!$J$36))*'Hypothése des ventes'!$J$37</f>
        <v>0</v>
      </c>
      <c r="AJ147" s="181">
        <f>(AD147-(AD147*'Hypothése des ventes'!$K$36))*'Hypothése des ventes'!$K$37</f>
        <v>0</v>
      </c>
      <c r="AK147" s="181">
        <f>-(AC147*'Hypothése des ventes'!$L$37)</f>
        <v>0</v>
      </c>
      <c r="AL147" s="181">
        <f t="shared" si="30"/>
        <v>0</v>
      </c>
      <c r="AM147" s="181">
        <f t="shared" si="31"/>
        <v>0</v>
      </c>
      <c r="AN147" s="181" t="e">
        <f t="shared" si="32"/>
        <v>#DIV/0!</v>
      </c>
      <c r="AO147" s="181">
        <f t="shared" si="33"/>
        <v>0</v>
      </c>
      <c r="AP147" s="182" t="e">
        <f t="shared" si="34"/>
        <v>#DIV/0!</v>
      </c>
    </row>
    <row r="148" spans="1:42" x14ac:dyDescent="0.3">
      <c r="A148" s="41"/>
      <c r="B148" s="41"/>
      <c r="C148" s="41"/>
      <c r="D148" s="41"/>
      <c r="E148" s="41"/>
      <c r="F148" s="41"/>
      <c r="G148" s="41"/>
      <c r="H148" s="41"/>
      <c r="I148" s="23"/>
      <c r="J148" s="41"/>
      <c r="K148" s="23"/>
      <c r="L148" s="41"/>
      <c r="M148" s="188">
        <f t="shared" si="35"/>
        <v>0</v>
      </c>
      <c r="N148" s="42"/>
      <c r="O148" s="42"/>
      <c r="P148" s="42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181">
        <f t="shared" si="28"/>
        <v>0</v>
      </c>
      <c r="AD148" s="181">
        <f t="shared" si="37"/>
        <v>0</v>
      </c>
      <c r="AE148" s="181" t="e">
        <f t="shared" si="29"/>
        <v>#DIV/0!</v>
      </c>
      <c r="AF148" s="181">
        <f>AD148*'Hypothése des ventes'!$G$37</f>
        <v>0</v>
      </c>
      <c r="AG148" s="181">
        <f>(AD148-(AD148*'Hypothése des ventes'!$H$36))*'Hypothése des ventes'!$H$37</f>
        <v>0</v>
      </c>
      <c r="AH148" s="181">
        <f>(AD148-(AD148*'Hypothése des ventes'!$I$36))*'Hypothése des ventes'!$I$37</f>
        <v>0</v>
      </c>
      <c r="AI148" s="181">
        <f>(AD148-(AD148*'Hypothése des ventes'!$J$36))*'Hypothése des ventes'!$J$37</f>
        <v>0</v>
      </c>
      <c r="AJ148" s="181">
        <f>(AD148-(AD148*'Hypothése des ventes'!$K$36))*'Hypothése des ventes'!$K$37</f>
        <v>0</v>
      </c>
      <c r="AK148" s="181">
        <f>-(AC148*'Hypothése des ventes'!$L$37)</f>
        <v>0</v>
      </c>
      <c r="AL148" s="181">
        <f t="shared" si="30"/>
        <v>0</v>
      </c>
      <c r="AM148" s="181">
        <f t="shared" si="31"/>
        <v>0</v>
      </c>
      <c r="AN148" s="181" t="e">
        <f t="shared" si="32"/>
        <v>#DIV/0!</v>
      </c>
      <c r="AO148" s="181">
        <f t="shared" si="33"/>
        <v>0</v>
      </c>
      <c r="AP148" s="182" t="e">
        <f t="shared" si="34"/>
        <v>#DIV/0!</v>
      </c>
    </row>
    <row r="149" spans="1:42" x14ac:dyDescent="0.3">
      <c r="A149" s="41"/>
      <c r="B149" s="41"/>
      <c r="C149" s="41"/>
      <c r="D149" s="41"/>
      <c r="E149" s="41"/>
      <c r="F149" s="41"/>
      <c r="G149" s="41"/>
      <c r="H149" s="41"/>
      <c r="I149" s="23"/>
      <c r="J149" s="41"/>
      <c r="K149" s="23"/>
      <c r="L149" s="41"/>
      <c r="M149" s="188">
        <f t="shared" si="35"/>
        <v>0</v>
      </c>
      <c r="N149" s="42"/>
      <c r="O149" s="42"/>
      <c r="P149" s="42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181">
        <f t="shared" si="28"/>
        <v>0</v>
      </c>
      <c r="AD149" s="181">
        <f t="shared" si="37"/>
        <v>0</v>
      </c>
      <c r="AE149" s="181" t="e">
        <f t="shared" si="29"/>
        <v>#DIV/0!</v>
      </c>
      <c r="AF149" s="181">
        <f>AD149*'Hypothése des ventes'!$G$37</f>
        <v>0</v>
      </c>
      <c r="AG149" s="181">
        <f>(AD149-(AD149*'Hypothése des ventes'!$H$36))*'Hypothése des ventes'!$H$37</f>
        <v>0</v>
      </c>
      <c r="AH149" s="181">
        <f>(AD149-(AD149*'Hypothése des ventes'!$I$36))*'Hypothése des ventes'!$I$37</f>
        <v>0</v>
      </c>
      <c r="AI149" s="181">
        <f>(AD149-(AD149*'Hypothése des ventes'!$J$36))*'Hypothése des ventes'!$J$37</f>
        <v>0</v>
      </c>
      <c r="AJ149" s="181">
        <f>(AD149-(AD149*'Hypothése des ventes'!$K$36))*'Hypothése des ventes'!$K$37</f>
        <v>0</v>
      </c>
      <c r="AK149" s="181">
        <f>-(AC149*'Hypothése des ventes'!$L$37)</f>
        <v>0</v>
      </c>
      <c r="AL149" s="181">
        <f t="shared" si="30"/>
        <v>0</v>
      </c>
      <c r="AM149" s="181">
        <f t="shared" si="31"/>
        <v>0</v>
      </c>
      <c r="AN149" s="181" t="e">
        <f t="shared" si="32"/>
        <v>#DIV/0!</v>
      </c>
      <c r="AO149" s="181">
        <f t="shared" si="33"/>
        <v>0</v>
      </c>
      <c r="AP149" s="182" t="e">
        <f t="shared" si="34"/>
        <v>#DIV/0!</v>
      </c>
    </row>
    <row r="150" spans="1:42" x14ac:dyDescent="0.3">
      <c r="A150" s="41"/>
      <c r="B150" s="41"/>
      <c r="C150" s="41"/>
      <c r="D150" s="41"/>
      <c r="E150" s="41"/>
      <c r="F150" s="41"/>
      <c r="G150" s="41"/>
      <c r="H150" s="41"/>
      <c r="I150" s="23"/>
      <c r="J150" s="41"/>
      <c r="K150" s="23"/>
      <c r="L150" s="41"/>
      <c r="M150" s="188">
        <f t="shared" si="35"/>
        <v>0</v>
      </c>
      <c r="N150" s="42"/>
      <c r="O150" s="42"/>
      <c r="P150" s="42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181">
        <f t="shared" si="28"/>
        <v>0</v>
      </c>
      <c r="AD150" s="181">
        <f t="shared" si="37"/>
        <v>0</v>
      </c>
      <c r="AE150" s="181" t="e">
        <f t="shared" si="29"/>
        <v>#DIV/0!</v>
      </c>
      <c r="AF150" s="181">
        <f>AD150*'Hypothése des ventes'!$G$37</f>
        <v>0</v>
      </c>
      <c r="AG150" s="181">
        <f>(AD150-(AD150*'Hypothése des ventes'!$H$36))*'Hypothése des ventes'!$H$37</f>
        <v>0</v>
      </c>
      <c r="AH150" s="181">
        <f>(AD150-(AD150*'Hypothése des ventes'!$I$36))*'Hypothése des ventes'!$I$37</f>
        <v>0</v>
      </c>
      <c r="AI150" s="181">
        <f>(AD150-(AD150*'Hypothése des ventes'!$J$36))*'Hypothése des ventes'!$J$37</f>
        <v>0</v>
      </c>
      <c r="AJ150" s="181">
        <f>(AD150-(AD150*'Hypothése des ventes'!$K$36))*'Hypothése des ventes'!$K$37</f>
        <v>0</v>
      </c>
      <c r="AK150" s="181">
        <f>-(AC150*'Hypothése des ventes'!$L$37)</f>
        <v>0</v>
      </c>
      <c r="AL150" s="181">
        <f t="shared" si="30"/>
        <v>0</v>
      </c>
      <c r="AM150" s="181">
        <f t="shared" si="31"/>
        <v>0</v>
      </c>
      <c r="AN150" s="181" t="e">
        <f t="shared" si="32"/>
        <v>#DIV/0!</v>
      </c>
      <c r="AO150" s="181">
        <f t="shared" si="33"/>
        <v>0</v>
      </c>
      <c r="AP150" s="182" t="e">
        <f t="shared" si="34"/>
        <v>#DIV/0!</v>
      </c>
    </row>
    <row r="151" spans="1:42" x14ac:dyDescent="0.3">
      <c r="A151" s="41"/>
      <c r="B151" s="41"/>
      <c r="C151" s="41"/>
      <c r="D151" s="41"/>
      <c r="E151" s="41"/>
      <c r="F151" s="41"/>
      <c r="G151" s="41"/>
      <c r="H151" s="41"/>
      <c r="I151" s="23"/>
      <c r="J151" s="41"/>
      <c r="K151" s="23"/>
      <c r="L151" s="41"/>
      <c r="M151" s="188">
        <f t="shared" si="35"/>
        <v>0</v>
      </c>
      <c r="N151" s="42"/>
      <c r="O151" s="42"/>
      <c r="P151" s="42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181">
        <f t="shared" si="28"/>
        <v>0</v>
      </c>
      <c r="AD151" s="181">
        <f t="shared" si="37"/>
        <v>0</v>
      </c>
      <c r="AE151" s="181" t="e">
        <f t="shared" si="29"/>
        <v>#DIV/0!</v>
      </c>
      <c r="AF151" s="181">
        <f>AD151*'Hypothése des ventes'!$G$37</f>
        <v>0</v>
      </c>
      <c r="AG151" s="181">
        <f>(AD151-(AD151*'Hypothése des ventes'!$H$36))*'Hypothése des ventes'!$H$37</f>
        <v>0</v>
      </c>
      <c r="AH151" s="181">
        <f>(AD151-(AD151*'Hypothése des ventes'!$I$36))*'Hypothése des ventes'!$I$37</f>
        <v>0</v>
      </c>
      <c r="AI151" s="181">
        <f>(AD151-(AD151*'Hypothése des ventes'!$J$36))*'Hypothése des ventes'!$J$37</f>
        <v>0</v>
      </c>
      <c r="AJ151" s="181">
        <f>(AD151-(AD151*'Hypothése des ventes'!$K$36))*'Hypothése des ventes'!$K$37</f>
        <v>0</v>
      </c>
      <c r="AK151" s="181">
        <f>-(AC151*'Hypothése des ventes'!$L$37)</f>
        <v>0</v>
      </c>
      <c r="AL151" s="181">
        <f t="shared" si="30"/>
        <v>0</v>
      </c>
      <c r="AM151" s="181">
        <f t="shared" si="31"/>
        <v>0</v>
      </c>
      <c r="AN151" s="181" t="e">
        <f t="shared" si="32"/>
        <v>#DIV/0!</v>
      </c>
      <c r="AO151" s="181">
        <f t="shared" si="33"/>
        <v>0</v>
      </c>
      <c r="AP151" s="182" t="e">
        <f t="shared" si="34"/>
        <v>#DIV/0!</v>
      </c>
    </row>
    <row r="152" spans="1:42" x14ac:dyDescent="0.3">
      <c r="A152" s="41"/>
      <c r="B152" s="41"/>
      <c r="C152" s="41"/>
      <c r="D152" s="41"/>
      <c r="E152" s="41"/>
      <c r="F152" s="41"/>
      <c r="G152" s="41"/>
      <c r="H152" s="41"/>
      <c r="I152" s="23"/>
      <c r="J152" s="41"/>
      <c r="K152" s="23"/>
      <c r="L152" s="41"/>
      <c r="M152" s="188">
        <f t="shared" si="35"/>
        <v>0</v>
      </c>
      <c r="N152" s="42"/>
      <c r="O152" s="42"/>
      <c r="P152" s="42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181">
        <f t="shared" si="28"/>
        <v>0</v>
      </c>
      <c r="AD152" s="181">
        <f t="shared" si="37"/>
        <v>0</v>
      </c>
      <c r="AE152" s="181" t="e">
        <f t="shared" si="29"/>
        <v>#DIV/0!</v>
      </c>
      <c r="AF152" s="181">
        <f>AD152*'Hypothése des ventes'!$G$37</f>
        <v>0</v>
      </c>
      <c r="AG152" s="181">
        <f>(AD152-(AD152*'Hypothése des ventes'!$H$36))*'Hypothése des ventes'!$H$37</f>
        <v>0</v>
      </c>
      <c r="AH152" s="181">
        <f>(AD152-(AD152*'Hypothése des ventes'!$I$36))*'Hypothése des ventes'!$I$37</f>
        <v>0</v>
      </c>
      <c r="AI152" s="181">
        <f>(AD152-(AD152*'Hypothése des ventes'!$J$36))*'Hypothése des ventes'!$J$37</f>
        <v>0</v>
      </c>
      <c r="AJ152" s="181">
        <f>(AD152-(AD152*'Hypothése des ventes'!$K$36))*'Hypothése des ventes'!$K$37</f>
        <v>0</v>
      </c>
      <c r="AK152" s="181">
        <f>-(AC152*'Hypothése des ventes'!$L$37)</f>
        <v>0</v>
      </c>
      <c r="AL152" s="181">
        <f t="shared" si="30"/>
        <v>0</v>
      </c>
      <c r="AM152" s="181">
        <f t="shared" si="31"/>
        <v>0</v>
      </c>
      <c r="AN152" s="181" t="e">
        <f t="shared" si="32"/>
        <v>#DIV/0!</v>
      </c>
      <c r="AO152" s="181">
        <f t="shared" si="33"/>
        <v>0</v>
      </c>
      <c r="AP152" s="182" t="e">
        <f t="shared" si="34"/>
        <v>#DIV/0!</v>
      </c>
    </row>
    <row r="153" spans="1:42" x14ac:dyDescent="0.3">
      <c r="A153" s="41"/>
      <c r="B153" s="41"/>
      <c r="C153" s="41"/>
      <c r="D153" s="41"/>
      <c r="E153" s="41"/>
      <c r="F153" s="41"/>
      <c r="G153" s="41"/>
      <c r="H153" s="41"/>
      <c r="I153" s="23"/>
      <c r="J153" s="41"/>
      <c r="K153" s="23"/>
      <c r="L153" s="41"/>
      <c r="M153" s="188">
        <f t="shared" si="35"/>
        <v>0</v>
      </c>
      <c r="N153" s="42"/>
      <c r="O153" s="42"/>
      <c r="P153" s="42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181">
        <f t="shared" si="28"/>
        <v>0</v>
      </c>
      <c r="AD153" s="181">
        <f t="shared" si="37"/>
        <v>0</v>
      </c>
      <c r="AE153" s="181" t="e">
        <f t="shared" si="29"/>
        <v>#DIV/0!</v>
      </c>
      <c r="AF153" s="181">
        <f>AD153*'Hypothése des ventes'!$G$37</f>
        <v>0</v>
      </c>
      <c r="AG153" s="181">
        <f>(AD153-(AD153*'Hypothése des ventes'!$H$36))*'Hypothése des ventes'!$H$37</f>
        <v>0</v>
      </c>
      <c r="AH153" s="181">
        <f>(AD153-(AD153*'Hypothése des ventes'!$I$36))*'Hypothése des ventes'!$I$37</f>
        <v>0</v>
      </c>
      <c r="AI153" s="181">
        <f>(AD153-(AD153*'Hypothése des ventes'!$J$36))*'Hypothése des ventes'!$J$37</f>
        <v>0</v>
      </c>
      <c r="AJ153" s="181">
        <f>(AD153-(AD153*'Hypothése des ventes'!$K$36))*'Hypothése des ventes'!$K$37</f>
        <v>0</v>
      </c>
      <c r="AK153" s="181">
        <f>-(AC153*'Hypothése des ventes'!$L$37)</f>
        <v>0</v>
      </c>
      <c r="AL153" s="181">
        <f t="shared" si="30"/>
        <v>0</v>
      </c>
      <c r="AM153" s="181">
        <f t="shared" si="31"/>
        <v>0</v>
      </c>
      <c r="AN153" s="181" t="e">
        <f t="shared" si="32"/>
        <v>#DIV/0!</v>
      </c>
      <c r="AO153" s="181">
        <f t="shared" si="33"/>
        <v>0</v>
      </c>
      <c r="AP153" s="182" t="e">
        <f t="shared" si="34"/>
        <v>#DIV/0!</v>
      </c>
    </row>
    <row r="154" spans="1:42" x14ac:dyDescent="0.3">
      <c r="A154" s="41"/>
      <c r="B154" s="41"/>
      <c r="C154" s="41"/>
      <c r="D154" s="41"/>
      <c r="E154" s="41"/>
      <c r="F154" s="41"/>
      <c r="G154" s="41"/>
      <c r="H154" s="41"/>
      <c r="I154" s="23"/>
      <c r="J154" s="41"/>
      <c r="K154" s="23"/>
      <c r="L154" s="41"/>
      <c r="M154" s="188">
        <f t="shared" si="35"/>
        <v>0</v>
      </c>
      <c r="N154" s="42"/>
      <c r="O154" s="42"/>
      <c r="P154" s="42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181">
        <f t="shared" si="28"/>
        <v>0</v>
      </c>
      <c r="AD154" s="181">
        <f t="shared" si="37"/>
        <v>0</v>
      </c>
      <c r="AE154" s="181" t="e">
        <f t="shared" si="29"/>
        <v>#DIV/0!</v>
      </c>
      <c r="AF154" s="181">
        <f>AD154*'Hypothése des ventes'!$G$37</f>
        <v>0</v>
      </c>
      <c r="AG154" s="181">
        <f>(AD154-(AD154*'Hypothése des ventes'!$H$36))*'Hypothése des ventes'!$H$37</f>
        <v>0</v>
      </c>
      <c r="AH154" s="181">
        <f>(AD154-(AD154*'Hypothése des ventes'!$I$36))*'Hypothése des ventes'!$I$37</f>
        <v>0</v>
      </c>
      <c r="AI154" s="181">
        <f>(AD154-(AD154*'Hypothése des ventes'!$J$36))*'Hypothése des ventes'!$J$37</f>
        <v>0</v>
      </c>
      <c r="AJ154" s="181">
        <f>(AD154-(AD154*'Hypothése des ventes'!$K$36))*'Hypothése des ventes'!$K$37</f>
        <v>0</v>
      </c>
      <c r="AK154" s="181">
        <f>-(AC154*'Hypothése des ventes'!$L$37)</f>
        <v>0</v>
      </c>
      <c r="AL154" s="181">
        <f t="shared" si="30"/>
        <v>0</v>
      </c>
      <c r="AM154" s="181">
        <f t="shared" si="31"/>
        <v>0</v>
      </c>
      <c r="AN154" s="181" t="e">
        <f t="shared" si="32"/>
        <v>#DIV/0!</v>
      </c>
      <c r="AO154" s="181">
        <f t="shared" si="33"/>
        <v>0</v>
      </c>
      <c r="AP154" s="182" t="e">
        <f t="shared" si="34"/>
        <v>#DIV/0!</v>
      </c>
    </row>
    <row r="155" spans="1:42" x14ac:dyDescent="0.3">
      <c r="A155" s="41"/>
      <c r="B155" s="41"/>
      <c r="C155" s="41"/>
      <c r="D155" s="41"/>
      <c r="E155" s="41"/>
      <c r="F155" s="41"/>
      <c r="G155" s="41"/>
      <c r="H155" s="41"/>
      <c r="I155" s="23"/>
      <c r="J155" s="41"/>
      <c r="K155" s="23"/>
      <c r="L155" s="41"/>
      <c r="M155" s="188">
        <f t="shared" si="35"/>
        <v>0</v>
      </c>
      <c r="N155" s="42"/>
      <c r="O155" s="42"/>
      <c r="P155" s="42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36"/>
      <c r="AC155" s="181">
        <f t="shared" si="28"/>
        <v>0</v>
      </c>
      <c r="AD155" s="181">
        <f t="shared" si="37"/>
        <v>0</v>
      </c>
      <c r="AE155" s="181" t="e">
        <f t="shared" si="29"/>
        <v>#DIV/0!</v>
      </c>
      <c r="AF155" s="181">
        <f>AD155*'Hypothése des ventes'!$G$37</f>
        <v>0</v>
      </c>
      <c r="AG155" s="181">
        <f>(AD155-(AD155*'Hypothése des ventes'!$H$36))*'Hypothése des ventes'!$H$37</f>
        <v>0</v>
      </c>
      <c r="AH155" s="181">
        <f>(AD155-(AD155*'Hypothése des ventes'!$I$36))*'Hypothése des ventes'!$I$37</f>
        <v>0</v>
      </c>
      <c r="AI155" s="181">
        <f>(AD155-(AD155*'Hypothése des ventes'!$J$36))*'Hypothése des ventes'!$J$37</f>
        <v>0</v>
      </c>
      <c r="AJ155" s="181">
        <f>(AD155-(AD155*'Hypothése des ventes'!$K$36))*'Hypothése des ventes'!$K$37</f>
        <v>0</v>
      </c>
      <c r="AK155" s="181">
        <f>-(AC155*'Hypothése des ventes'!$L$37)</f>
        <v>0</v>
      </c>
      <c r="AL155" s="181">
        <f t="shared" si="30"/>
        <v>0</v>
      </c>
      <c r="AM155" s="181">
        <f t="shared" si="31"/>
        <v>0</v>
      </c>
      <c r="AN155" s="181" t="e">
        <f t="shared" si="32"/>
        <v>#DIV/0!</v>
      </c>
      <c r="AO155" s="181">
        <f t="shared" si="33"/>
        <v>0</v>
      </c>
      <c r="AP155" s="182" t="e">
        <f t="shared" si="34"/>
        <v>#DIV/0!</v>
      </c>
    </row>
    <row r="156" spans="1:42" x14ac:dyDescent="0.3">
      <c r="A156" s="41"/>
      <c r="B156" s="41"/>
      <c r="C156" s="41"/>
      <c r="D156" s="41"/>
      <c r="E156" s="41"/>
      <c r="F156" s="41"/>
      <c r="G156" s="41"/>
      <c r="H156" s="41"/>
      <c r="I156" s="23"/>
      <c r="J156" s="41"/>
      <c r="K156" s="23"/>
      <c r="L156" s="41"/>
      <c r="M156" s="188">
        <f t="shared" si="35"/>
        <v>0</v>
      </c>
      <c r="N156" s="42"/>
      <c r="O156" s="42"/>
      <c r="P156" s="42"/>
      <c r="Q156" s="36"/>
      <c r="R156" s="36"/>
      <c r="S156" s="36"/>
      <c r="T156" s="36"/>
      <c r="U156" s="36"/>
      <c r="V156" s="36"/>
      <c r="W156" s="36"/>
      <c r="X156" s="36"/>
      <c r="Y156" s="36"/>
      <c r="Z156" s="36"/>
      <c r="AA156" s="36"/>
      <c r="AB156" s="36"/>
      <c r="AC156" s="181">
        <f t="shared" si="28"/>
        <v>0</v>
      </c>
      <c r="AD156" s="181">
        <f t="shared" si="37"/>
        <v>0</v>
      </c>
      <c r="AE156" s="181" t="e">
        <f t="shared" si="29"/>
        <v>#DIV/0!</v>
      </c>
      <c r="AF156" s="181">
        <f>AD156*'Hypothése des ventes'!$G$37</f>
        <v>0</v>
      </c>
      <c r="AG156" s="181">
        <f>(AD156-(AD156*'Hypothése des ventes'!$H$36))*'Hypothése des ventes'!$H$37</f>
        <v>0</v>
      </c>
      <c r="AH156" s="181">
        <f>(AD156-(AD156*'Hypothése des ventes'!$I$36))*'Hypothése des ventes'!$I$37</f>
        <v>0</v>
      </c>
      <c r="AI156" s="181">
        <f>(AD156-(AD156*'Hypothése des ventes'!$J$36))*'Hypothése des ventes'!$J$37</f>
        <v>0</v>
      </c>
      <c r="AJ156" s="181">
        <f>(AD156-(AD156*'Hypothése des ventes'!$K$36))*'Hypothése des ventes'!$K$37</f>
        <v>0</v>
      </c>
      <c r="AK156" s="181">
        <f>-(AC156*'Hypothése des ventes'!$L$37)</f>
        <v>0</v>
      </c>
      <c r="AL156" s="181">
        <f t="shared" si="30"/>
        <v>0</v>
      </c>
      <c r="AM156" s="181">
        <f t="shared" si="31"/>
        <v>0</v>
      </c>
      <c r="AN156" s="181" t="e">
        <f t="shared" si="32"/>
        <v>#DIV/0!</v>
      </c>
      <c r="AO156" s="181">
        <f t="shared" si="33"/>
        <v>0</v>
      </c>
      <c r="AP156" s="182" t="e">
        <f t="shared" si="34"/>
        <v>#DIV/0!</v>
      </c>
    </row>
    <row r="157" spans="1:42" x14ac:dyDescent="0.3">
      <c r="A157" s="41"/>
      <c r="B157" s="41"/>
      <c r="C157" s="41"/>
      <c r="D157" s="41"/>
      <c r="E157" s="41"/>
      <c r="F157" s="41"/>
      <c r="G157" s="41"/>
      <c r="H157" s="41"/>
      <c r="I157" s="23"/>
      <c r="J157" s="41"/>
      <c r="K157" s="23"/>
      <c r="L157" s="41"/>
      <c r="M157" s="188">
        <f t="shared" si="35"/>
        <v>0</v>
      </c>
      <c r="N157" s="42"/>
      <c r="O157" s="42"/>
      <c r="P157" s="42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181">
        <f t="shared" si="28"/>
        <v>0</v>
      </c>
      <c r="AD157" s="181">
        <f t="shared" si="37"/>
        <v>0</v>
      </c>
      <c r="AE157" s="181" t="e">
        <f t="shared" si="29"/>
        <v>#DIV/0!</v>
      </c>
      <c r="AF157" s="181">
        <f>AD157*'Hypothése des ventes'!$G$37</f>
        <v>0</v>
      </c>
      <c r="AG157" s="181">
        <f>(AD157-(AD157*'Hypothése des ventes'!$H$36))*'Hypothése des ventes'!$H$37</f>
        <v>0</v>
      </c>
      <c r="AH157" s="181">
        <f>(AD157-(AD157*'Hypothése des ventes'!$I$36))*'Hypothése des ventes'!$I$37</f>
        <v>0</v>
      </c>
      <c r="AI157" s="181">
        <f>(AD157-(AD157*'Hypothése des ventes'!$J$36))*'Hypothése des ventes'!$J$37</f>
        <v>0</v>
      </c>
      <c r="AJ157" s="181">
        <f>(AD157-(AD157*'Hypothése des ventes'!$K$36))*'Hypothése des ventes'!$K$37</f>
        <v>0</v>
      </c>
      <c r="AK157" s="181">
        <f>-(AC157*'Hypothése des ventes'!$L$37)</f>
        <v>0</v>
      </c>
      <c r="AL157" s="181">
        <f t="shared" si="30"/>
        <v>0</v>
      </c>
      <c r="AM157" s="181">
        <f t="shared" si="31"/>
        <v>0</v>
      </c>
      <c r="AN157" s="181" t="e">
        <f t="shared" si="32"/>
        <v>#DIV/0!</v>
      </c>
      <c r="AO157" s="181">
        <f t="shared" si="33"/>
        <v>0</v>
      </c>
      <c r="AP157" s="182" t="e">
        <f t="shared" si="34"/>
        <v>#DIV/0!</v>
      </c>
    </row>
    <row r="158" spans="1:42" x14ac:dyDescent="0.3">
      <c r="A158" s="41"/>
      <c r="B158" s="41"/>
      <c r="C158" s="41"/>
      <c r="D158" s="41"/>
      <c r="E158" s="41"/>
      <c r="F158" s="41"/>
      <c r="G158" s="41"/>
      <c r="H158" s="41"/>
      <c r="I158" s="23"/>
      <c r="J158" s="41"/>
      <c r="K158" s="23"/>
      <c r="L158" s="41"/>
      <c r="M158" s="188">
        <f t="shared" si="35"/>
        <v>0</v>
      </c>
      <c r="N158" s="42"/>
      <c r="O158" s="42"/>
      <c r="P158" s="42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181">
        <f t="shared" si="28"/>
        <v>0</v>
      </c>
      <c r="AD158" s="181">
        <f t="shared" si="37"/>
        <v>0</v>
      </c>
      <c r="AE158" s="181" t="e">
        <f t="shared" si="29"/>
        <v>#DIV/0!</v>
      </c>
      <c r="AF158" s="181">
        <f>AD158*'Hypothése des ventes'!$G$37</f>
        <v>0</v>
      </c>
      <c r="AG158" s="181">
        <f>(AD158-(AD158*'Hypothése des ventes'!$H$36))*'Hypothése des ventes'!$H$37</f>
        <v>0</v>
      </c>
      <c r="AH158" s="181">
        <f>(AD158-(AD158*'Hypothése des ventes'!$I$36))*'Hypothése des ventes'!$I$37</f>
        <v>0</v>
      </c>
      <c r="AI158" s="181">
        <f>(AD158-(AD158*'Hypothése des ventes'!$J$36))*'Hypothése des ventes'!$J$37</f>
        <v>0</v>
      </c>
      <c r="AJ158" s="181">
        <f>(AD158-(AD158*'Hypothése des ventes'!$K$36))*'Hypothése des ventes'!$K$37</f>
        <v>0</v>
      </c>
      <c r="AK158" s="181">
        <f>-(AC158*'Hypothése des ventes'!$L$37)</f>
        <v>0</v>
      </c>
      <c r="AL158" s="181">
        <f t="shared" si="30"/>
        <v>0</v>
      </c>
      <c r="AM158" s="181">
        <f t="shared" si="31"/>
        <v>0</v>
      </c>
      <c r="AN158" s="181" t="e">
        <f t="shared" si="32"/>
        <v>#DIV/0!</v>
      </c>
      <c r="AO158" s="181">
        <f t="shared" si="33"/>
        <v>0</v>
      </c>
      <c r="AP158" s="182" t="e">
        <f t="shared" si="34"/>
        <v>#DIV/0!</v>
      </c>
    </row>
    <row r="159" spans="1:42" x14ac:dyDescent="0.3">
      <c r="A159" s="41"/>
      <c r="B159" s="41"/>
      <c r="C159" s="41"/>
      <c r="D159" s="41"/>
      <c r="E159" s="41"/>
      <c r="F159" s="41"/>
      <c r="G159" s="41"/>
      <c r="H159" s="41"/>
      <c r="I159" s="23"/>
      <c r="J159" s="41"/>
      <c r="K159" s="23"/>
      <c r="L159" s="41"/>
      <c r="M159" s="188">
        <f t="shared" si="35"/>
        <v>0</v>
      </c>
      <c r="N159" s="42"/>
      <c r="O159" s="42"/>
      <c r="P159" s="42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181">
        <f t="shared" si="28"/>
        <v>0</v>
      </c>
      <c r="AD159" s="181">
        <f t="shared" si="37"/>
        <v>0</v>
      </c>
      <c r="AE159" s="181" t="e">
        <f t="shared" si="29"/>
        <v>#DIV/0!</v>
      </c>
      <c r="AF159" s="181">
        <f>AD159*'Hypothése des ventes'!$G$37</f>
        <v>0</v>
      </c>
      <c r="AG159" s="181">
        <f>(AD159-(AD159*'Hypothése des ventes'!$H$36))*'Hypothése des ventes'!$H$37</f>
        <v>0</v>
      </c>
      <c r="AH159" s="181">
        <f>(AD159-(AD159*'Hypothése des ventes'!$I$36))*'Hypothése des ventes'!$I$37</f>
        <v>0</v>
      </c>
      <c r="AI159" s="181">
        <f>(AD159-(AD159*'Hypothése des ventes'!$J$36))*'Hypothése des ventes'!$J$37</f>
        <v>0</v>
      </c>
      <c r="AJ159" s="181">
        <f>(AD159-(AD159*'Hypothése des ventes'!$K$36))*'Hypothése des ventes'!$K$37</f>
        <v>0</v>
      </c>
      <c r="AK159" s="181">
        <f>-(AC159*'Hypothése des ventes'!$L$37)</f>
        <v>0</v>
      </c>
      <c r="AL159" s="181">
        <f t="shared" si="30"/>
        <v>0</v>
      </c>
      <c r="AM159" s="181">
        <f t="shared" si="31"/>
        <v>0</v>
      </c>
      <c r="AN159" s="181" t="e">
        <f t="shared" si="32"/>
        <v>#DIV/0!</v>
      </c>
      <c r="AO159" s="181">
        <f t="shared" si="33"/>
        <v>0</v>
      </c>
      <c r="AP159" s="182" t="e">
        <f t="shared" si="34"/>
        <v>#DIV/0!</v>
      </c>
    </row>
    <row r="160" spans="1:42" x14ac:dyDescent="0.3">
      <c r="A160" s="41"/>
      <c r="B160" s="41"/>
      <c r="C160" s="41"/>
      <c r="D160" s="41"/>
      <c r="E160" s="41"/>
      <c r="F160" s="41"/>
      <c r="G160" s="41"/>
      <c r="H160" s="41"/>
      <c r="I160" s="23"/>
      <c r="J160" s="41"/>
      <c r="K160" s="23"/>
      <c r="L160" s="41"/>
      <c r="M160" s="188">
        <f t="shared" si="35"/>
        <v>0</v>
      </c>
      <c r="N160" s="42"/>
      <c r="O160" s="42"/>
      <c r="P160" s="42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181">
        <f t="shared" si="28"/>
        <v>0</v>
      </c>
      <c r="AD160" s="181">
        <f t="shared" si="37"/>
        <v>0</v>
      </c>
      <c r="AE160" s="181" t="e">
        <f t="shared" si="29"/>
        <v>#DIV/0!</v>
      </c>
      <c r="AF160" s="181">
        <f>AD160*'Hypothése des ventes'!$G$37</f>
        <v>0</v>
      </c>
      <c r="AG160" s="181">
        <f>(AD160-(AD160*'Hypothése des ventes'!$H$36))*'Hypothése des ventes'!$H$37</f>
        <v>0</v>
      </c>
      <c r="AH160" s="181">
        <f>(AD160-(AD160*'Hypothése des ventes'!$I$36))*'Hypothése des ventes'!$I$37</f>
        <v>0</v>
      </c>
      <c r="AI160" s="181">
        <f>(AD160-(AD160*'Hypothése des ventes'!$J$36))*'Hypothése des ventes'!$J$37</f>
        <v>0</v>
      </c>
      <c r="AJ160" s="181">
        <f>(AD160-(AD160*'Hypothése des ventes'!$K$36))*'Hypothése des ventes'!$K$37</f>
        <v>0</v>
      </c>
      <c r="AK160" s="181">
        <f>-(AC160*'Hypothése des ventes'!$L$37)</f>
        <v>0</v>
      </c>
      <c r="AL160" s="181">
        <f t="shared" si="30"/>
        <v>0</v>
      </c>
      <c r="AM160" s="181">
        <f t="shared" si="31"/>
        <v>0</v>
      </c>
      <c r="AN160" s="181" t="e">
        <f t="shared" si="32"/>
        <v>#DIV/0!</v>
      </c>
      <c r="AO160" s="181">
        <f t="shared" si="33"/>
        <v>0</v>
      </c>
      <c r="AP160" s="182" t="e">
        <f t="shared" si="34"/>
        <v>#DIV/0!</v>
      </c>
    </row>
    <row r="161" spans="1:42" x14ac:dyDescent="0.3">
      <c r="A161" s="41"/>
      <c r="B161" s="41"/>
      <c r="C161" s="41"/>
      <c r="D161" s="41"/>
      <c r="E161" s="41"/>
      <c r="F161" s="41"/>
      <c r="G161" s="41"/>
      <c r="H161" s="41"/>
      <c r="I161" s="23"/>
      <c r="J161" s="41"/>
      <c r="K161" s="23"/>
      <c r="L161" s="41"/>
      <c r="M161" s="188">
        <f t="shared" si="35"/>
        <v>0</v>
      </c>
      <c r="N161" s="42"/>
      <c r="O161" s="42"/>
      <c r="P161" s="42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181">
        <f t="shared" si="28"/>
        <v>0</v>
      </c>
      <c r="AD161" s="181">
        <f t="shared" si="37"/>
        <v>0</v>
      </c>
      <c r="AE161" s="181" t="e">
        <f t="shared" si="29"/>
        <v>#DIV/0!</v>
      </c>
      <c r="AF161" s="181">
        <f>AD161*'Hypothése des ventes'!$G$37</f>
        <v>0</v>
      </c>
      <c r="AG161" s="181">
        <f>(AD161-(AD161*'Hypothése des ventes'!$H$36))*'Hypothése des ventes'!$H$37</f>
        <v>0</v>
      </c>
      <c r="AH161" s="181">
        <f>(AD161-(AD161*'Hypothése des ventes'!$I$36))*'Hypothése des ventes'!$I$37</f>
        <v>0</v>
      </c>
      <c r="AI161" s="181">
        <f>(AD161-(AD161*'Hypothése des ventes'!$J$36))*'Hypothése des ventes'!$J$37</f>
        <v>0</v>
      </c>
      <c r="AJ161" s="181">
        <f>(AD161-(AD161*'Hypothése des ventes'!$K$36))*'Hypothése des ventes'!$K$37</f>
        <v>0</v>
      </c>
      <c r="AK161" s="181">
        <f>-(AC161*'Hypothése des ventes'!$L$37)</f>
        <v>0</v>
      </c>
      <c r="AL161" s="181">
        <f t="shared" si="30"/>
        <v>0</v>
      </c>
      <c r="AM161" s="181">
        <f t="shared" si="31"/>
        <v>0</v>
      </c>
      <c r="AN161" s="181" t="e">
        <f t="shared" si="32"/>
        <v>#DIV/0!</v>
      </c>
      <c r="AO161" s="181">
        <f t="shared" si="33"/>
        <v>0</v>
      </c>
      <c r="AP161" s="182" t="e">
        <f t="shared" si="34"/>
        <v>#DIV/0!</v>
      </c>
    </row>
    <row r="162" spans="1:42" x14ac:dyDescent="0.3">
      <c r="A162" s="41"/>
      <c r="B162" s="41"/>
      <c r="C162" s="41"/>
      <c r="D162" s="41"/>
      <c r="E162" s="41"/>
      <c r="F162" s="41"/>
      <c r="G162" s="41"/>
      <c r="H162" s="41"/>
      <c r="I162" s="23"/>
      <c r="J162" s="41"/>
      <c r="K162" s="23"/>
      <c r="L162" s="41"/>
      <c r="M162" s="188">
        <f t="shared" si="35"/>
        <v>0</v>
      </c>
      <c r="N162" s="42"/>
      <c r="O162" s="42"/>
      <c r="P162" s="42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181">
        <f t="shared" si="28"/>
        <v>0</v>
      </c>
      <c r="AD162" s="181">
        <f t="shared" si="37"/>
        <v>0</v>
      </c>
      <c r="AE162" s="181" t="e">
        <f t="shared" si="29"/>
        <v>#DIV/0!</v>
      </c>
      <c r="AF162" s="181">
        <f>AD162*'Hypothése des ventes'!$G$37</f>
        <v>0</v>
      </c>
      <c r="AG162" s="181">
        <f>(AD162-(AD162*'Hypothése des ventes'!$H$36))*'Hypothése des ventes'!$H$37</f>
        <v>0</v>
      </c>
      <c r="AH162" s="181">
        <f>(AD162-(AD162*'Hypothése des ventes'!$I$36))*'Hypothése des ventes'!$I$37</f>
        <v>0</v>
      </c>
      <c r="AI162" s="181">
        <f>(AD162-(AD162*'Hypothése des ventes'!$J$36))*'Hypothése des ventes'!$J$37</f>
        <v>0</v>
      </c>
      <c r="AJ162" s="181">
        <f>(AD162-(AD162*'Hypothése des ventes'!$K$36))*'Hypothése des ventes'!$K$37</f>
        <v>0</v>
      </c>
      <c r="AK162" s="181">
        <f>-(AC162*'Hypothése des ventes'!$L$37)</f>
        <v>0</v>
      </c>
      <c r="AL162" s="181">
        <f t="shared" si="30"/>
        <v>0</v>
      </c>
      <c r="AM162" s="181">
        <f t="shared" si="31"/>
        <v>0</v>
      </c>
      <c r="AN162" s="181" t="e">
        <f t="shared" si="32"/>
        <v>#DIV/0!</v>
      </c>
      <c r="AO162" s="181">
        <f t="shared" si="33"/>
        <v>0</v>
      </c>
      <c r="AP162" s="182" t="e">
        <f t="shared" si="34"/>
        <v>#DIV/0!</v>
      </c>
    </row>
    <row r="163" spans="1:42" x14ac:dyDescent="0.3">
      <c r="A163" s="41"/>
      <c r="B163" s="41"/>
      <c r="C163" s="41"/>
      <c r="D163" s="41"/>
      <c r="E163" s="41"/>
      <c r="F163" s="41"/>
      <c r="G163" s="41"/>
      <c r="H163" s="41"/>
      <c r="I163" s="23"/>
      <c r="J163" s="41"/>
      <c r="K163" s="23"/>
      <c r="L163" s="41"/>
      <c r="M163" s="188">
        <f t="shared" si="35"/>
        <v>0</v>
      </c>
      <c r="N163" s="42"/>
      <c r="O163" s="42"/>
      <c r="P163" s="42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181">
        <f>((H163-(H163*I163))*G163)-(((H163-(H163*I163))*G163)*K163)</f>
        <v>0</v>
      </c>
      <c r="AD163" s="181">
        <f>G163*J163</f>
        <v>0</v>
      </c>
      <c r="AE163" s="181" t="e">
        <f>AD163/AC163</f>
        <v>#DIV/0!</v>
      </c>
      <c r="AF163" s="181">
        <f>AD163*'Hypothése des ventes'!$G$37</f>
        <v>0</v>
      </c>
      <c r="AG163" s="181">
        <f>(AD163-(AD163*'Hypothése des ventes'!$H$36))*'Hypothése des ventes'!$H$37</f>
        <v>0</v>
      </c>
      <c r="AH163" s="181">
        <f>(AD163-(AD163*'Hypothése des ventes'!$I$36))*'Hypothése des ventes'!$I$37</f>
        <v>0</v>
      </c>
      <c r="AI163" s="181">
        <f>(AD163-(AD163*'Hypothése des ventes'!$J$36))*'Hypothése des ventes'!$J$37</f>
        <v>0</v>
      </c>
      <c r="AJ163" s="181">
        <f>(AD163-(AD163*'Hypothése des ventes'!$K$36))*'Hypothése des ventes'!$K$37</f>
        <v>0</v>
      </c>
      <c r="AK163" s="181">
        <f>-(AC163*'Hypothése des ventes'!$L$37)</f>
        <v>0</v>
      </c>
      <c r="AL163" s="181">
        <f>AC163*L163</f>
        <v>0</v>
      </c>
      <c r="AM163" s="181">
        <f>((AF163+AG163+AH163+AI163+AJ163+AK163)*0.8)+AL163</f>
        <v>0</v>
      </c>
      <c r="AN163" s="181" t="e">
        <f>AM163/AC163</f>
        <v>#DIV/0!</v>
      </c>
      <c r="AO163" s="181">
        <f>AM163-AC163</f>
        <v>0</v>
      </c>
      <c r="AP163" s="182" t="e">
        <f>AO163/AM163</f>
        <v>#DIV/0!</v>
      </c>
    </row>
    <row r="164" spans="1:42" x14ac:dyDescent="0.3">
      <c r="A164" s="43"/>
      <c r="B164" s="43"/>
      <c r="C164" s="43"/>
      <c r="D164" s="43"/>
      <c r="E164" s="43"/>
      <c r="F164" s="43"/>
      <c r="G164" s="43"/>
      <c r="H164" s="43"/>
      <c r="I164" s="44"/>
      <c r="J164" s="43"/>
      <c r="K164" s="44"/>
      <c r="L164" s="43"/>
      <c r="M164" s="188">
        <f t="shared" si="35"/>
        <v>0</v>
      </c>
      <c r="N164" s="45"/>
      <c r="O164" s="45"/>
      <c r="P164" s="45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183">
        <f>((H164-(H164*I164))*G164)-(((H164-(H164*I164))*G164)*K164)</f>
        <v>0</v>
      </c>
      <c r="AD164" s="183">
        <f>G164*J164</f>
        <v>0</v>
      </c>
      <c r="AE164" s="183" t="e">
        <f>AD164/AC164</f>
        <v>#DIV/0!</v>
      </c>
      <c r="AF164" s="183">
        <f>AD164*'Hypothése des ventes'!$G$37</f>
        <v>0</v>
      </c>
      <c r="AG164" s="181">
        <f>(AD164-(AD164*'Hypothése des ventes'!$H$36))*'Hypothése des ventes'!$H$37</f>
        <v>0</v>
      </c>
      <c r="AH164" s="183">
        <f>(AD164-(AD164*'Hypothése des ventes'!$I$36))*'Hypothése des ventes'!$I$37</f>
        <v>0</v>
      </c>
      <c r="AI164" s="183">
        <f>(AD164-(AD164*'Hypothése des ventes'!$J$36))*'Hypothése des ventes'!$J$37</f>
        <v>0</v>
      </c>
      <c r="AJ164" s="183">
        <f>(AD164-(AD164*'Hypothése des ventes'!$K$36))*'Hypothése des ventes'!$K$37</f>
        <v>0</v>
      </c>
      <c r="AK164" s="183">
        <f>-(AC164*'Hypothése des ventes'!$L$37)</f>
        <v>0</v>
      </c>
      <c r="AL164" s="183">
        <f>AC164*L164</f>
        <v>0</v>
      </c>
      <c r="AM164" s="183">
        <f>((AF164+AG164+AH164+AI164+AJ164+AK164)*0.8)+AL164</f>
        <v>0</v>
      </c>
      <c r="AN164" s="183" t="e">
        <f>AM164/AC164</f>
        <v>#DIV/0!</v>
      </c>
      <c r="AO164" s="183">
        <f>AM164-AC164</f>
        <v>0</v>
      </c>
      <c r="AP164" s="184" t="e">
        <f>AO164/AM164</f>
        <v>#DIV/0!</v>
      </c>
    </row>
    <row r="165" spans="1:42" x14ac:dyDescent="0.3">
      <c r="A165" s="41"/>
      <c r="B165" s="41"/>
      <c r="C165" s="41"/>
      <c r="D165" s="41"/>
      <c r="E165" s="41"/>
      <c r="F165" s="41"/>
      <c r="G165" s="41"/>
      <c r="H165" s="41"/>
      <c r="I165" s="23"/>
      <c r="J165" s="41"/>
      <c r="K165" s="23"/>
      <c r="L165" s="41"/>
      <c r="M165" s="188">
        <f t="shared" si="35"/>
        <v>0</v>
      </c>
      <c r="N165" s="42"/>
      <c r="O165" s="42"/>
      <c r="P165" s="42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183">
        <f t="shared" ref="AC165:AC200" si="38">((H165-(H165*I165))*G165)-(((H165-(H165*I165))*G165)*K165)</f>
        <v>0</v>
      </c>
      <c r="AD165" s="181">
        <f t="shared" ref="AD165:AD200" si="39">G165*J165</f>
        <v>0</v>
      </c>
      <c r="AE165" s="181" t="e">
        <f t="shared" ref="AE165:AE200" si="40">AD165/AC165</f>
        <v>#DIV/0!</v>
      </c>
      <c r="AF165" s="181">
        <f>AD165*'Hypothése des ventes'!$G$37</f>
        <v>0</v>
      </c>
      <c r="AG165" s="181">
        <f>(AD165-(AD165*'Hypothése des ventes'!$H$36))*'Hypothése des ventes'!$H$37</f>
        <v>0</v>
      </c>
      <c r="AH165" s="181">
        <f>(AD165-(AD165*'Hypothése des ventes'!$I$36))*'Hypothése des ventes'!$I$37</f>
        <v>0</v>
      </c>
      <c r="AI165" s="181">
        <f>(AD165-(AD165*'Hypothése des ventes'!$J$36))*'Hypothése des ventes'!$J$37</f>
        <v>0</v>
      </c>
      <c r="AJ165" s="181">
        <f>(AD165-(AD165*'Hypothése des ventes'!$K$36))*'Hypothése des ventes'!$K$37</f>
        <v>0</v>
      </c>
      <c r="AK165" s="181">
        <f>-(AC165*'Hypothése des ventes'!$L$37)</f>
        <v>0</v>
      </c>
      <c r="AL165" s="181">
        <f t="shared" ref="AL165:AL200" si="41">AC165*L165</f>
        <v>0</v>
      </c>
      <c r="AM165" s="181">
        <f t="shared" ref="AM165:AM200" si="42">((AF165+AG165+AH165+AI165+AJ165+AK165)*0.8)+AL165</f>
        <v>0</v>
      </c>
      <c r="AN165" s="181" t="e">
        <f t="shared" ref="AN165:AN200" si="43">AM165/AC165</f>
        <v>#DIV/0!</v>
      </c>
      <c r="AO165" s="181">
        <f t="shared" ref="AO165:AO200" si="44">AM165-AC165</f>
        <v>0</v>
      </c>
      <c r="AP165" s="182" t="e">
        <f t="shared" ref="AP165:AP200" si="45">AO165/AM165</f>
        <v>#DIV/0!</v>
      </c>
    </row>
    <row r="166" spans="1:42" x14ac:dyDescent="0.3">
      <c r="A166" s="41"/>
      <c r="B166" s="41"/>
      <c r="C166" s="41"/>
      <c r="D166" s="41"/>
      <c r="E166" s="41"/>
      <c r="F166" s="41"/>
      <c r="G166" s="41"/>
      <c r="H166" s="41"/>
      <c r="I166" s="23"/>
      <c r="J166" s="41"/>
      <c r="K166" s="23"/>
      <c r="L166" s="41"/>
      <c r="M166" s="188">
        <f t="shared" si="35"/>
        <v>0</v>
      </c>
      <c r="N166" s="42"/>
      <c r="O166" s="42"/>
      <c r="P166" s="42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183">
        <f t="shared" si="38"/>
        <v>0</v>
      </c>
      <c r="AD166" s="181">
        <f t="shared" si="39"/>
        <v>0</v>
      </c>
      <c r="AE166" s="181" t="e">
        <f t="shared" si="40"/>
        <v>#DIV/0!</v>
      </c>
      <c r="AF166" s="181">
        <f>AD166*'Hypothése des ventes'!$G$37</f>
        <v>0</v>
      </c>
      <c r="AG166" s="181">
        <f>(AD166-(AD166*'Hypothése des ventes'!$H$36))*'Hypothése des ventes'!$H$37</f>
        <v>0</v>
      </c>
      <c r="AH166" s="181">
        <f>(AD166-(AD166*'Hypothése des ventes'!$I$36))*'Hypothése des ventes'!$I$37</f>
        <v>0</v>
      </c>
      <c r="AI166" s="181">
        <f>(AD166-(AD166*'Hypothése des ventes'!$J$36))*'Hypothése des ventes'!$J$37</f>
        <v>0</v>
      </c>
      <c r="AJ166" s="181">
        <f>(AD166-(AD166*'Hypothése des ventes'!$K$36))*'Hypothése des ventes'!$K$37</f>
        <v>0</v>
      </c>
      <c r="AK166" s="181">
        <f>-(AC166*'Hypothése des ventes'!$L$37)</f>
        <v>0</v>
      </c>
      <c r="AL166" s="181">
        <f t="shared" si="41"/>
        <v>0</v>
      </c>
      <c r="AM166" s="181">
        <f t="shared" si="42"/>
        <v>0</v>
      </c>
      <c r="AN166" s="181" t="e">
        <f t="shared" si="43"/>
        <v>#DIV/0!</v>
      </c>
      <c r="AO166" s="181">
        <f t="shared" si="44"/>
        <v>0</v>
      </c>
      <c r="AP166" s="182" t="e">
        <f t="shared" si="45"/>
        <v>#DIV/0!</v>
      </c>
    </row>
    <row r="167" spans="1:42" x14ac:dyDescent="0.3">
      <c r="A167" s="41"/>
      <c r="B167" s="41"/>
      <c r="C167" s="41"/>
      <c r="D167" s="41"/>
      <c r="E167" s="41"/>
      <c r="F167" s="41"/>
      <c r="G167" s="41"/>
      <c r="H167" s="41"/>
      <c r="I167" s="23"/>
      <c r="J167" s="41"/>
      <c r="K167" s="23"/>
      <c r="L167" s="41"/>
      <c r="M167" s="188">
        <f t="shared" si="35"/>
        <v>0</v>
      </c>
      <c r="N167" s="42"/>
      <c r="O167" s="42"/>
      <c r="P167" s="42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183">
        <f t="shared" si="38"/>
        <v>0</v>
      </c>
      <c r="AD167" s="181">
        <f t="shared" si="39"/>
        <v>0</v>
      </c>
      <c r="AE167" s="181" t="e">
        <f t="shared" si="40"/>
        <v>#DIV/0!</v>
      </c>
      <c r="AF167" s="181">
        <f>AD167*'Hypothése des ventes'!$G$37</f>
        <v>0</v>
      </c>
      <c r="AG167" s="181">
        <f>(AD167-(AD167*'Hypothése des ventes'!$H$36))*'Hypothése des ventes'!$H$37</f>
        <v>0</v>
      </c>
      <c r="AH167" s="181">
        <f>(AD167-(AD167*'Hypothése des ventes'!$I$36))*'Hypothése des ventes'!$I$37</f>
        <v>0</v>
      </c>
      <c r="AI167" s="181">
        <f>(AD167-(AD167*'Hypothése des ventes'!$J$36))*'Hypothése des ventes'!$J$37</f>
        <v>0</v>
      </c>
      <c r="AJ167" s="181">
        <f>(AD167-(AD167*'Hypothése des ventes'!$K$36))*'Hypothése des ventes'!$K$37</f>
        <v>0</v>
      </c>
      <c r="AK167" s="181">
        <f>-(AC167*'Hypothése des ventes'!$L$37)</f>
        <v>0</v>
      </c>
      <c r="AL167" s="181">
        <f t="shared" si="41"/>
        <v>0</v>
      </c>
      <c r="AM167" s="181">
        <f t="shared" si="42"/>
        <v>0</v>
      </c>
      <c r="AN167" s="181" t="e">
        <f t="shared" si="43"/>
        <v>#DIV/0!</v>
      </c>
      <c r="AO167" s="181">
        <f t="shared" si="44"/>
        <v>0</v>
      </c>
      <c r="AP167" s="182" t="e">
        <f t="shared" si="45"/>
        <v>#DIV/0!</v>
      </c>
    </row>
    <row r="168" spans="1:42" x14ac:dyDescent="0.3">
      <c r="A168" s="41"/>
      <c r="B168" s="41"/>
      <c r="C168" s="41"/>
      <c r="D168" s="41"/>
      <c r="E168" s="41"/>
      <c r="F168" s="41"/>
      <c r="G168" s="41"/>
      <c r="H168" s="41"/>
      <c r="I168" s="23"/>
      <c r="J168" s="41"/>
      <c r="K168" s="23"/>
      <c r="L168" s="41"/>
      <c r="M168" s="188">
        <f t="shared" si="35"/>
        <v>0</v>
      </c>
      <c r="N168" s="42"/>
      <c r="O168" s="42"/>
      <c r="P168" s="42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183">
        <f t="shared" si="38"/>
        <v>0</v>
      </c>
      <c r="AD168" s="181">
        <f t="shared" si="39"/>
        <v>0</v>
      </c>
      <c r="AE168" s="181" t="e">
        <f t="shared" si="40"/>
        <v>#DIV/0!</v>
      </c>
      <c r="AF168" s="181">
        <f>AD168*'Hypothése des ventes'!$G$37</f>
        <v>0</v>
      </c>
      <c r="AG168" s="181">
        <f>(AD168-(AD168*'Hypothése des ventes'!$H$36))*'Hypothése des ventes'!$H$37</f>
        <v>0</v>
      </c>
      <c r="AH168" s="181">
        <f>(AD168-(AD168*'Hypothése des ventes'!$I$36))*'Hypothése des ventes'!$I$37</f>
        <v>0</v>
      </c>
      <c r="AI168" s="181">
        <f>(AD168-(AD168*'Hypothése des ventes'!$J$36))*'Hypothése des ventes'!$J$37</f>
        <v>0</v>
      </c>
      <c r="AJ168" s="181">
        <f>(AD168-(AD168*'Hypothése des ventes'!$K$36))*'Hypothése des ventes'!$K$37</f>
        <v>0</v>
      </c>
      <c r="AK168" s="181">
        <f>-(AC168*'Hypothése des ventes'!$L$37)</f>
        <v>0</v>
      </c>
      <c r="AL168" s="181">
        <f t="shared" si="41"/>
        <v>0</v>
      </c>
      <c r="AM168" s="181">
        <f t="shared" si="42"/>
        <v>0</v>
      </c>
      <c r="AN168" s="181" t="e">
        <f t="shared" si="43"/>
        <v>#DIV/0!</v>
      </c>
      <c r="AO168" s="181">
        <f t="shared" si="44"/>
        <v>0</v>
      </c>
      <c r="AP168" s="182" t="e">
        <f t="shared" si="45"/>
        <v>#DIV/0!</v>
      </c>
    </row>
    <row r="169" spans="1:42" x14ac:dyDescent="0.3">
      <c r="A169" s="41"/>
      <c r="B169" s="41"/>
      <c r="C169" s="41"/>
      <c r="D169" s="41"/>
      <c r="E169" s="41"/>
      <c r="F169" s="41"/>
      <c r="G169" s="41"/>
      <c r="H169" s="41"/>
      <c r="I169" s="23"/>
      <c r="J169" s="41"/>
      <c r="K169" s="23"/>
      <c r="L169" s="41"/>
      <c r="M169" s="188">
        <f t="shared" si="35"/>
        <v>0</v>
      </c>
      <c r="N169" s="42"/>
      <c r="O169" s="42"/>
      <c r="P169" s="42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183">
        <f t="shared" si="38"/>
        <v>0</v>
      </c>
      <c r="AD169" s="181">
        <f t="shared" si="39"/>
        <v>0</v>
      </c>
      <c r="AE169" s="181" t="e">
        <f t="shared" si="40"/>
        <v>#DIV/0!</v>
      </c>
      <c r="AF169" s="181">
        <f>AD169*'Hypothése des ventes'!$G$37</f>
        <v>0</v>
      </c>
      <c r="AG169" s="181">
        <f>(AD169-(AD169*'Hypothése des ventes'!$H$36))*'Hypothése des ventes'!$H$37</f>
        <v>0</v>
      </c>
      <c r="AH169" s="181">
        <f>(AD169-(AD169*'Hypothése des ventes'!$I$36))*'Hypothése des ventes'!$I$37</f>
        <v>0</v>
      </c>
      <c r="AI169" s="181">
        <f>(AD169-(AD169*'Hypothése des ventes'!$J$36))*'Hypothése des ventes'!$J$37</f>
        <v>0</v>
      </c>
      <c r="AJ169" s="181">
        <f>(AD169-(AD169*'Hypothése des ventes'!$K$36))*'Hypothése des ventes'!$K$37</f>
        <v>0</v>
      </c>
      <c r="AK169" s="181">
        <f>-(AC169*'Hypothése des ventes'!$L$37)</f>
        <v>0</v>
      </c>
      <c r="AL169" s="181">
        <f t="shared" si="41"/>
        <v>0</v>
      </c>
      <c r="AM169" s="181">
        <f t="shared" si="42"/>
        <v>0</v>
      </c>
      <c r="AN169" s="181" t="e">
        <f t="shared" si="43"/>
        <v>#DIV/0!</v>
      </c>
      <c r="AO169" s="181">
        <f t="shared" si="44"/>
        <v>0</v>
      </c>
      <c r="AP169" s="182" t="e">
        <f t="shared" si="45"/>
        <v>#DIV/0!</v>
      </c>
    </row>
    <row r="170" spans="1:42" x14ac:dyDescent="0.3">
      <c r="A170" s="41"/>
      <c r="B170" s="41"/>
      <c r="C170" s="41"/>
      <c r="D170" s="41"/>
      <c r="E170" s="41"/>
      <c r="F170" s="41"/>
      <c r="G170" s="41"/>
      <c r="H170" s="41"/>
      <c r="I170" s="23"/>
      <c r="J170" s="41"/>
      <c r="K170" s="23"/>
      <c r="L170" s="41"/>
      <c r="M170" s="188">
        <f t="shared" si="35"/>
        <v>0</v>
      </c>
      <c r="N170" s="42"/>
      <c r="O170" s="42"/>
      <c r="P170" s="42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183">
        <f t="shared" si="38"/>
        <v>0</v>
      </c>
      <c r="AD170" s="181">
        <f t="shared" si="39"/>
        <v>0</v>
      </c>
      <c r="AE170" s="181" t="e">
        <f t="shared" si="40"/>
        <v>#DIV/0!</v>
      </c>
      <c r="AF170" s="181">
        <f>AD170*'Hypothése des ventes'!$G$37</f>
        <v>0</v>
      </c>
      <c r="AG170" s="181">
        <f>(AD170-(AD170*'Hypothése des ventes'!$H$36))*'Hypothése des ventes'!$H$37</f>
        <v>0</v>
      </c>
      <c r="AH170" s="181">
        <f>(AD170-(AD170*'Hypothése des ventes'!$I$36))*'Hypothése des ventes'!$I$37</f>
        <v>0</v>
      </c>
      <c r="AI170" s="181">
        <f>(AD170-(AD170*'Hypothése des ventes'!$J$36))*'Hypothése des ventes'!$J$37</f>
        <v>0</v>
      </c>
      <c r="AJ170" s="181">
        <f>(AD170-(AD170*'Hypothése des ventes'!$K$36))*'Hypothése des ventes'!$K$37</f>
        <v>0</v>
      </c>
      <c r="AK170" s="181">
        <f>-(AC170*'Hypothése des ventes'!$L$37)</f>
        <v>0</v>
      </c>
      <c r="AL170" s="181">
        <f t="shared" si="41"/>
        <v>0</v>
      </c>
      <c r="AM170" s="181">
        <f t="shared" si="42"/>
        <v>0</v>
      </c>
      <c r="AN170" s="181" t="e">
        <f t="shared" si="43"/>
        <v>#DIV/0!</v>
      </c>
      <c r="AO170" s="181">
        <f t="shared" si="44"/>
        <v>0</v>
      </c>
      <c r="AP170" s="182" t="e">
        <f t="shared" si="45"/>
        <v>#DIV/0!</v>
      </c>
    </row>
    <row r="171" spans="1:42" x14ac:dyDescent="0.3">
      <c r="A171" s="41"/>
      <c r="B171" s="41"/>
      <c r="C171" s="41"/>
      <c r="D171" s="41"/>
      <c r="E171" s="41"/>
      <c r="F171" s="41"/>
      <c r="G171" s="41"/>
      <c r="H171" s="41"/>
      <c r="I171" s="23"/>
      <c r="J171" s="41"/>
      <c r="K171" s="23"/>
      <c r="L171" s="41"/>
      <c r="M171" s="188">
        <f t="shared" si="35"/>
        <v>0</v>
      </c>
      <c r="N171" s="42"/>
      <c r="O171" s="42"/>
      <c r="P171" s="42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183">
        <f t="shared" si="38"/>
        <v>0</v>
      </c>
      <c r="AD171" s="181">
        <f t="shared" si="39"/>
        <v>0</v>
      </c>
      <c r="AE171" s="181" t="e">
        <f t="shared" si="40"/>
        <v>#DIV/0!</v>
      </c>
      <c r="AF171" s="181">
        <f>AD171*'Hypothése des ventes'!$G$37</f>
        <v>0</v>
      </c>
      <c r="AG171" s="181">
        <f>(AD171-(AD171*'Hypothése des ventes'!$H$36))*'Hypothése des ventes'!$H$37</f>
        <v>0</v>
      </c>
      <c r="AH171" s="181">
        <f>(AD171-(AD171*'Hypothése des ventes'!$I$36))*'Hypothése des ventes'!$I$37</f>
        <v>0</v>
      </c>
      <c r="AI171" s="181">
        <f>(AD171-(AD171*'Hypothése des ventes'!$J$36))*'Hypothése des ventes'!$J$37</f>
        <v>0</v>
      </c>
      <c r="AJ171" s="181">
        <f>(AD171-(AD171*'Hypothése des ventes'!$K$36))*'Hypothése des ventes'!$K$37</f>
        <v>0</v>
      </c>
      <c r="AK171" s="181">
        <f>-(AC171*'Hypothése des ventes'!$L$37)</f>
        <v>0</v>
      </c>
      <c r="AL171" s="181">
        <f t="shared" si="41"/>
        <v>0</v>
      </c>
      <c r="AM171" s="181">
        <f t="shared" si="42"/>
        <v>0</v>
      </c>
      <c r="AN171" s="181" t="e">
        <f t="shared" si="43"/>
        <v>#DIV/0!</v>
      </c>
      <c r="AO171" s="181">
        <f t="shared" si="44"/>
        <v>0</v>
      </c>
      <c r="AP171" s="182" t="e">
        <f t="shared" si="45"/>
        <v>#DIV/0!</v>
      </c>
    </row>
    <row r="172" spans="1:42" x14ac:dyDescent="0.3">
      <c r="A172" s="41"/>
      <c r="B172" s="41"/>
      <c r="C172" s="41"/>
      <c r="D172" s="41"/>
      <c r="E172" s="41"/>
      <c r="F172" s="41"/>
      <c r="G172" s="41"/>
      <c r="H172" s="41"/>
      <c r="I172" s="23"/>
      <c r="J172" s="41"/>
      <c r="K172" s="23"/>
      <c r="L172" s="41"/>
      <c r="M172" s="188">
        <f t="shared" si="35"/>
        <v>0</v>
      </c>
      <c r="N172" s="42"/>
      <c r="O172" s="42"/>
      <c r="P172" s="42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183">
        <f t="shared" si="38"/>
        <v>0</v>
      </c>
      <c r="AD172" s="181">
        <f t="shared" si="39"/>
        <v>0</v>
      </c>
      <c r="AE172" s="181" t="e">
        <f t="shared" si="40"/>
        <v>#DIV/0!</v>
      </c>
      <c r="AF172" s="181">
        <f>AD172*'Hypothése des ventes'!$G$37</f>
        <v>0</v>
      </c>
      <c r="AG172" s="181">
        <f>(AD172-(AD172*'Hypothése des ventes'!$H$36))*'Hypothése des ventes'!$H$37</f>
        <v>0</v>
      </c>
      <c r="AH172" s="181">
        <f>(AD172-(AD172*'Hypothése des ventes'!$I$36))*'Hypothése des ventes'!$I$37</f>
        <v>0</v>
      </c>
      <c r="AI172" s="181">
        <f>(AD172-(AD172*'Hypothése des ventes'!$J$36))*'Hypothése des ventes'!$J$37</f>
        <v>0</v>
      </c>
      <c r="AJ172" s="181">
        <f>(AD172-(AD172*'Hypothése des ventes'!$K$36))*'Hypothése des ventes'!$K$37</f>
        <v>0</v>
      </c>
      <c r="AK172" s="181">
        <f>-(AC172*'Hypothése des ventes'!$L$37)</f>
        <v>0</v>
      </c>
      <c r="AL172" s="181">
        <f t="shared" si="41"/>
        <v>0</v>
      </c>
      <c r="AM172" s="181">
        <f t="shared" si="42"/>
        <v>0</v>
      </c>
      <c r="AN172" s="181" t="e">
        <f t="shared" si="43"/>
        <v>#DIV/0!</v>
      </c>
      <c r="AO172" s="181">
        <f t="shared" si="44"/>
        <v>0</v>
      </c>
      <c r="AP172" s="182" t="e">
        <f t="shared" si="45"/>
        <v>#DIV/0!</v>
      </c>
    </row>
    <row r="173" spans="1:42" x14ac:dyDescent="0.3">
      <c r="A173" s="41"/>
      <c r="B173" s="41"/>
      <c r="C173" s="41"/>
      <c r="D173" s="41"/>
      <c r="E173" s="41"/>
      <c r="F173" s="41"/>
      <c r="G173" s="41"/>
      <c r="H173" s="41"/>
      <c r="I173" s="23"/>
      <c r="J173" s="41"/>
      <c r="K173" s="23"/>
      <c r="L173" s="41"/>
      <c r="M173" s="188">
        <f t="shared" si="35"/>
        <v>0</v>
      </c>
      <c r="N173" s="42"/>
      <c r="O173" s="42"/>
      <c r="P173" s="42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183">
        <f t="shared" si="38"/>
        <v>0</v>
      </c>
      <c r="AD173" s="181">
        <f t="shared" si="39"/>
        <v>0</v>
      </c>
      <c r="AE173" s="181" t="e">
        <f t="shared" si="40"/>
        <v>#DIV/0!</v>
      </c>
      <c r="AF173" s="181">
        <f>AD173*'Hypothése des ventes'!$G$37</f>
        <v>0</v>
      </c>
      <c r="AG173" s="181">
        <f>(AD173-(AD173*'Hypothése des ventes'!$H$36))*'Hypothése des ventes'!$H$37</f>
        <v>0</v>
      </c>
      <c r="AH173" s="181">
        <f>(AD173-(AD173*'Hypothése des ventes'!$I$36))*'Hypothése des ventes'!$I$37</f>
        <v>0</v>
      </c>
      <c r="AI173" s="181">
        <f>(AD173-(AD173*'Hypothése des ventes'!$J$36))*'Hypothése des ventes'!$J$37</f>
        <v>0</v>
      </c>
      <c r="AJ173" s="181">
        <f>(AD173-(AD173*'Hypothése des ventes'!$K$36))*'Hypothése des ventes'!$K$37</f>
        <v>0</v>
      </c>
      <c r="AK173" s="181">
        <f>-(AC173*'Hypothése des ventes'!$L$37)</f>
        <v>0</v>
      </c>
      <c r="AL173" s="181">
        <f t="shared" si="41"/>
        <v>0</v>
      </c>
      <c r="AM173" s="181">
        <f t="shared" si="42"/>
        <v>0</v>
      </c>
      <c r="AN173" s="181" t="e">
        <f t="shared" si="43"/>
        <v>#DIV/0!</v>
      </c>
      <c r="AO173" s="181">
        <f t="shared" si="44"/>
        <v>0</v>
      </c>
      <c r="AP173" s="182" t="e">
        <f t="shared" si="45"/>
        <v>#DIV/0!</v>
      </c>
    </row>
    <row r="174" spans="1:42" x14ac:dyDescent="0.3">
      <c r="A174" s="41"/>
      <c r="B174" s="41"/>
      <c r="C174" s="41"/>
      <c r="D174" s="41"/>
      <c r="E174" s="41"/>
      <c r="F174" s="41"/>
      <c r="G174" s="41"/>
      <c r="H174" s="41"/>
      <c r="I174" s="23"/>
      <c r="J174" s="41"/>
      <c r="K174" s="23"/>
      <c r="L174" s="41"/>
      <c r="M174" s="188">
        <f t="shared" si="35"/>
        <v>0</v>
      </c>
      <c r="N174" s="42"/>
      <c r="O174" s="42"/>
      <c r="P174" s="42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183">
        <f t="shared" si="38"/>
        <v>0</v>
      </c>
      <c r="AD174" s="181">
        <f t="shared" si="39"/>
        <v>0</v>
      </c>
      <c r="AE174" s="181" t="e">
        <f t="shared" si="40"/>
        <v>#DIV/0!</v>
      </c>
      <c r="AF174" s="181">
        <f>AD174*'Hypothése des ventes'!$G$37</f>
        <v>0</v>
      </c>
      <c r="AG174" s="181">
        <f>(AD174-(AD174*'Hypothése des ventes'!$H$36))*'Hypothése des ventes'!$H$37</f>
        <v>0</v>
      </c>
      <c r="AH174" s="181">
        <f>(AD174-(AD174*'Hypothése des ventes'!$I$36))*'Hypothése des ventes'!$I$37</f>
        <v>0</v>
      </c>
      <c r="AI174" s="181">
        <f>(AD174-(AD174*'Hypothése des ventes'!$J$36))*'Hypothése des ventes'!$J$37</f>
        <v>0</v>
      </c>
      <c r="AJ174" s="181">
        <f>(AD174-(AD174*'Hypothése des ventes'!$K$36))*'Hypothése des ventes'!$K$37</f>
        <v>0</v>
      </c>
      <c r="AK174" s="181">
        <f>-(AC174*'Hypothése des ventes'!$L$37)</f>
        <v>0</v>
      </c>
      <c r="AL174" s="181">
        <f t="shared" si="41"/>
        <v>0</v>
      </c>
      <c r="AM174" s="181">
        <f t="shared" si="42"/>
        <v>0</v>
      </c>
      <c r="AN174" s="181" t="e">
        <f t="shared" si="43"/>
        <v>#DIV/0!</v>
      </c>
      <c r="AO174" s="181">
        <f t="shared" si="44"/>
        <v>0</v>
      </c>
      <c r="AP174" s="182" t="e">
        <f t="shared" si="45"/>
        <v>#DIV/0!</v>
      </c>
    </row>
    <row r="175" spans="1:42" x14ac:dyDescent="0.3">
      <c r="A175" s="41"/>
      <c r="B175" s="41"/>
      <c r="C175" s="41"/>
      <c r="D175" s="41"/>
      <c r="E175" s="41"/>
      <c r="F175" s="41"/>
      <c r="G175" s="41"/>
      <c r="H175" s="41"/>
      <c r="I175" s="23"/>
      <c r="J175" s="41"/>
      <c r="K175" s="23"/>
      <c r="L175" s="41"/>
      <c r="M175" s="188">
        <f t="shared" si="35"/>
        <v>0</v>
      </c>
      <c r="N175" s="42"/>
      <c r="O175" s="42"/>
      <c r="P175" s="42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183">
        <f t="shared" si="38"/>
        <v>0</v>
      </c>
      <c r="AD175" s="181">
        <f t="shared" si="39"/>
        <v>0</v>
      </c>
      <c r="AE175" s="181" t="e">
        <f t="shared" si="40"/>
        <v>#DIV/0!</v>
      </c>
      <c r="AF175" s="181">
        <f>AD175*'Hypothése des ventes'!$G$37</f>
        <v>0</v>
      </c>
      <c r="AG175" s="181">
        <f>(AD175-(AD175*'Hypothése des ventes'!$H$36))*'Hypothése des ventes'!$H$37</f>
        <v>0</v>
      </c>
      <c r="AH175" s="181">
        <f>(AD175-(AD175*'Hypothése des ventes'!$I$36))*'Hypothése des ventes'!$I$37</f>
        <v>0</v>
      </c>
      <c r="AI175" s="181">
        <f>(AD175-(AD175*'Hypothése des ventes'!$J$36))*'Hypothése des ventes'!$J$37</f>
        <v>0</v>
      </c>
      <c r="AJ175" s="181">
        <f>(AD175-(AD175*'Hypothése des ventes'!$K$36))*'Hypothése des ventes'!$K$37</f>
        <v>0</v>
      </c>
      <c r="AK175" s="181">
        <f>-(AC175*'Hypothése des ventes'!$L$37)</f>
        <v>0</v>
      </c>
      <c r="AL175" s="181">
        <f t="shared" si="41"/>
        <v>0</v>
      </c>
      <c r="AM175" s="181">
        <f t="shared" si="42"/>
        <v>0</v>
      </c>
      <c r="AN175" s="181" t="e">
        <f t="shared" si="43"/>
        <v>#DIV/0!</v>
      </c>
      <c r="AO175" s="181">
        <f t="shared" si="44"/>
        <v>0</v>
      </c>
      <c r="AP175" s="182" t="e">
        <f t="shared" si="45"/>
        <v>#DIV/0!</v>
      </c>
    </row>
    <row r="176" spans="1:42" x14ac:dyDescent="0.3">
      <c r="A176" s="41"/>
      <c r="B176" s="41"/>
      <c r="C176" s="41"/>
      <c r="D176" s="41"/>
      <c r="E176" s="41"/>
      <c r="F176" s="41"/>
      <c r="G176" s="41"/>
      <c r="H176" s="41"/>
      <c r="I176" s="23"/>
      <c r="J176" s="41"/>
      <c r="K176" s="23"/>
      <c r="L176" s="41"/>
      <c r="M176" s="188">
        <f t="shared" si="35"/>
        <v>0</v>
      </c>
      <c r="N176" s="42"/>
      <c r="O176" s="42"/>
      <c r="P176" s="42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183">
        <f t="shared" si="38"/>
        <v>0</v>
      </c>
      <c r="AD176" s="181">
        <f t="shared" si="39"/>
        <v>0</v>
      </c>
      <c r="AE176" s="181" t="e">
        <f t="shared" si="40"/>
        <v>#DIV/0!</v>
      </c>
      <c r="AF176" s="181">
        <f>AD176*'Hypothése des ventes'!$G$37</f>
        <v>0</v>
      </c>
      <c r="AG176" s="181">
        <f>(AD176-(AD176*'Hypothése des ventes'!$H$36))*'Hypothése des ventes'!$H$37</f>
        <v>0</v>
      </c>
      <c r="AH176" s="181">
        <f>(AD176-(AD176*'Hypothése des ventes'!$I$36))*'Hypothése des ventes'!$I$37</f>
        <v>0</v>
      </c>
      <c r="AI176" s="181">
        <f>(AD176-(AD176*'Hypothése des ventes'!$J$36))*'Hypothése des ventes'!$J$37</f>
        <v>0</v>
      </c>
      <c r="AJ176" s="181">
        <f>(AD176-(AD176*'Hypothése des ventes'!$K$36))*'Hypothése des ventes'!$K$37</f>
        <v>0</v>
      </c>
      <c r="AK176" s="181">
        <f>-(AC176*'Hypothése des ventes'!$L$37)</f>
        <v>0</v>
      </c>
      <c r="AL176" s="181">
        <f t="shared" si="41"/>
        <v>0</v>
      </c>
      <c r="AM176" s="181">
        <f t="shared" si="42"/>
        <v>0</v>
      </c>
      <c r="AN176" s="181" t="e">
        <f t="shared" si="43"/>
        <v>#DIV/0!</v>
      </c>
      <c r="AO176" s="181">
        <f t="shared" si="44"/>
        <v>0</v>
      </c>
      <c r="AP176" s="182" t="e">
        <f t="shared" si="45"/>
        <v>#DIV/0!</v>
      </c>
    </row>
    <row r="177" spans="1:42" x14ac:dyDescent="0.3">
      <c r="A177" s="41"/>
      <c r="B177" s="41"/>
      <c r="C177" s="41"/>
      <c r="D177" s="41"/>
      <c r="E177" s="41"/>
      <c r="F177" s="41"/>
      <c r="G177" s="41"/>
      <c r="H177" s="41"/>
      <c r="I177" s="23"/>
      <c r="J177" s="41"/>
      <c r="K177" s="23"/>
      <c r="L177" s="41"/>
      <c r="M177" s="188">
        <f t="shared" si="35"/>
        <v>0</v>
      </c>
      <c r="N177" s="42"/>
      <c r="O177" s="42"/>
      <c r="P177" s="42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183">
        <f t="shared" si="38"/>
        <v>0</v>
      </c>
      <c r="AD177" s="181">
        <f t="shared" si="39"/>
        <v>0</v>
      </c>
      <c r="AE177" s="181" t="e">
        <f t="shared" si="40"/>
        <v>#DIV/0!</v>
      </c>
      <c r="AF177" s="181">
        <f>AD177*'Hypothése des ventes'!$G$37</f>
        <v>0</v>
      </c>
      <c r="AG177" s="181">
        <f>(AD177-(AD177*'Hypothése des ventes'!$H$36))*'Hypothése des ventes'!$H$37</f>
        <v>0</v>
      </c>
      <c r="AH177" s="181">
        <f>(AD177-(AD177*'Hypothése des ventes'!$I$36))*'Hypothése des ventes'!$I$37</f>
        <v>0</v>
      </c>
      <c r="AI177" s="181">
        <f>(AD177-(AD177*'Hypothése des ventes'!$J$36))*'Hypothése des ventes'!$J$37</f>
        <v>0</v>
      </c>
      <c r="AJ177" s="181">
        <f>(AD177-(AD177*'Hypothése des ventes'!$K$36))*'Hypothése des ventes'!$K$37</f>
        <v>0</v>
      </c>
      <c r="AK177" s="181">
        <f>-(AC177*'Hypothése des ventes'!$L$37)</f>
        <v>0</v>
      </c>
      <c r="AL177" s="181">
        <f t="shared" si="41"/>
        <v>0</v>
      </c>
      <c r="AM177" s="181">
        <f t="shared" si="42"/>
        <v>0</v>
      </c>
      <c r="AN177" s="181" t="e">
        <f t="shared" si="43"/>
        <v>#DIV/0!</v>
      </c>
      <c r="AO177" s="181">
        <f t="shared" si="44"/>
        <v>0</v>
      </c>
      <c r="AP177" s="182" t="e">
        <f t="shared" si="45"/>
        <v>#DIV/0!</v>
      </c>
    </row>
    <row r="178" spans="1:42" x14ac:dyDescent="0.3">
      <c r="A178" s="41"/>
      <c r="B178" s="41"/>
      <c r="C178" s="41"/>
      <c r="D178" s="41"/>
      <c r="E178" s="41"/>
      <c r="F178" s="41"/>
      <c r="G178" s="41"/>
      <c r="H178" s="41"/>
      <c r="I178" s="23"/>
      <c r="J178" s="41"/>
      <c r="K178" s="23"/>
      <c r="L178" s="41"/>
      <c r="M178" s="188">
        <f t="shared" si="35"/>
        <v>0</v>
      </c>
      <c r="N178" s="42"/>
      <c r="O178" s="42"/>
      <c r="P178" s="42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183">
        <f t="shared" si="38"/>
        <v>0</v>
      </c>
      <c r="AD178" s="181">
        <f t="shared" si="39"/>
        <v>0</v>
      </c>
      <c r="AE178" s="181" t="e">
        <f t="shared" si="40"/>
        <v>#DIV/0!</v>
      </c>
      <c r="AF178" s="181">
        <f>AD178*'Hypothése des ventes'!$G$37</f>
        <v>0</v>
      </c>
      <c r="AG178" s="181">
        <f>(AD178-(AD178*'Hypothése des ventes'!$H$36))*'Hypothése des ventes'!$H$37</f>
        <v>0</v>
      </c>
      <c r="AH178" s="181">
        <f>(AD178-(AD178*'Hypothése des ventes'!$I$36))*'Hypothése des ventes'!$I$37</f>
        <v>0</v>
      </c>
      <c r="AI178" s="181">
        <f>(AD178-(AD178*'Hypothése des ventes'!$J$36))*'Hypothése des ventes'!$J$37</f>
        <v>0</v>
      </c>
      <c r="AJ178" s="181">
        <f>(AD178-(AD178*'Hypothése des ventes'!$K$36))*'Hypothése des ventes'!$K$37</f>
        <v>0</v>
      </c>
      <c r="AK178" s="181">
        <f>-(AC178*'Hypothése des ventes'!$L$37)</f>
        <v>0</v>
      </c>
      <c r="AL178" s="181">
        <f t="shared" si="41"/>
        <v>0</v>
      </c>
      <c r="AM178" s="181">
        <f t="shared" si="42"/>
        <v>0</v>
      </c>
      <c r="AN178" s="181" t="e">
        <f t="shared" si="43"/>
        <v>#DIV/0!</v>
      </c>
      <c r="AO178" s="181">
        <f t="shared" si="44"/>
        <v>0</v>
      </c>
      <c r="AP178" s="182" t="e">
        <f t="shared" si="45"/>
        <v>#DIV/0!</v>
      </c>
    </row>
    <row r="179" spans="1:42" x14ac:dyDescent="0.3">
      <c r="A179" s="41"/>
      <c r="B179" s="41"/>
      <c r="C179" s="41"/>
      <c r="D179" s="41"/>
      <c r="E179" s="41"/>
      <c r="F179" s="41"/>
      <c r="G179" s="41"/>
      <c r="H179" s="41"/>
      <c r="I179" s="23"/>
      <c r="J179" s="41"/>
      <c r="K179" s="23"/>
      <c r="L179" s="41"/>
      <c r="M179" s="188">
        <f t="shared" si="35"/>
        <v>0</v>
      </c>
      <c r="N179" s="42"/>
      <c r="O179" s="42"/>
      <c r="P179" s="42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183">
        <f t="shared" si="38"/>
        <v>0</v>
      </c>
      <c r="AD179" s="181">
        <f t="shared" si="39"/>
        <v>0</v>
      </c>
      <c r="AE179" s="181" t="e">
        <f t="shared" si="40"/>
        <v>#DIV/0!</v>
      </c>
      <c r="AF179" s="181">
        <f>AD179*'Hypothése des ventes'!$G$37</f>
        <v>0</v>
      </c>
      <c r="AG179" s="181">
        <f>(AD179-(AD179*'Hypothése des ventes'!$H$36))*'Hypothése des ventes'!$H$37</f>
        <v>0</v>
      </c>
      <c r="AH179" s="181">
        <f>(AD179-(AD179*'Hypothése des ventes'!$I$36))*'Hypothése des ventes'!$I$37</f>
        <v>0</v>
      </c>
      <c r="AI179" s="181">
        <f>(AD179-(AD179*'Hypothése des ventes'!$J$36))*'Hypothése des ventes'!$J$37</f>
        <v>0</v>
      </c>
      <c r="AJ179" s="181">
        <f>(AD179-(AD179*'Hypothése des ventes'!$K$36))*'Hypothése des ventes'!$K$37</f>
        <v>0</v>
      </c>
      <c r="AK179" s="181">
        <f>-(AC179*'Hypothése des ventes'!$L$37)</f>
        <v>0</v>
      </c>
      <c r="AL179" s="181">
        <f t="shared" si="41"/>
        <v>0</v>
      </c>
      <c r="AM179" s="181">
        <f t="shared" si="42"/>
        <v>0</v>
      </c>
      <c r="AN179" s="181" t="e">
        <f t="shared" si="43"/>
        <v>#DIV/0!</v>
      </c>
      <c r="AO179" s="181">
        <f t="shared" si="44"/>
        <v>0</v>
      </c>
      <c r="AP179" s="182" t="e">
        <f t="shared" si="45"/>
        <v>#DIV/0!</v>
      </c>
    </row>
    <row r="180" spans="1:42" x14ac:dyDescent="0.3">
      <c r="A180" s="41"/>
      <c r="B180" s="41"/>
      <c r="C180" s="41"/>
      <c r="D180" s="41"/>
      <c r="E180" s="41"/>
      <c r="F180" s="41"/>
      <c r="G180" s="41"/>
      <c r="H180" s="41"/>
      <c r="I180" s="23"/>
      <c r="J180" s="41"/>
      <c r="K180" s="23"/>
      <c r="L180" s="41"/>
      <c r="M180" s="188">
        <f t="shared" si="35"/>
        <v>0</v>
      </c>
      <c r="N180" s="42"/>
      <c r="O180" s="42"/>
      <c r="P180" s="42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183">
        <f t="shared" si="38"/>
        <v>0</v>
      </c>
      <c r="AD180" s="181">
        <f t="shared" si="39"/>
        <v>0</v>
      </c>
      <c r="AE180" s="181" t="e">
        <f t="shared" si="40"/>
        <v>#DIV/0!</v>
      </c>
      <c r="AF180" s="181">
        <f>AD180*'Hypothése des ventes'!$G$37</f>
        <v>0</v>
      </c>
      <c r="AG180" s="181">
        <f>(AD180-(AD180*'Hypothése des ventes'!$H$36))*'Hypothése des ventes'!$H$37</f>
        <v>0</v>
      </c>
      <c r="AH180" s="181">
        <f>(AD180-(AD180*'Hypothése des ventes'!$I$36))*'Hypothése des ventes'!$I$37</f>
        <v>0</v>
      </c>
      <c r="AI180" s="181">
        <f>(AD180-(AD180*'Hypothése des ventes'!$J$36))*'Hypothése des ventes'!$J$37</f>
        <v>0</v>
      </c>
      <c r="AJ180" s="181">
        <f>(AD180-(AD180*'Hypothése des ventes'!$K$36))*'Hypothése des ventes'!$K$37</f>
        <v>0</v>
      </c>
      <c r="AK180" s="181">
        <f>-(AC180*'Hypothése des ventes'!$L$37)</f>
        <v>0</v>
      </c>
      <c r="AL180" s="181">
        <f t="shared" si="41"/>
        <v>0</v>
      </c>
      <c r="AM180" s="181">
        <f t="shared" si="42"/>
        <v>0</v>
      </c>
      <c r="AN180" s="181" t="e">
        <f t="shared" si="43"/>
        <v>#DIV/0!</v>
      </c>
      <c r="AO180" s="181">
        <f t="shared" si="44"/>
        <v>0</v>
      </c>
      <c r="AP180" s="182" t="e">
        <f t="shared" si="45"/>
        <v>#DIV/0!</v>
      </c>
    </row>
    <row r="181" spans="1:42" x14ac:dyDescent="0.3">
      <c r="A181" s="41"/>
      <c r="B181" s="41"/>
      <c r="C181" s="41"/>
      <c r="D181" s="41"/>
      <c r="E181" s="41"/>
      <c r="F181" s="41"/>
      <c r="G181" s="41"/>
      <c r="H181" s="41"/>
      <c r="I181" s="23"/>
      <c r="J181" s="41"/>
      <c r="K181" s="23"/>
      <c r="L181" s="41"/>
      <c r="M181" s="188">
        <f t="shared" si="35"/>
        <v>0</v>
      </c>
      <c r="N181" s="42"/>
      <c r="O181" s="42"/>
      <c r="P181" s="42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183">
        <f t="shared" si="38"/>
        <v>0</v>
      </c>
      <c r="AD181" s="181">
        <f t="shared" si="39"/>
        <v>0</v>
      </c>
      <c r="AE181" s="181" t="e">
        <f t="shared" si="40"/>
        <v>#DIV/0!</v>
      </c>
      <c r="AF181" s="181">
        <f>AD181*'Hypothése des ventes'!$G$37</f>
        <v>0</v>
      </c>
      <c r="AG181" s="181">
        <f>(AD181-(AD181*'Hypothése des ventes'!$H$36))*'Hypothése des ventes'!$H$37</f>
        <v>0</v>
      </c>
      <c r="AH181" s="181">
        <f>(AD181-(AD181*'Hypothése des ventes'!$I$36))*'Hypothése des ventes'!$I$37</f>
        <v>0</v>
      </c>
      <c r="AI181" s="181">
        <f>(AD181-(AD181*'Hypothése des ventes'!$J$36))*'Hypothése des ventes'!$J$37</f>
        <v>0</v>
      </c>
      <c r="AJ181" s="181">
        <f>(AD181-(AD181*'Hypothése des ventes'!$K$36))*'Hypothése des ventes'!$K$37</f>
        <v>0</v>
      </c>
      <c r="AK181" s="181">
        <f>-(AC181*'Hypothése des ventes'!$L$37)</f>
        <v>0</v>
      </c>
      <c r="AL181" s="181">
        <f t="shared" si="41"/>
        <v>0</v>
      </c>
      <c r="AM181" s="181">
        <f t="shared" si="42"/>
        <v>0</v>
      </c>
      <c r="AN181" s="181" t="e">
        <f t="shared" si="43"/>
        <v>#DIV/0!</v>
      </c>
      <c r="AO181" s="181">
        <f t="shared" si="44"/>
        <v>0</v>
      </c>
      <c r="AP181" s="182" t="e">
        <f t="shared" si="45"/>
        <v>#DIV/0!</v>
      </c>
    </row>
    <row r="182" spans="1:42" x14ac:dyDescent="0.3">
      <c r="A182" s="41"/>
      <c r="B182" s="41"/>
      <c r="C182" s="41"/>
      <c r="D182" s="41"/>
      <c r="E182" s="41"/>
      <c r="F182" s="41"/>
      <c r="G182" s="41"/>
      <c r="H182" s="41"/>
      <c r="I182" s="23"/>
      <c r="J182" s="41"/>
      <c r="K182" s="23"/>
      <c r="L182" s="41"/>
      <c r="M182" s="188">
        <f t="shared" si="35"/>
        <v>0</v>
      </c>
      <c r="N182" s="42"/>
      <c r="O182" s="42"/>
      <c r="P182" s="42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183">
        <f t="shared" si="38"/>
        <v>0</v>
      </c>
      <c r="AD182" s="181">
        <f t="shared" si="39"/>
        <v>0</v>
      </c>
      <c r="AE182" s="181" t="e">
        <f t="shared" si="40"/>
        <v>#DIV/0!</v>
      </c>
      <c r="AF182" s="181">
        <f>AD182*'Hypothése des ventes'!$G$37</f>
        <v>0</v>
      </c>
      <c r="AG182" s="181">
        <f>(AD182-(AD182*'Hypothése des ventes'!$H$36))*'Hypothése des ventes'!$H$37</f>
        <v>0</v>
      </c>
      <c r="AH182" s="181">
        <f>(AD182-(AD182*'Hypothése des ventes'!$I$36))*'Hypothése des ventes'!$I$37</f>
        <v>0</v>
      </c>
      <c r="AI182" s="181">
        <f>(AD182-(AD182*'Hypothése des ventes'!$J$36))*'Hypothése des ventes'!$J$37</f>
        <v>0</v>
      </c>
      <c r="AJ182" s="181">
        <f>(AD182-(AD182*'Hypothése des ventes'!$K$36))*'Hypothése des ventes'!$K$37</f>
        <v>0</v>
      </c>
      <c r="AK182" s="181">
        <f>-(AC182*'Hypothése des ventes'!$L$37)</f>
        <v>0</v>
      </c>
      <c r="AL182" s="181">
        <f t="shared" si="41"/>
        <v>0</v>
      </c>
      <c r="AM182" s="181">
        <f t="shared" si="42"/>
        <v>0</v>
      </c>
      <c r="AN182" s="181" t="e">
        <f t="shared" si="43"/>
        <v>#DIV/0!</v>
      </c>
      <c r="AO182" s="181">
        <f t="shared" si="44"/>
        <v>0</v>
      </c>
      <c r="AP182" s="182" t="e">
        <f t="shared" si="45"/>
        <v>#DIV/0!</v>
      </c>
    </row>
    <row r="183" spans="1:42" x14ac:dyDescent="0.3">
      <c r="A183" s="41"/>
      <c r="B183" s="41"/>
      <c r="C183" s="41"/>
      <c r="D183" s="41"/>
      <c r="E183" s="41"/>
      <c r="F183" s="41"/>
      <c r="G183" s="41"/>
      <c r="H183" s="41"/>
      <c r="I183" s="23"/>
      <c r="J183" s="41"/>
      <c r="K183" s="23"/>
      <c r="L183" s="41"/>
      <c r="M183" s="188">
        <f t="shared" si="35"/>
        <v>0</v>
      </c>
      <c r="N183" s="42"/>
      <c r="O183" s="42"/>
      <c r="P183" s="42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183">
        <f t="shared" si="38"/>
        <v>0</v>
      </c>
      <c r="AD183" s="181">
        <f t="shared" si="39"/>
        <v>0</v>
      </c>
      <c r="AE183" s="181" t="e">
        <f t="shared" si="40"/>
        <v>#DIV/0!</v>
      </c>
      <c r="AF183" s="181">
        <f>AD183*'Hypothése des ventes'!$G$37</f>
        <v>0</v>
      </c>
      <c r="AG183" s="181">
        <f>(AD183-(AD183*'Hypothése des ventes'!$H$36))*'Hypothése des ventes'!$H$37</f>
        <v>0</v>
      </c>
      <c r="AH183" s="181">
        <f>(AD183-(AD183*'Hypothése des ventes'!$I$36))*'Hypothése des ventes'!$I$37</f>
        <v>0</v>
      </c>
      <c r="AI183" s="181">
        <f>(AD183-(AD183*'Hypothése des ventes'!$J$36))*'Hypothése des ventes'!$J$37</f>
        <v>0</v>
      </c>
      <c r="AJ183" s="181">
        <f>(AD183-(AD183*'Hypothése des ventes'!$K$36))*'Hypothése des ventes'!$K$37</f>
        <v>0</v>
      </c>
      <c r="AK183" s="181">
        <f>-(AC183*'Hypothése des ventes'!$L$37)</f>
        <v>0</v>
      </c>
      <c r="AL183" s="181">
        <f t="shared" si="41"/>
        <v>0</v>
      </c>
      <c r="AM183" s="181">
        <f t="shared" si="42"/>
        <v>0</v>
      </c>
      <c r="AN183" s="181" t="e">
        <f t="shared" si="43"/>
        <v>#DIV/0!</v>
      </c>
      <c r="AO183" s="181">
        <f t="shared" si="44"/>
        <v>0</v>
      </c>
      <c r="AP183" s="182" t="e">
        <f t="shared" si="45"/>
        <v>#DIV/0!</v>
      </c>
    </row>
    <row r="184" spans="1:42" x14ac:dyDescent="0.3">
      <c r="A184" s="41"/>
      <c r="B184" s="41"/>
      <c r="C184" s="41"/>
      <c r="D184" s="41"/>
      <c r="E184" s="41"/>
      <c r="F184" s="41"/>
      <c r="G184" s="41"/>
      <c r="H184" s="41"/>
      <c r="I184" s="23"/>
      <c r="J184" s="41"/>
      <c r="K184" s="23"/>
      <c r="L184" s="41"/>
      <c r="M184" s="188">
        <f t="shared" si="35"/>
        <v>0</v>
      </c>
      <c r="N184" s="42"/>
      <c r="O184" s="42"/>
      <c r="P184" s="42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183">
        <f t="shared" si="38"/>
        <v>0</v>
      </c>
      <c r="AD184" s="181">
        <f t="shared" si="39"/>
        <v>0</v>
      </c>
      <c r="AE184" s="181" t="e">
        <f t="shared" si="40"/>
        <v>#DIV/0!</v>
      </c>
      <c r="AF184" s="181">
        <f>AD184*'Hypothése des ventes'!$G$37</f>
        <v>0</v>
      </c>
      <c r="AG184" s="181">
        <f>(AD184-(AD184*'Hypothése des ventes'!$H$36))*'Hypothése des ventes'!$H$37</f>
        <v>0</v>
      </c>
      <c r="AH184" s="181">
        <f>(AD184-(AD184*'Hypothése des ventes'!$I$36))*'Hypothése des ventes'!$I$37</f>
        <v>0</v>
      </c>
      <c r="AI184" s="181">
        <f>(AD184-(AD184*'Hypothése des ventes'!$J$36))*'Hypothése des ventes'!$J$37</f>
        <v>0</v>
      </c>
      <c r="AJ184" s="181">
        <f>(AD184-(AD184*'Hypothése des ventes'!$K$36))*'Hypothése des ventes'!$K$37</f>
        <v>0</v>
      </c>
      <c r="AK184" s="181">
        <f>-(AC184*'Hypothése des ventes'!$L$37)</f>
        <v>0</v>
      </c>
      <c r="AL184" s="181">
        <f t="shared" si="41"/>
        <v>0</v>
      </c>
      <c r="AM184" s="181">
        <f t="shared" si="42"/>
        <v>0</v>
      </c>
      <c r="AN184" s="181" t="e">
        <f t="shared" si="43"/>
        <v>#DIV/0!</v>
      </c>
      <c r="AO184" s="181">
        <f t="shared" si="44"/>
        <v>0</v>
      </c>
      <c r="AP184" s="182" t="e">
        <f t="shared" si="45"/>
        <v>#DIV/0!</v>
      </c>
    </row>
    <row r="185" spans="1:42" x14ac:dyDescent="0.3">
      <c r="A185" s="41"/>
      <c r="B185" s="41"/>
      <c r="C185" s="41"/>
      <c r="D185" s="41"/>
      <c r="E185" s="41"/>
      <c r="F185" s="41"/>
      <c r="G185" s="41"/>
      <c r="H185" s="41"/>
      <c r="I185" s="23"/>
      <c r="J185" s="41"/>
      <c r="K185" s="23"/>
      <c r="L185" s="41"/>
      <c r="M185" s="188">
        <f t="shared" si="35"/>
        <v>0</v>
      </c>
      <c r="N185" s="42"/>
      <c r="O185" s="42"/>
      <c r="P185" s="42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183">
        <f t="shared" si="38"/>
        <v>0</v>
      </c>
      <c r="AD185" s="181">
        <f t="shared" si="39"/>
        <v>0</v>
      </c>
      <c r="AE185" s="181" t="e">
        <f t="shared" si="40"/>
        <v>#DIV/0!</v>
      </c>
      <c r="AF185" s="181">
        <f>AD185*'Hypothése des ventes'!$G$37</f>
        <v>0</v>
      </c>
      <c r="AG185" s="181">
        <f>(AD185-(AD185*'Hypothése des ventes'!$H$36))*'Hypothése des ventes'!$H$37</f>
        <v>0</v>
      </c>
      <c r="AH185" s="181">
        <f>(AD185-(AD185*'Hypothése des ventes'!$I$36))*'Hypothése des ventes'!$I$37</f>
        <v>0</v>
      </c>
      <c r="AI185" s="181">
        <f>(AD185-(AD185*'Hypothése des ventes'!$J$36))*'Hypothése des ventes'!$J$37</f>
        <v>0</v>
      </c>
      <c r="AJ185" s="181">
        <f>(AD185-(AD185*'Hypothése des ventes'!$K$36))*'Hypothése des ventes'!$K$37</f>
        <v>0</v>
      </c>
      <c r="AK185" s="181">
        <f>-(AC185*'Hypothése des ventes'!$L$37)</f>
        <v>0</v>
      </c>
      <c r="AL185" s="181">
        <f t="shared" si="41"/>
        <v>0</v>
      </c>
      <c r="AM185" s="181">
        <f t="shared" si="42"/>
        <v>0</v>
      </c>
      <c r="AN185" s="181" t="e">
        <f t="shared" si="43"/>
        <v>#DIV/0!</v>
      </c>
      <c r="AO185" s="181">
        <f t="shared" si="44"/>
        <v>0</v>
      </c>
      <c r="AP185" s="182" t="e">
        <f t="shared" si="45"/>
        <v>#DIV/0!</v>
      </c>
    </row>
    <row r="186" spans="1:42" x14ac:dyDescent="0.3">
      <c r="A186" s="41"/>
      <c r="B186" s="41"/>
      <c r="C186" s="41"/>
      <c r="D186" s="41"/>
      <c r="E186" s="41"/>
      <c r="F186" s="41"/>
      <c r="G186" s="41"/>
      <c r="H186" s="41"/>
      <c r="I186" s="23"/>
      <c r="J186" s="41"/>
      <c r="K186" s="23"/>
      <c r="L186" s="41"/>
      <c r="M186" s="188">
        <f t="shared" si="35"/>
        <v>0</v>
      </c>
      <c r="N186" s="42"/>
      <c r="O186" s="42"/>
      <c r="P186" s="42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183">
        <f t="shared" si="38"/>
        <v>0</v>
      </c>
      <c r="AD186" s="181">
        <f t="shared" si="39"/>
        <v>0</v>
      </c>
      <c r="AE186" s="181" t="e">
        <f t="shared" si="40"/>
        <v>#DIV/0!</v>
      </c>
      <c r="AF186" s="181">
        <f>AD186*'Hypothése des ventes'!$G$37</f>
        <v>0</v>
      </c>
      <c r="AG186" s="181">
        <f>(AD186-(AD186*'Hypothése des ventes'!$H$36))*'Hypothése des ventes'!$H$37</f>
        <v>0</v>
      </c>
      <c r="AH186" s="181">
        <f>(AD186-(AD186*'Hypothése des ventes'!$I$36))*'Hypothése des ventes'!$I$37</f>
        <v>0</v>
      </c>
      <c r="AI186" s="181">
        <f>(AD186-(AD186*'Hypothése des ventes'!$J$36))*'Hypothése des ventes'!$J$37</f>
        <v>0</v>
      </c>
      <c r="AJ186" s="181">
        <f>(AD186-(AD186*'Hypothése des ventes'!$K$36))*'Hypothése des ventes'!$K$37</f>
        <v>0</v>
      </c>
      <c r="AK186" s="181">
        <f>-(AC186*'Hypothése des ventes'!$L$37)</f>
        <v>0</v>
      </c>
      <c r="AL186" s="181">
        <f t="shared" si="41"/>
        <v>0</v>
      </c>
      <c r="AM186" s="181">
        <f t="shared" si="42"/>
        <v>0</v>
      </c>
      <c r="AN186" s="181" t="e">
        <f t="shared" si="43"/>
        <v>#DIV/0!</v>
      </c>
      <c r="AO186" s="181">
        <f t="shared" si="44"/>
        <v>0</v>
      </c>
      <c r="AP186" s="182" t="e">
        <f t="shared" si="45"/>
        <v>#DIV/0!</v>
      </c>
    </row>
    <row r="187" spans="1:42" x14ac:dyDescent="0.3">
      <c r="A187" s="41"/>
      <c r="B187" s="41"/>
      <c r="C187" s="41"/>
      <c r="D187" s="41"/>
      <c r="E187" s="41"/>
      <c r="F187" s="41"/>
      <c r="G187" s="41"/>
      <c r="H187" s="41"/>
      <c r="I187" s="23"/>
      <c r="J187" s="41"/>
      <c r="K187" s="23"/>
      <c r="L187" s="41"/>
      <c r="M187" s="188">
        <f t="shared" si="35"/>
        <v>0</v>
      </c>
      <c r="N187" s="42"/>
      <c r="O187" s="42"/>
      <c r="P187" s="42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183">
        <f t="shared" si="38"/>
        <v>0</v>
      </c>
      <c r="AD187" s="181">
        <f t="shared" si="39"/>
        <v>0</v>
      </c>
      <c r="AE187" s="181" t="e">
        <f t="shared" si="40"/>
        <v>#DIV/0!</v>
      </c>
      <c r="AF187" s="181">
        <f>AD187*'Hypothése des ventes'!$G$37</f>
        <v>0</v>
      </c>
      <c r="AG187" s="181">
        <f>(AD187-(AD187*'Hypothése des ventes'!$H$36))*'Hypothése des ventes'!$H$37</f>
        <v>0</v>
      </c>
      <c r="AH187" s="181">
        <f>(AD187-(AD187*'Hypothése des ventes'!$I$36))*'Hypothése des ventes'!$I$37</f>
        <v>0</v>
      </c>
      <c r="AI187" s="181">
        <f>(AD187-(AD187*'Hypothése des ventes'!$J$36))*'Hypothése des ventes'!$J$37</f>
        <v>0</v>
      </c>
      <c r="AJ187" s="181">
        <f>(AD187-(AD187*'Hypothése des ventes'!$K$36))*'Hypothése des ventes'!$K$37</f>
        <v>0</v>
      </c>
      <c r="AK187" s="181">
        <f>-(AC187*'Hypothése des ventes'!$L$37)</f>
        <v>0</v>
      </c>
      <c r="AL187" s="181">
        <f t="shared" si="41"/>
        <v>0</v>
      </c>
      <c r="AM187" s="181">
        <f t="shared" si="42"/>
        <v>0</v>
      </c>
      <c r="AN187" s="181" t="e">
        <f t="shared" si="43"/>
        <v>#DIV/0!</v>
      </c>
      <c r="AO187" s="181">
        <f t="shared" si="44"/>
        <v>0</v>
      </c>
      <c r="AP187" s="182" t="e">
        <f t="shared" si="45"/>
        <v>#DIV/0!</v>
      </c>
    </row>
    <row r="188" spans="1:42" x14ac:dyDescent="0.3">
      <c r="A188" s="41"/>
      <c r="B188" s="41"/>
      <c r="C188" s="41"/>
      <c r="D188" s="41"/>
      <c r="E188" s="41"/>
      <c r="F188" s="41"/>
      <c r="G188" s="41"/>
      <c r="H188" s="41"/>
      <c r="I188" s="23"/>
      <c r="J188" s="41"/>
      <c r="K188" s="23"/>
      <c r="L188" s="41"/>
      <c r="M188" s="188">
        <f t="shared" si="35"/>
        <v>0</v>
      </c>
      <c r="N188" s="42"/>
      <c r="O188" s="42"/>
      <c r="P188" s="42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183">
        <f t="shared" si="38"/>
        <v>0</v>
      </c>
      <c r="AD188" s="181">
        <f t="shared" si="39"/>
        <v>0</v>
      </c>
      <c r="AE188" s="181" t="e">
        <f t="shared" si="40"/>
        <v>#DIV/0!</v>
      </c>
      <c r="AF188" s="181">
        <f>AD188*'Hypothése des ventes'!$G$37</f>
        <v>0</v>
      </c>
      <c r="AG188" s="181">
        <f>(AD188-(AD188*'Hypothése des ventes'!$H$36))*'Hypothése des ventes'!$H$37</f>
        <v>0</v>
      </c>
      <c r="AH188" s="181">
        <f>(AD188-(AD188*'Hypothése des ventes'!$I$36))*'Hypothése des ventes'!$I$37</f>
        <v>0</v>
      </c>
      <c r="AI188" s="181">
        <f>(AD188-(AD188*'Hypothése des ventes'!$J$36))*'Hypothése des ventes'!$J$37</f>
        <v>0</v>
      </c>
      <c r="AJ188" s="181">
        <f>(AD188-(AD188*'Hypothése des ventes'!$K$36))*'Hypothése des ventes'!$K$37</f>
        <v>0</v>
      </c>
      <c r="AK188" s="181">
        <f>-(AC188*'Hypothése des ventes'!$L$37)</f>
        <v>0</v>
      </c>
      <c r="AL188" s="181">
        <f t="shared" si="41"/>
        <v>0</v>
      </c>
      <c r="AM188" s="181">
        <f t="shared" si="42"/>
        <v>0</v>
      </c>
      <c r="AN188" s="181" t="e">
        <f t="shared" si="43"/>
        <v>#DIV/0!</v>
      </c>
      <c r="AO188" s="181">
        <f t="shared" si="44"/>
        <v>0</v>
      </c>
      <c r="AP188" s="182" t="e">
        <f t="shared" si="45"/>
        <v>#DIV/0!</v>
      </c>
    </row>
    <row r="189" spans="1:42" x14ac:dyDescent="0.3">
      <c r="A189" s="41"/>
      <c r="B189" s="41"/>
      <c r="C189" s="41"/>
      <c r="D189" s="41"/>
      <c r="E189" s="41"/>
      <c r="F189" s="41"/>
      <c r="G189" s="41"/>
      <c r="H189" s="41"/>
      <c r="I189" s="23"/>
      <c r="J189" s="41"/>
      <c r="K189" s="23"/>
      <c r="L189" s="41"/>
      <c r="M189" s="188">
        <f t="shared" si="35"/>
        <v>0</v>
      </c>
      <c r="N189" s="42"/>
      <c r="O189" s="42"/>
      <c r="P189" s="42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183">
        <f t="shared" si="38"/>
        <v>0</v>
      </c>
      <c r="AD189" s="181">
        <f t="shared" si="39"/>
        <v>0</v>
      </c>
      <c r="AE189" s="181" t="e">
        <f t="shared" si="40"/>
        <v>#DIV/0!</v>
      </c>
      <c r="AF189" s="181">
        <f>AD189*'Hypothése des ventes'!$G$37</f>
        <v>0</v>
      </c>
      <c r="AG189" s="181">
        <f>(AD189-(AD189*'Hypothése des ventes'!$H$36))*'Hypothése des ventes'!$H$37</f>
        <v>0</v>
      </c>
      <c r="AH189" s="181">
        <f>(AD189-(AD189*'Hypothése des ventes'!$I$36))*'Hypothése des ventes'!$I$37</f>
        <v>0</v>
      </c>
      <c r="AI189" s="181">
        <f>(AD189-(AD189*'Hypothése des ventes'!$J$36))*'Hypothése des ventes'!$J$37</f>
        <v>0</v>
      </c>
      <c r="AJ189" s="181">
        <f>(AD189-(AD189*'Hypothése des ventes'!$K$36))*'Hypothése des ventes'!$K$37</f>
        <v>0</v>
      </c>
      <c r="AK189" s="181">
        <f>-(AC189*'Hypothése des ventes'!$L$37)</f>
        <v>0</v>
      </c>
      <c r="AL189" s="181">
        <f t="shared" si="41"/>
        <v>0</v>
      </c>
      <c r="AM189" s="181">
        <f t="shared" si="42"/>
        <v>0</v>
      </c>
      <c r="AN189" s="181" t="e">
        <f t="shared" si="43"/>
        <v>#DIV/0!</v>
      </c>
      <c r="AO189" s="181">
        <f t="shared" si="44"/>
        <v>0</v>
      </c>
      <c r="AP189" s="182" t="e">
        <f t="shared" si="45"/>
        <v>#DIV/0!</v>
      </c>
    </row>
    <row r="190" spans="1:42" x14ac:dyDescent="0.3">
      <c r="A190" s="41"/>
      <c r="B190" s="41"/>
      <c r="C190" s="41"/>
      <c r="D190" s="41"/>
      <c r="E190" s="41"/>
      <c r="F190" s="41"/>
      <c r="G190" s="41"/>
      <c r="H190" s="41"/>
      <c r="I190" s="23"/>
      <c r="J190" s="41"/>
      <c r="K190" s="23"/>
      <c r="L190" s="41"/>
      <c r="M190" s="188">
        <f t="shared" si="35"/>
        <v>0</v>
      </c>
      <c r="N190" s="42"/>
      <c r="O190" s="42"/>
      <c r="P190" s="42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183">
        <f t="shared" si="38"/>
        <v>0</v>
      </c>
      <c r="AD190" s="181">
        <f t="shared" si="39"/>
        <v>0</v>
      </c>
      <c r="AE190" s="181" t="e">
        <f t="shared" si="40"/>
        <v>#DIV/0!</v>
      </c>
      <c r="AF190" s="181">
        <f>AD190*'Hypothése des ventes'!$G$37</f>
        <v>0</v>
      </c>
      <c r="AG190" s="181">
        <f>(AD190-(AD190*'Hypothése des ventes'!$H$36))*'Hypothése des ventes'!$H$37</f>
        <v>0</v>
      </c>
      <c r="AH190" s="181">
        <f>(AD190-(AD190*'Hypothése des ventes'!$I$36))*'Hypothése des ventes'!$I$37</f>
        <v>0</v>
      </c>
      <c r="AI190" s="181">
        <f>(AD190-(AD190*'Hypothése des ventes'!$J$36))*'Hypothése des ventes'!$J$37</f>
        <v>0</v>
      </c>
      <c r="AJ190" s="181">
        <f>(AD190-(AD190*'Hypothése des ventes'!$K$36))*'Hypothése des ventes'!$K$37</f>
        <v>0</v>
      </c>
      <c r="AK190" s="181">
        <f>-(AC190*'Hypothése des ventes'!$L$37)</f>
        <v>0</v>
      </c>
      <c r="AL190" s="181">
        <f t="shared" si="41"/>
        <v>0</v>
      </c>
      <c r="AM190" s="181">
        <f t="shared" si="42"/>
        <v>0</v>
      </c>
      <c r="AN190" s="181" t="e">
        <f t="shared" si="43"/>
        <v>#DIV/0!</v>
      </c>
      <c r="AO190" s="181">
        <f t="shared" si="44"/>
        <v>0</v>
      </c>
      <c r="AP190" s="182" t="e">
        <f t="shared" si="45"/>
        <v>#DIV/0!</v>
      </c>
    </row>
    <row r="191" spans="1:42" x14ac:dyDescent="0.3">
      <c r="A191" s="41"/>
      <c r="B191" s="41"/>
      <c r="C191" s="41"/>
      <c r="D191" s="41"/>
      <c r="E191" s="41"/>
      <c r="F191" s="41"/>
      <c r="G191" s="41"/>
      <c r="H191" s="41"/>
      <c r="I191" s="23"/>
      <c r="J191" s="41"/>
      <c r="K191" s="23"/>
      <c r="L191" s="41"/>
      <c r="M191" s="188">
        <f t="shared" si="35"/>
        <v>0</v>
      </c>
      <c r="N191" s="42"/>
      <c r="O191" s="42"/>
      <c r="P191" s="42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183">
        <f t="shared" si="38"/>
        <v>0</v>
      </c>
      <c r="AD191" s="181">
        <f t="shared" si="39"/>
        <v>0</v>
      </c>
      <c r="AE191" s="181" t="e">
        <f t="shared" si="40"/>
        <v>#DIV/0!</v>
      </c>
      <c r="AF191" s="181">
        <f>AD191*'Hypothése des ventes'!$G$37</f>
        <v>0</v>
      </c>
      <c r="AG191" s="181">
        <f>(AD191-(AD191*'Hypothése des ventes'!$H$36))*'Hypothése des ventes'!$H$37</f>
        <v>0</v>
      </c>
      <c r="AH191" s="181">
        <f>(AD191-(AD191*'Hypothése des ventes'!$I$36))*'Hypothése des ventes'!$I$37</f>
        <v>0</v>
      </c>
      <c r="AI191" s="181">
        <f>(AD191-(AD191*'Hypothése des ventes'!$J$36))*'Hypothése des ventes'!$J$37</f>
        <v>0</v>
      </c>
      <c r="AJ191" s="181">
        <f>(AD191-(AD191*'Hypothése des ventes'!$K$36))*'Hypothése des ventes'!$K$37</f>
        <v>0</v>
      </c>
      <c r="AK191" s="181">
        <f>-(AC191*'Hypothése des ventes'!$L$37)</f>
        <v>0</v>
      </c>
      <c r="AL191" s="181">
        <f t="shared" si="41"/>
        <v>0</v>
      </c>
      <c r="AM191" s="181">
        <f t="shared" si="42"/>
        <v>0</v>
      </c>
      <c r="AN191" s="181" t="e">
        <f t="shared" si="43"/>
        <v>#DIV/0!</v>
      </c>
      <c r="AO191" s="181">
        <f t="shared" si="44"/>
        <v>0</v>
      </c>
      <c r="AP191" s="182" t="e">
        <f t="shared" si="45"/>
        <v>#DIV/0!</v>
      </c>
    </row>
    <row r="192" spans="1:42" x14ac:dyDescent="0.3">
      <c r="A192" s="41"/>
      <c r="B192" s="41"/>
      <c r="C192" s="41"/>
      <c r="D192" s="41"/>
      <c r="E192" s="41"/>
      <c r="F192" s="41"/>
      <c r="G192" s="41"/>
      <c r="H192" s="41"/>
      <c r="I192" s="23"/>
      <c r="J192" s="41"/>
      <c r="K192" s="23"/>
      <c r="L192" s="41"/>
      <c r="M192" s="188">
        <f t="shared" si="35"/>
        <v>0</v>
      </c>
      <c r="N192" s="42"/>
      <c r="O192" s="42"/>
      <c r="P192" s="42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183">
        <f t="shared" si="38"/>
        <v>0</v>
      </c>
      <c r="AD192" s="181">
        <f t="shared" si="39"/>
        <v>0</v>
      </c>
      <c r="AE192" s="181" t="e">
        <f t="shared" si="40"/>
        <v>#DIV/0!</v>
      </c>
      <c r="AF192" s="181">
        <f>AD192*'Hypothése des ventes'!$G$37</f>
        <v>0</v>
      </c>
      <c r="AG192" s="181">
        <f>(AD192-(AD192*'Hypothése des ventes'!$H$36))*'Hypothése des ventes'!$H$37</f>
        <v>0</v>
      </c>
      <c r="AH192" s="181">
        <f>(AD192-(AD192*'Hypothése des ventes'!$I$36))*'Hypothése des ventes'!$I$37</f>
        <v>0</v>
      </c>
      <c r="AI192" s="181">
        <f>(AD192-(AD192*'Hypothése des ventes'!$J$36))*'Hypothése des ventes'!$J$37</f>
        <v>0</v>
      </c>
      <c r="AJ192" s="181">
        <f>(AD192-(AD192*'Hypothése des ventes'!$K$36))*'Hypothése des ventes'!$K$37</f>
        <v>0</v>
      </c>
      <c r="AK192" s="181">
        <f>-(AC192*'Hypothése des ventes'!$L$37)</f>
        <v>0</v>
      </c>
      <c r="AL192" s="181">
        <f t="shared" si="41"/>
        <v>0</v>
      </c>
      <c r="AM192" s="181">
        <f t="shared" si="42"/>
        <v>0</v>
      </c>
      <c r="AN192" s="181" t="e">
        <f t="shared" si="43"/>
        <v>#DIV/0!</v>
      </c>
      <c r="AO192" s="181">
        <f t="shared" si="44"/>
        <v>0</v>
      </c>
      <c r="AP192" s="182" t="e">
        <f t="shared" si="45"/>
        <v>#DIV/0!</v>
      </c>
    </row>
    <row r="193" spans="1:42" x14ac:dyDescent="0.3">
      <c r="A193" s="41"/>
      <c r="B193" s="41"/>
      <c r="C193" s="41"/>
      <c r="D193" s="41"/>
      <c r="E193" s="41"/>
      <c r="F193" s="41"/>
      <c r="G193" s="41"/>
      <c r="H193" s="41"/>
      <c r="I193" s="23"/>
      <c r="J193" s="41"/>
      <c r="K193" s="23"/>
      <c r="L193" s="41"/>
      <c r="M193" s="188">
        <f t="shared" si="35"/>
        <v>0</v>
      </c>
      <c r="N193" s="42"/>
      <c r="O193" s="42"/>
      <c r="P193" s="42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183">
        <f t="shared" si="38"/>
        <v>0</v>
      </c>
      <c r="AD193" s="181">
        <f t="shared" si="39"/>
        <v>0</v>
      </c>
      <c r="AE193" s="181" t="e">
        <f t="shared" si="40"/>
        <v>#DIV/0!</v>
      </c>
      <c r="AF193" s="181">
        <f>AD193*'Hypothése des ventes'!$G$37</f>
        <v>0</v>
      </c>
      <c r="AG193" s="181">
        <f>(AD193-(AD193*'Hypothése des ventes'!$H$36))*'Hypothése des ventes'!$H$37</f>
        <v>0</v>
      </c>
      <c r="AH193" s="181">
        <f>(AD193-(AD193*'Hypothése des ventes'!$I$36))*'Hypothése des ventes'!$I$37</f>
        <v>0</v>
      </c>
      <c r="AI193" s="181">
        <f>(AD193-(AD193*'Hypothése des ventes'!$J$36))*'Hypothése des ventes'!$J$37</f>
        <v>0</v>
      </c>
      <c r="AJ193" s="181">
        <f>(AD193-(AD193*'Hypothése des ventes'!$K$36))*'Hypothése des ventes'!$K$37</f>
        <v>0</v>
      </c>
      <c r="AK193" s="181">
        <f>-(AC193*'Hypothése des ventes'!$L$37)</f>
        <v>0</v>
      </c>
      <c r="AL193" s="181">
        <f t="shared" si="41"/>
        <v>0</v>
      </c>
      <c r="AM193" s="181">
        <f t="shared" si="42"/>
        <v>0</v>
      </c>
      <c r="AN193" s="181" t="e">
        <f t="shared" si="43"/>
        <v>#DIV/0!</v>
      </c>
      <c r="AO193" s="181">
        <f t="shared" si="44"/>
        <v>0</v>
      </c>
      <c r="AP193" s="182" t="e">
        <f t="shared" si="45"/>
        <v>#DIV/0!</v>
      </c>
    </row>
    <row r="194" spans="1:42" x14ac:dyDescent="0.3">
      <c r="A194" s="41"/>
      <c r="B194" s="41"/>
      <c r="C194" s="41"/>
      <c r="D194" s="41"/>
      <c r="E194" s="41"/>
      <c r="F194" s="41"/>
      <c r="G194" s="41"/>
      <c r="H194" s="41"/>
      <c r="I194" s="23"/>
      <c r="J194" s="41"/>
      <c r="K194" s="23"/>
      <c r="L194" s="41"/>
      <c r="M194" s="188">
        <f t="shared" ref="M194:M200" si="46">G194*H194</f>
        <v>0</v>
      </c>
      <c r="N194" s="42"/>
      <c r="O194" s="42"/>
      <c r="P194" s="42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183">
        <f t="shared" si="38"/>
        <v>0</v>
      </c>
      <c r="AD194" s="181">
        <f t="shared" si="39"/>
        <v>0</v>
      </c>
      <c r="AE194" s="181" t="e">
        <f t="shared" si="40"/>
        <v>#DIV/0!</v>
      </c>
      <c r="AF194" s="181">
        <f>AD194*'Hypothése des ventes'!$G$37</f>
        <v>0</v>
      </c>
      <c r="AG194" s="181">
        <f>(AD194-(AD194*'Hypothése des ventes'!$H$36))*'Hypothése des ventes'!$H$37</f>
        <v>0</v>
      </c>
      <c r="AH194" s="181">
        <f>(AD194-(AD194*'Hypothése des ventes'!$I$36))*'Hypothése des ventes'!$I$37</f>
        <v>0</v>
      </c>
      <c r="AI194" s="181">
        <f>(AD194-(AD194*'Hypothése des ventes'!$J$36))*'Hypothése des ventes'!$J$37</f>
        <v>0</v>
      </c>
      <c r="AJ194" s="181">
        <f>(AD194-(AD194*'Hypothése des ventes'!$K$36))*'Hypothése des ventes'!$K$37</f>
        <v>0</v>
      </c>
      <c r="AK194" s="181">
        <f>-(AC194*'Hypothése des ventes'!$L$37)</f>
        <v>0</v>
      </c>
      <c r="AL194" s="181">
        <f t="shared" si="41"/>
        <v>0</v>
      </c>
      <c r="AM194" s="181">
        <f t="shared" si="42"/>
        <v>0</v>
      </c>
      <c r="AN194" s="181" t="e">
        <f t="shared" si="43"/>
        <v>#DIV/0!</v>
      </c>
      <c r="AO194" s="181">
        <f t="shared" si="44"/>
        <v>0</v>
      </c>
      <c r="AP194" s="182" t="e">
        <f t="shared" si="45"/>
        <v>#DIV/0!</v>
      </c>
    </row>
    <row r="195" spans="1:42" x14ac:dyDescent="0.3">
      <c r="A195" s="41"/>
      <c r="B195" s="41"/>
      <c r="C195" s="41"/>
      <c r="D195" s="41"/>
      <c r="E195" s="41"/>
      <c r="F195" s="41"/>
      <c r="G195" s="41"/>
      <c r="H195" s="41"/>
      <c r="I195" s="23"/>
      <c r="J195" s="41"/>
      <c r="K195" s="23"/>
      <c r="L195" s="41"/>
      <c r="M195" s="188">
        <f t="shared" si="46"/>
        <v>0</v>
      </c>
      <c r="N195" s="42"/>
      <c r="O195" s="42"/>
      <c r="P195" s="42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183">
        <f t="shared" si="38"/>
        <v>0</v>
      </c>
      <c r="AD195" s="181">
        <f t="shared" si="39"/>
        <v>0</v>
      </c>
      <c r="AE195" s="181" t="e">
        <f t="shared" si="40"/>
        <v>#DIV/0!</v>
      </c>
      <c r="AF195" s="181">
        <f>AD195*'Hypothése des ventes'!$G$37</f>
        <v>0</v>
      </c>
      <c r="AG195" s="181">
        <f>(AD195-(AD195*'Hypothése des ventes'!$H$36))*'Hypothése des ventes'!$H$37</f>
        <v>0</v>
      </c>
      <c r="AH195" s="181">
        <f>(AD195-(AD195*'Hypothése des ventes'!$I$36))*'Hypothése des ventes'!$I$37</f>
        <v>0</v>
      </c>
      <c r="AI195" s="181">
        <f>(AD195-(AD195*'Hypothése des ventes'!$J$36))*'Hypothése des ventes'!$J$37</f>
        <v>0</v>
      </c>
      <c r="AJ195" s="181">
        <f>(AD195-(AD195*'Hypothése des ventes'!$K$36))*'Hypothése des ventes'!$K$37</f>
        <v>0</v>
      </c>
      <c r="AK195" s="181">
        <f>-(AC195*'Hypothése des ventes'!$L$37)</f>
        <v>0</v>
      </c>
      <c r="AL195" s="181">
        <f t="shared" si="41"/>
        <v>0</v>
      </c>
      <c r="AM195" s="181">
        <f t="shared" si="42"/>
        <v>0</v>
      </c>
      <c r="AN195" s="181" t="e">
        <f t="shared" si="43"/>
        <v>#DIV/0!</v>
      </c>
      <c r="AO195" s="181">
        <f t="shared" si="44"/>
        <v>0</v>
      </c>
      <c r="AP195" s="182" t="e">
        <f t="shared" si="45"/>
        <v>#DIV/0!</v>
      </c>
    </row>
    <row r="196" spans="1:42" x14ac:dyDescent="0.3">
      <c r="A196" s="41"/>
      <c r="B196" s="41"/>
      <c r="C196" s="41"/>
      <c r="D196" s="41"/>
      <c r="E196" s="41"/>
      <c r="F196" s="41"/>
      <c r="G196" s="41"/>
      <c r="H196" s="41"/>
      <c r="I196" s="23"/>
      <c r="J196" s="41"/>
      <c r="K196" s="23"/>
      <c r="L196" s="41"/>
      <c r="M196" s="188">
        <f t="shared" si="46"/>
        <v>0</v>
      </c>
      <c r="N196" s="42"/>
      <c r="O196" s="42"/>
      <c r="P196" s="42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183">
        <f t="shared" si="38"/>
        <v>0</v>
      </c>
      <c r="AD196" s="181">
        <f t="shared" si="39"/>
        <v>0</v>
      </c>
      <c r="AE196" s="181" t="e">
        <f t="shared" si="40"/>
        <v>#DIV/0!</v>
      </c>
      <c r="AF196" s="181">
        <f>AD196*'Hypothése des ventes'!$G$37</f>
        <v>0</v>
      </c>
      <c r="AG196" s="181">
        <f>(AD196-(AD196*'Hypothése des ventes'!$H$36))*'Hypothése des ventes'!$H$37</f>
        <v>0</v>
      </c>
      <c r="AH196" s="181">
        <f>(AD196-(AD196*'Hypothése des ventes'!$I$36))*'Hypothése des ventes'!$I$37</f>
        <v>0</v>
      </c>
      <c r="AI196" s="181">
        <f>(AD196-(AD196*'Hypothése des ventes'!$J$36))*'Hypothése des ventes'!$J$37</f>
        <v>0</v>
      </c>
      <c r="AJ196" s="181">
        <f>(AD196-(AD196*'Hypothése des ventes'!$K$36))*'Hypothése des ventes'!$K$37</f>
        <v>0</v>
      </c>
      <c r="AK196" s="181">
        <f>-(AC196*'Hypothése des ventes'!$L$37)</f>
        <v>0</v>
      </c>
      <c r="AL196" s="181">
        <f t="shared" si="41"/>
        <v>0</v>
      </c>
      <c r="AM196" s="181">
        <f t="shared" si="42"/>
        <v>0</v>
      </c>
      <c r="AN196" s="181" t="e">
        <f t="shared" si="43"/>
        <v>#DIV/0!</v>
      </c>
      <c r="AO196" s="181">
        <f t="shared" si="44"/>
        <v>0</v>
      </c>
      <c r="AP196" s="182" t="e">
        <f t="shared" si="45"/>
        <v>#DIV/0!</v>
      </c>
    </row>
    <row r="197" spans="1:42" x14ac:dyDescent="0.3">
      <c r="A197" s="41"/>
      <c r="B197" s="41"/>
      <c r="C197" s="41"/>
      <c r="D197" s="41"/>
      <c r="E197" s="41"/>
      <c r="F197" s="41"/>
      <c r="G197" s="41"/>
      <c r="H197" s="41"/>
      <c r="I197" s="23"/>
      <c r="J197" s="41"/>
      <c r="K197" s="23"/>
      <c r="L197" s="41"/>
      <c r="M197" s="188">
        <f t="shared" si="46"/>
        <v>0</v>
      </c>
      <c r="N197" s="42"/>
      <c r="O197" s="42"/>
      <c r="P197" s="42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183">
        <f t="shared" si="38"/>
        <v>0</v>
      </c>
      <c r="AD197" s="181">
        <f t="shared" si="39"/>
        <v>0</v>
      </c>
      <c r="AE197" s="181" t="e">
        <f t="shared" si="40"/>
        <v>#DIV/0!</v>
      </c>
      <c r="AF197" s="181">
        <f>AD197*'Hypothése des ventes'!$G$37</f>
        <v>0</v>
      </c>
      <c r="AG197" s="181">
        <f>(AD197-(AD197*'Hypothése des ventes'!$H$36))*'Hypothése des ventes'!$H$37</f>
        <v>0</v>
      </c>
      <c r="AH197" s="181">
        <f>(AD197-(AD197*'Hypothése des ventes'!$I$36))*'Hypothése des ventes'!$I$37</f>
        <v>0</v>
      </c>
      <c r="AI197" s="181">
        <f>(AD197-(AD197*'Hypothése des ventes'!$J$36))*'Hypothése des ventes'!$J$37</f>
        <v>0</v>
      </c>
      <c r="AJ197" s="181">
        <f>(AD197-(AD197*'Hypothése des ventes'!$K$36))*'Hypothése des ventes'!$K$37</f>
        <v>0</v>
      </c>
      <c r="AK197" s="181">
        <f>-(AC197*'Hypothése des ventes'!$L$37)</f>
        <v>0</v>
      </c>
      <c r="AL197" s="181">
        <f t="shared" si="41"/>
        <v>0</v>
      </c>
      <c r="AM197" s="181">
        <f t="shared" si="42"/>
        <v>0</v>
      </c>
      <c r="AN197" s="181" t="e">
        <f t="shared" si="43"/>
        <v>#DIV/0!</v>
      </c>
      <c r="AO197" s="181">
        <f t="shared" si="44"/>
        <v>0</v>
      </c>
      <c r="AP197" s="182" t="e">
        <f t="shared" si="45"/>
        <v>#DIV/0!</v>
      </c>
    </row>
    <row r="198" spans="1:42" x14ac:dyDescent="0.3">
      <c r="A198" s="41"/>
      <c r="B198" s="41"/>
      <c r="C198" s="41"/>
      <c r="D198" s="41"/>
      <c r="E198" s="41"/>
      <c r="F198" s="41"/>
      <c r="G198" s="41"/>
      <c r="H198" s="41"/>
      <c r="I198" s="23"/>
      <c r="J198" s="41"/>
      <c r="K198" s="23"/>
      <c r="L198" s="41"/>
      <c r="M198" s="188">
        <f t="shared" si="46"/>
        <v>0</v>
      </c>
      <c r="N198" s="42"/>
      <c r="O198" s="42"/>
      <c r="P198" s="42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183">
        <f t="shared" si="38"/>
        <v>0</v>
      </c>
      <c r="AD198" s="181">
        <f t="shared" si="39"/>
        <v>0</v>
      </c>
      <c r="AE198" s="181" t="e">
        <f t="shared" si="40"/>
        <v>#DIV/0!</v>
      </c>
      <c r="AF198" s="181">
        <f>AD198*'Hypothése des ventes'!$G$37</f>
        <v>0</v>
      </c>
      <c r="AG198" s="181">
        <f>(AD198-(AD198*'Hypothése des ventes'!$H$36))*'Hypothése des ventes'!$H$37</f>
        <v>0</v>
      </c>
      <c r="AH198" s="181">
        <f>(AD198-(AD198*'Hypothése des ventes'!$I$36))*'Hypothése des ventes'!$I$37</f>
        <v>0</v>
      </c>
      <c r="AI198" s="181">
        <f>(AD198-(AD198*'Hypothése des ventes'!$J$36))*'Hypothése des ventes'!$J$37</f>
        <v>0</v>
      </c>
      <c r="AJ198" s="181">
        <f>(AD198-(AD198*'Hypothése des ventes'!$K$36))*'Hypothése des ventes'!$K$37</f>
        <v>0</v>
      </c>
      <c r="AK198" s="181">
        <f>-(AC198*'Hypothése des ventes'!$L$37)</f>
        <v>0</v>
      </c>
      <c r="AL198" s="181">
        <f t="shared" si="41"/>
        <v>0</v>
      </c>
      <c r="AM198" s="181">
        <f t="shared" si="42"/>
        <v>0</v>
      </c>
      <c r="AN198" s="181" t="e">
        <f t="shared" si="43"/>
        <v>#DIV/0!</v>
      </c>
      <c r="AO198" s="181">
        <f t="shared" si="44"/>
        <v>0</v>
      </c>
      <c r="AP198" s="182" t="e">
        <f t="shared" si="45"/>
        <v>#DIV/0!</v>
      </c>
    </row>
    <row r="199" spans="1:42" x14ac:dyDescent="0.3">
      <c r="A199" s="41"/>
      <c r="B199" s="41"/>
      <c r="C199" s="41"/>
      <c r="D199" s="41"/>
      <c r="E199" s="41"/>
      <c r="F199" s="41"/>
      <c r="G199" s="41"/>
      <c r="H199" s="41"/>
      <c r="I199" s="23"/>
      <c r="J199" s="41"/>
      <c r="K199" s="23"/>
      <c r="L199" s="41"/>
      <c r="M199" s="188">
        <f t="shared" si="46"/>
        <v>0</v>
      </c>
      <c r="N199" s="42"/>
      <c r="O199" s="42"/>
      <c r="P199" s="42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183">
        <f t="shared" si="38"/>
        <v>0</v>
      </c>
      <c r="AD199" s="181">
        <f t="shared" si="39"/>
        <v>0</v>
      </c>
      <c r="AE199" s="181" t="e">
        <f t="shared" si="40"/>
        <v>#DIV/0!</v>
      </c>
      <c r="AF199" s="181">
        <f>AD199*'Hypothése des ventes'!$G$37</f>
        <v>0</v>
      </c>
      <c r="AG199" s="181">
        <f>(AD199-(AD199*'Hypothése des ventes'!$H$36))*'Hypothése des ventes'!$H$37</f>
        <v>0</v>
      </c>
      <c r="AH199" s="181">
        <f>(AD199-(AD199*'Hypothése des ventes'!$I$36))*'Hypothése des ventes'!$I$37</f>
        <v>0</v>
      </c>
      <c r="AI199" s="181">
        <f>(AD199-(AD199*'Hypothése des ventes'!$J$36))*'Hypothése des ventes'!$J$37</f>
        <v>0</v>
      </c>
      <c r="AJ199" s="181">
        <f>(AD199-(AD199*'Hypothése des ventes'!$K$36))*'Hypothése des ventes'!$K$37</f>
        <v>0</v>
      </c>
      <c r="AK199" s="181">
        <f>-(AC199*'Hypothése des ventes'!$L$37)</f>
        <v>0</v>
      </c>
      <c r="AL199" s="181">
        <f t="shared" si="41"/>
        <v>0</v>
      </c>
      <c r="AM199" s="181">
        <f t="shared" si="42"/>
        <v>0</v>
      </c>
      <c r="AN199" s="181" t="e">
        <f t="shared" si="43"/>
        <v>#DIV/0!</v>
      </c>
      <c r="AO199" s="181">
        <f t="shared" si="44"/>
        <v>0</v>
      </c>
      <c r="AP199" s="182" t="e">
        <f t="shared" si="45"/>
        <v>#DIV/0!</v>
      </c>
    </row>
    <row r="200" spans="1:42" x14ac:dyDescent="0.3">
      <c r="A200" s="41"/>
      <c r="B200" s="41"/>
      <c r="C200" s="41"/>
      <c r="D200" s="41"/>
      <c r="E200" s="41"/>
      <c r="F200" s="41"/>
      <c r="G200" s="41"/>
      <c r="H200" s="41"/>
      <c r="I200" s="23"/>
      <c r="J200" s="41"/>
      <c r="K200" s="23"/>
      <c r="L200" s="41"/>
      <c r="M200" s="188">
        <f t="shared" si="46"/>
        <v>0</v>
      </c>
      <c r="N200" s="42"/>
      <c r="O200" s="42"/>
      <c r="P200" s="42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183">
        <f t="shared" si="38"/>
        <v>0</v>
      </c>
      <c r="AD200" s="181">
        <f t="shared" si="39"/>
        <v>0</v>
      </c>
      <c r="AE200" s="181" t="e">
        <f t="shared" si="40"/>
        <v>#DIV/0!</v>
      </c>
      <c r="AF200" s="181">
        <f>AD200*'Hypothése des ventes'!$G$37</f>
        <v>0</v>
      </c>
      <c r="AG200" s="181">
        <f>(AD200-(AD200*'Hypothése des ventes'!$H$36))*'Hypothése des ventes'!$H$37</f>
        <v>0</v>
      </c>
      <c r="AH200" s="181">
        <f>(AD200-(AD200*'Hypothése des ventes'!$I$36))*'Hypothése des ventes'!$I$37</f>
        <v>0</v>
      </c>
      <c r="AI200" s="181">
        <f>(AD200-(AD200*'Hypothése des ventes'!$J$36))*'Hypothése des ventes'!$J$37</f>
        <v>0</v>
      </c>
      <c r="AJ200" s="181">
        <f>(AD200-(AD200*'Hypothése des ventes'!$K$36))*'Hypothése des ventes'!$K$37</f>
        <v>0</v>
      </c>
      <c r="AK200" s="181">
        <f>-(AC200*'Hypothése des ventes'!$L$37)</f>
        <v>0</v>
      </c>
      <c r="AL200" s="181">
        <f t="shared" si="41"/>
        <v>0</v>
      </c>
      <c r="AM200" s="181">
        <f t="shared" si="42"/>
        <v>0</v>
      </c>
      <c r="AN200" s="181" t="e">
        <f t="shared" si="43"/>
        <v>#DIV/0!</v>
      </c>
      <c r="AO200" s="181">
        <f t="shared" si="44"/>
        <v>0</v>
      </c>
      <c r="AP200" s="182" t="e">
        <f t="shared" si="45"/>
        <v>#DIV/0!</v>
      </c>
    </row>
  </sheetData>
  <sheetProtection sort="0" autoFilter="0"/>
  <phoneticPr fontId="1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367F1-B9B9-46C2-865E-57D37CF24073}">
  <sheetPr codeName="Feuil5"/>
  <dimension ref="A1:AP1206"/>
  <sheetViews>
    <sheetView tabSelected="1" workbookViewId="0">
      <selection activeCell="E65" sqref="E65"/>
    </sheetView>
  </sheetViews>
  <sheetFormatPr baseColWidth="10" defaultRowHeight="14.4" x14ac:dyDescent="0.3"/>
  <cols>
    <col min="1" max="7" width="11.5546875" style="14"/>
    <col min="8" max="8" width="11.5546875" style="13"/>
    <col min="9" max="9" width="11.5546875" style="15"/>
    <col min="10" max="10" width="11.5546875" style="13"/>
    <col min="11" max="11" width="11.5546875" style="15"/>
    <col min="12" max="28" width="11.5546875" style="14"/>
    <col min="29" max="31" width="11.5546875" style="13"/>
    <col min="32" max="36" width="11.5546875" style="14"/>
    <col min="37" max="37" width="11.5546875" style="13"/>
    <col min="38" max="38" width="11.5546875" style="14"/>
    <col min="39" max="41" width="11.5546875" style="13"/>
    <col min="42" max="42" width="11.5546875" style="15"/>
    <col min="43" max="16384" width="11.5546875" style="14"/>
  </cols>
  <sheetData>
    <row r="1" spans="1:42" x14ac:dyDescent="0.3">
      <c r="A1" s="67" t="s">
        <v>0</v>
      </c>
      <c r="B1" s="68" t="s">
        <v>1</v>
      </c>
      <c r="C1" s="69" t="s">
        <v>2</v>
      </c>
      <c r="D1" s="70" t="s">
        <v>3</v>
      </c>
      <c r="E1" s="71" t="s">
        <v>4</v>
      </c>
      <c r="F1" s="68" t="s">
        <v>5</v>
      </c>
      <c r="G1" s="68" t="s">
        <v>17</v>
      </c>
      <c r="H1" s="72" t="s">
        <v>18</v>
      </c>
      <c r="I1" s="73" t="s">
        <v>19</v>
      </c>
      <c r="J1" s="74" t="s">
        <v>20</v>
      </c>
      <c r="K1" s="75" t="s">
        <v>21</v>
      </c>
      <c r="L1" s="76" t="s">
        <v>22</v>
      </c>
      <c r="M1" s="187" t="s">
        <v>212</v>
      </c>
      <c r="N1" s="71" t="s">
        <v>183</v>
      </c>
      <c r="O1" s="77" t="s">
        <v>6</v>
      </c>
      <c r="P1" s="77" t="s">
        <v>7</v>
      </c>
      <c r="Q1" s="77" t="s">
        <v>167</v>
      </c>
      <c r="R1" s="77" t="s">
        <v>168</v>
      </c>
      <c r="S1" s="78" t="s">
        <v>169</v>
      </c>
      <c r="T1" s="78" t="s">
        <v>8</v>
      </c>
      <c r="U1" s="78" t="s">
        <v>9</v>
      </c>
      <c r="V1" s="79" t="s">
        <v>10</v>
      </c>
      <c r="W1" s="79" t="s">
        <v>11</v>
      </c>
      <c r="X1" s="79" t="s">
        <v>12</v>
      </c>
      <c r="Y1" s="79" t="s">
        <v>13</v>
      </c>
      <c r="Z1" s="79" t="s">
        <v>14</v>
      </c>
      <c r="AA1" s="79" t="s">
        <v>15</v>
      </c>
      <c r="AB1" s="80" t="s">
        <v>16</v>
      </c>
      <c r="AC1" s="58" t="s">
        <v>156</v>
      </c>
      <c r="AD1" s="59" t="s">
        <v>157</v>
      </c>
      <c r="AE1" s="58" t="s">
        <v>158</v>
      </c>
      <c r="AF1" s="60" t="s">
        <v>160</v>
      </c>
      <c r="AG1" s="60" t="s">
        <v>170</v>
      </c>
      <c r="AH1" s="60" t="s">
        <v>171</v>
      </c>
      <c r="AI1" s="60" t="s">
        <v>172</v>
      </c>
      <c r="AJ1" s="60" t="s">
        <v>173</v>
      </c>
      <c r="AK1" s="59" t="s">
        <v>159</v>
      </c>
      <c r="AL1" s="59" t="s">
        <v>165</v>
      </c>
      <c r="AM1" s="59" t="s">
        <v>164</v>
      </c>
      <c r="AN1" s="58" t="s">
        <v>161</v>
      </c>
      <c r="AO1" s="59" t="s">
        <v>162</v>
      </c>
      <c r="AP1" s="61" t="s">
        <v>163</v>
      </c>
    </row>
    <row r="2" spans="1:42" ht="28.8" x14ac:dyDescent="0.3">
      <c r="A2" s="16" t="s">
        <v>100</v>
      </c>
      <c r="B2" s="17"/>
      <c r="C2" s="18" t="s">
        <v>185</v>
      </c>
      <c r="D2" s="32" t="s">
        <v>101</v>
      </c>
      <c r="E2" s="33" t="s">
        <v>102</v>
      </c>
      <c r="F2" s="17" t="s">
        <v>57</v>
      </c>
      <c r="G2" s="17">
        <v>11</v>
      </c>
      <c r="H2" s="30">
        <v>69.97</v>
      </c>
      <c r="I2" s="39">
        <v>0.16</v>
      </c>
      <c r="J2" s="31">
        <v>139</v>
      </c>
      <c r="K2" s="40">
        <v>0.02</v>
      </c>
      <c r="L2" s="24"/>
      <c r="M2" s="188">
        <f>G2*H2</f>
        <v>769.67</v>
      </c>
      <c r="N2" s="34" t="s">
        <v>184</v>
      </c>
      <c r="O2" s="35">
        <v>43709</v>
      </c>
      <c r="P2" s="35"/>
      <c r="Q2" s="35"/>
      <c r="R2" s="35"/>
      <c r="S2" s="36"/>
      <c r="T2" s="36"/>
      <c r="U2" s="36"/>
      <c r="V2" s="36"/>
      <c r="W2" s="36"/>
      <c r="X2" s="36"/>
      <c r="Y2" s="36"/>
      <c r="Z2" s="36"/>
      <c r="AA2" s="36"/>
      <c r="AB2" s="37"/>
      <c r="AC2" s="181">
        <f>((H2-(H2*I2))*G2)-(((H2-(H2*I2))*G2)*K2)</f>
        <v>633.59234399999991</v>
      </c>
      <c r="AD2" s="181">
        <f>G2*J2</f>
        <v>1529</v>
      </c>
      <c r="AE2" s="181">
        <f>AD2/AC2</f>
        <v>2.4132236042296626</v>
      </c>
      <c r="AF2" s="181">
        <f>AD2*'Hypothése des ventes'!$G$37</f>
        <v>764.5</v>
      </c>
      <c r="AG2" s="181">
        <f>(AD2-(AD2*'Hypothése des ventes'!$H$36))*'Hypothése des ventes'!$H$37</f>
        <v>0</v>
      </c>
      <c r="AH2" s="181">
        <f>(AD2-(AD2*'Hypothése des ventes'!$I$36))*'Hypothése des ventes'!$I$37</f>
        <v>122.32000000000001</v>
      </c>
      <c r="AI2" s="181">
        <f>(AD2-(AD2*'Hypothése des ventes'!$J$36))*'Hypothése des ventes'!$J$37</f>
        <v>214.06</v>
      </c>
      <c r="AJ2" s="181">
        <f>(AD2-(AD2*'Hypothése des ventes'!$K$36))*'Hypothése des ventes'!$K$37</f>
        <v>76.45</v>
      </c>
      <c r="AK2" s="181">
        <f>-(AC2*'Hypothése des ventes'!$L$37)</f>
        <v>-63.359234399999991</v>
      </c>
      <c r="AL2" s="181">
        <f>AC2*L2</f>
        <v>0</v>
      </c>
      <c r="AM2" s="181">
        <f>((AF2+AG2+AH2+AI2+AJ2+AK2)*0.8)+AL2</f>
        <v>891.17661248000013</v>
      </c>
      <c r="AN2" s="181">
        <f>AM2/AC2</f>
        <v>1.4065457402054724</v>
      </c>
      <c r="AO2" s="181">
        <f>AM2-AC2</f>
        <v>257.58426848000022</v>
      </c>
      <c r="AP2" s="182">
        <f>AO2/AM2</f>
        <v>0.28903840705961181</v>
      </c>
    </row>
    <row r="3" spans="1:42" ht="43.2" x14ac:dyDescent="0.3">
      <c r="A3" s="16" t="s">
        <v>100</v>
      </c>
      <c r="B3" s="17"/>
      <c r="C3" s="18" t="s">
        <v>185</v>
      </c>
      <c r="D3" s="32" t="s">
        <v>103</v>
      </c>
      <c r="E3" s="33" t="s">
        <v>104</v>
      </c>
      <c r="F3" s="17" t="s">
        <v>57</v>
      </c>
      <c r="G3" s="17">
        <v>6</v>
      </c>
      <c r="H3" s="30">
        <v>124.97</v>
      </c>
      <c r="I3" s="39">
        <v>0.12</v>
      </c>
      <c r="J3" s="31">
        <v>249</v>
      </c>
      <c r="K3" s="40">
        <v>0.02</v>
      </c>
      <c r="L3" s="24"/>
      <c r="M3" s="188">
        <f>G3*H3</f>
        <v>749.81999999999994</v>
      </c>
      <c r="N3" s="34" t="s">
        <v>184</v>
      </c>
      <c r="O3" s="35">
        <v>43709</v>
      </c>
      <c r="P3" s="35"/>
      <c r="Q3" s="35"/>
      <c r="R3" s="35"/>
      <c r="S3" s="38"/>
      <c r="T3" s="36"/>
      <c r="U3" s="36"/>
      <c r="V3" s="36"/>
      <c r="W3" s="36"/>
      <c r="X3" s="36"/>
      <c r="Y3" s="36"/>
      <c r="Z3" s="36"/>
      <c r="AA3" s="36"/>
      <c r="AB3" s="37"/>
      <c r="AC3" s="181">
        <f>((H3-(H3*I3))*G3)-(((H3-(H3*I3))*G3)*K3)</f>
        <v>646.644768</v>
      </c>
      <c r="AD3" s="181">
        <f>G3*J3</f>
        <v>1494</v>
      </c>
      <c r="AE3" s="181">
        <f>AD3/AC3</f>
        <v>2.3103875171228481</v>
      </c>
      <c r="AF3" s="181">
        <f>AD3*'Hypothése des ventes'!$G$37</f>
        <v>747</v>
      </c>
      <c r="AG3" s="181">
        <f>(AD3-(AD3*'Hypothése des ventes'!$H$36))*'Hypothése des ventes'!$H$37</f>
        <v>0</v>
      </c>
      <c r="AH3" s="181">
        <f>(AD3-(AD3*'Hypothése des ventes'!$I$36))*'Hypothése des ventes'!$I$37</f>
        <v>119.52000000000001</v>
      </c>
      <c r="AI3" s="181">
        <f>(AD3-(AD3*'Hypothése des ventes'!$J$36))*'Hypothése des ventes'!$J$37</f>
        <v>209.16</v>
      </c>
      <c r="AJ3" s="181">
        <f>(AD3-(AD3*'Hypothése des ventes'!$K$36))*'Hypothése des ventes'!$K$37</f>
        <v>74.7</v>
      </c>
      <c r="AK3" s="181">
        <f>-(AC3*'Hypothése des ventes'!$L$37)</f>
        <v>-64.664476800000003</v>
      </c>
      <c r="AL3" s="181">
        <f>AC3*L3</f>
        <v>0</v>
      </c>
      <c r="AM3" s="181">
        <f>((AF3+AG3+AH3+AI3+AJ3+AK3)*0.8)+AL3</f>
        <v>868.57241856000007</v>
      </c>
      <c r="AN3" s="181">
        <f>AM3/AC3</f>
        <v>1.3431987105476744</v>
      </c>
      <c r="AO3" s="181">
        <f>AM3-AC3</f>
        <v>221.92765056000007</v>
      </c>
      <c r="AP3" s="182">
        <f>AO3/AM3</f>
        <v>0.2555085169846083</v>
      </c>
    </row>
    <row r="4" spans="1:42" x14ac:dyDescent="0.3">
      <c r="A4" s="161" t="s">
        <v>100</v>
      </c>
      <c r="B4" s="162"/>
      <c r="C4" s="163" t="s">
        <v>186</v>
      </c>
      <c r="D4" s="164"/>
      <c r="E4" s="165"/>
      <c r="F4" s="162" t="s">
        <v>57</v>
      </c>
      <c r="G4" s="162"/>
      <c r="H4" s="166"/>
      <c r="I4" s="167"/>
      <c r="J4" s="168"/>
      <c r="K4" s="169"/>
      <c r="L4" s="170"/>
      <c r="M4" s="188">
        <f>G4*H4</f>
        <v>0</v>
      </c>
      <c r="N4" s="51" t="s">
        <v>184</v>
      </c>
      <c r="O4" s="55"/>
      <c r="P4" s="55"/>
      <c r="Q4" s="55"/>
      <c r="R4" s="55"/>
      <c r="S4" s="53"/>
      <c r="T4" s="53"/>
      <c r="U4" s="53"/>
      <c r="V4" s="53"/>
      <c r="W4" s="53"/>
      <c r="X4" s="53"/>
      <c r="Y4" s="53"/>
      <c r="Z4" s="53"/>
      <c r="AA4" s="53"/>
      <c r="AB4" s="54"/>
      <c r="AC4" s="9">
        <f>((H4-(H4*I4))*G4)-(((H4-(H4*I4))*G4)*K4)</f>
        <v>0</v>
      </c>
      <c r="AD4" s="9">
        <f>G4*J4</f>
        <v>0</v>
      </c>
      <c r="AE4" s="9" t="e">
        <f>AD4/AC4</f>
        <v>#DIV/0!</v>
      </c>
      <c r="AF4" s="9">
        <f>AD4*'Hypothése des ventes'!$G$37</f>
        <v>0</v>
      </c>
      <c r="AG4" s="9">
        <f>(AD4-(AD4*'Hypothése des ventes'!$H$36))*'Hypothése des ventes'!$H$37</f>
        <v>0</v>
      </c>
      <c r="AH4" s="9">
        <f>(AD4-(AD4*'Hypothése des ventes'!$I$36))*'Hypothése des ventes'!$I$37</f>
        <v>0</v>
      </c>
      <c r="AI4" s="9">
        <f>(AD4-(AD4*'Hypothése des ventes'!$J$36))*'Hypothése des ventes'!$J$37</f>
        <v>0</v>
      </c>
      <c r="AJ4" s="9">
        <f>(AD4-(AD4*'Hypothése des ventes'!$K$36))*'Hypothése des ventes'!$K$37</f>
        <v>0</v>
      </c>
      <c r="AK4" s="9">
        <f>-(AC4*'Hypothése des ventes'!$L$37)</f>
        <v>0</v>
      </c>
      <c r="AL4" s="9">
        <f>AC4*L4</f>
        <v>0</v>
      </c>
      <c r="AM4" s="9">
        <f>((AF4+AG4+AH4+AI4+AJ4+AK4)*0.8)+AL4</f>
        <v>0</v>
      </c>
      <c r="AN4" s="9" t="e">
        <f>AM4/AC4</f>
        <v>#DIV/0!</v>
      </c>
      <c r="AO4" s="9">
        <f>AM4-AC4</f>
        <v>0</v>
      </c>
      <c r="AP4" s="10" t="e">
        <f>AO4/AM4</f>
        <v>#DIV/0!</v>
      </c>
    </row>
    <row r="5" spans="1:42" x14ac:dyDescent="0.3">
      <c r="A5" s="161" t="s">
        <v>100</v>
      </c>
      <c r="B5" s="162"/>
      <c r="C5" s="163" t="s">
        <v>186</v>
      </c>
      <c r="D5" s="164"/>
      <c r="E5" s="165"/>
      <c r="F5" s="162" t="s">
        <v>57</v>
      </c>
      <c r="G5" s="162"/>
      <c r="H5" s="166"/>
      <c r="I5" s="167"/>
      <c r="J5" s="168"/>
      <c r="K5" s="169"/>
      <c r="L5" s="170"/>
      <c r="M5" s="188">
        <f>G5*H5</f>
        <v>0</v>
      </c>
      <c r="N5" s="51" t="s">
        <v>187</v>
      </c>
      <c r="O5" s="55"/>
      <c r="P5" s="55"/>
      <c r="Q5" s="55"/>
      <c r="R5" s="55"/>
      <c r="S5" s="53"/>
      <c r="T5" s="53"/>
      <c r="U5" s="53"/>
      <c r="V5" s="53"/>
      <c r="W5" s="53"/>
      <c r="X5" s="53"/>
      <c r="Y5" s="53"/>
      <c r="Z5" s="53"/>
      <c r="AA5" s="53"/>
      <c r="AB5" s="54"/>
      <c r="AC5" s="9">
        <f>((H5-(H5*I5))*G5)-(((H5-(H5*I5))*G5)*K5)</f>
        <v>0</v>
      </c>
      <c r="AD5" s="9">
        <f>G5*J5</f>
        <v>0</v>
      </c>
      <c r="AE5" s="9" t="e">
        <f>AD5/AC5</f>
        <v>#DIV/0!</v>
      </c>
      <c r="AF5" s="9">
        <f>AD5*'Hypothése des ventes'!$G$37</f>
        <v>0</v>
      </c>
      <c r="AG5" s="9">
        <f>(AD5-(AD5*'Hypothése des ventes'!$H$36))*'Hypothése des ventes'!$H$37</f>
        <v>0</v>
      </c>
      <c r="AH5" s="9">
        <f>(AD5-(AD5*'Hypothése des ventes'!$I$36))*'Hypothése des ventes'!$I$37</f>
        <v>0</v>
      </c>
      <c r="AI5" s="9">
        <f>(AD5-(AD5*'Hypothése des ventes'!$J$36))*'Hypothése des ventes'!$J$37</f>
        <v>0</v>
      </c>
      <c r="AJ5" s="9">
        <f>(AD5-(AD5*'Hypothése des ventes'!$K$36))*'Hypothése des ventes'!$K$37</f>
        <v>0</v>
      </c>
      <c r="AK5" s="9">
        <f>-(AC5*'Hypothése des ventes'!$L$37)</f>
        <v>0</v>
      </c>
      <c r="AL5" s="9">
        <f>AC5*L5</f>
        <v>0</v>
      </c>
      <c r="AM5" s="9">
        <f>((AF5+AG5+AH5+AI5+AJ5+AK5)*0.8)+AL5</f>
        <v>0</v>
      </c>
      <c r="AN5" s="9" t="e">
        <f>AM5/AC5</f>
        <v>#DIV/0!</v>
      </c>
      <c r="AO5" s="9">
        <f>AM5-AC5</f>
        <v>0</v>
      </c>
      <c r="AP5" s="10" t="e">
        <f>AO5/AM5</f>
        <v>#DIV/0!</v>
      </c>
    </row>
    <row r="6" spans="1:42" x14ac:dyDescent="0.3">
      <c r="A6" s="161" t="s">
        <v>100</v>
      </c>
      <c r="B6" s="162"/>
      <c r="C6" s="163" t="s">
        <v>185</v>
      </c>
      <c r="D6" s="164"/>
      <c r="E6" s="165"/>
      <c r="F6" s="162" t="s">
        <v>57</v>
      </c>
      <c r="G6" s="162"/>
      <c r="H6" s="166"/>
      <c r="I6" s="167"/>
      <c r="J6" s="168"/>
      <c r="K6" s="169"/>
      <c r="L6" s="170"/>
      <c r="M6" s="188">
        <f>G6*H6</f>
        <v>0</v>
      </c>
      <c r="N6" s="51" t="s">
        <v>187</v>
      </c>
      <c r="O6" s="55"/>
      <c r="P6" s="55"/>
      <c r="Q6" s="55"/>
      <c r="R6" s="55"/>
      <c r="S6" s="53"/>
      <c r="T6" s="53"/>
      <c r="U6" s="53"/>
      <c r="V6" s="53"/>
      <c r="W6" s="53"/>
      <c r="X6" s="53"/>
      <c r="Y6" s="53"/>
      <c r="Z6" s="53"/>
      <c r="AA6" s="53"/>
      <c r="AB6" s="54"/>
      <c r="AC6" s="9">
        <f>((H6-(H6*I6))*G6)-(((H6-(H6*I6))*G6)*K6)</f>
        <v>0</v>
      </c>
      <c r="AD6" s="9">
        <f>G6*J6</f>
        <v>0</v>
      </c>
      <c r="AE6" s="9" t="e">
        <f>AD6/AC6</f>
        <v>#DIV/0!</v>
      </c>
      <c r="AF6" s="9">
        <f>AD6*'Hypothése des ventes'!$G$37</f>
        <v>0</v>
      </c>
      <c r="AG6" s="9">
        <f>(AD6-(AD6*'Hypothése des ventes'!$H$36))*'Hypothése des ventes'!$H$37</f>
        <v>0</v>
      </c>
      <c r="AH6" s="9">
        <f>(AD6-(AD6*'Hypothése des ventes'!$I$36))*'Hypothése des ventes'!$I$37</f>
        <v>0</v>
      </c>
      <c r="AI6" s="9">
        <f>(AD6-(AD6*'Hypothése des ventes'!$J$36))*'Hypothése des ventes'!$J$37</f>
        <v>0</v>
      </c>
      <c r="AJ6" s="9">
        <f>(AD6-(AD6*'Hypothése des ventes'!$K$36))*'Hypothése des ventes'!$K$37</f>
        <v>0</v>
      </c>
      <c r="AK6" s="9">
        <f>-(AC6*'Hypothése des ventes'!$L$37)</f>
        <v>0</v>
      </c>
      <c r="AL6" s="9">
        <f>AC6*L6</f>
        <v>0</v>
      </c>
      <c r="AM6" s="9">
        <f>((AF6+AG6+AH6+AI6+AJ6+AK6)*0.8)+AL6</f>
        <v>0</v>
      </c>
      <c r="AN6" s="9" t="e">
        <f>AM6/AC6</f>
        <v>#DIV/0!</v>
      </c>
      <c r="AO6" s="9">
        <f>AM6-AC6</f>
        <v>0</v>
      </c>
      <c r="AP6" s="10" t="e">
        <f>AO6/AM6</f>
        <v>#DIV/0!</v>
      </c>
    </row>
    <row r="7" spans="1:42" ht="28.8" x14ac:dyDescent="0.3">
      <c r="A7" s="16" t="s">
        <v>100</v>
      </c>
      <c r="B7" s="17" t="s">
        <v>105</v>
      </c>
      <c r="C7" s="18" t="s">
        <v>185</v>
      </c>
      <c r="D7" s="32" t="s">
        <v>106</v>
      </c>
      <c r="E7" s="33" t="s">
        <v>107</v>
      </c>
      <c r="F7" s="21" t="s">
        <v>33</v>
      </c>
      <c r="G7" s="17">
        <v>5</v>
      </c>
      <c r="H7" s="30">
        <v>80.930000000000007</v>
      </c>
      <c r="I7" s="39">
        <v>0.16</v>
      </c>
      <c r="J7" s="31">
        <v>169</v>
      </c>
      <c r="K7" s="40">
        <v>0.02</v>
      </c>
      <c r="L7" s="24"/>
      <c r="M7" s="186">
        <f>G7*H7</f>
        <v>404.65000000000003</v>
      </c>
      <c r="N7" s="25" t="s">
        <v>184</v>
      </c>
      <c r="O7" s="35">
        <v>43709</v>
      </c>
      <c r="P7" s="35"/>
      <c r="Q7" s="35"/>
      <c r="R7" s="35"/>
      <c r="S7" s="36"/>
      <c r="T7" s="36"/>
      <c r="U7" s="36"/>
      <c r="V7" s="36"/>
      <c r="W7" s="36">
        <v>1</v>
      </c>
      <c r="X7" s="36">
        <v>2</v>
      </c>
      <c r="Y7" s="36">
        <v>2</v>
      </c>
      <c r="Z7" s="36"/>
      <c r="AA7" s="36"/>
      <c r="AB7" s="37"/>
      <c r="AC7" s="9">
        <f>((H7-(H7*I7))*G7)-(((H7-(H7*I7))*G7)*K7)</f>
        <v>333.10788000000002</v>
      </c>
      <c r="AD7" s="9">
        <f>G7*J7</f>
        <v>845</v>
      </c>
      <c r="AE7" s="9">
        <f>AD7/AC7</f>
        <v>2.5367157330532075</v>
      </c>
      <c r="AF7" s="9">
        <f>AD7*'Hypothése des ventes'!$G$18</f>
        <v>338</v>
      </c>
      <c r="AG7" s="9">
        <f>(AD7-(AD7*'Hypothése des ventes'!$H$17))*'Hypothése des ventes'!$H$18</f>
        <v>76.05</v>
      </c>
      <c r="AH7" s="9">
        <f>(AD7-(AD7*'Hypothése des ventes'!$I$17))*'Hypothése des ventes'!$I$18</f>
        <v>0</v>
      </c>
      <c r="AI7" s="9">
        <f>(AD7-(AD7*'Hypothése des ventes'!$J$17))*'Hypothése des ventes'!$J$18</f>
        <v>118.30000000000001</v>
      </c>
      <c r="AJ7" s="9">
        <f>(AD7-(AD7*'Hypothése des ventes'!$K$17))*'Hypothése des ventes'!$K$18</f>
        <v>84.5</v>
      </c>
      <c r="AK7" s="9">
        <f>-(AC7*'Hypothése des ventes'!$L$18)</f>
        <v>-33.310788000000002</v>
      </c>
      <c r="AL7" s="9">
        <f>AC7*L7</f>
        <v>0</v>
      </c>
      <c r="AM7" s="9">
        <f>((AF7+AG7+AH7+AI7+AJ7+AK7)*0.8)+AL7</f>
        <v>466.83136960000002</v>
      </c>
      <c r="AN7" s="9">
        <f>AM7/AC7</f>
        <v>1.4014419881030733</v>
      </c>
      <c r="AO7" s="9">
        <f>AM7-AC7</f>
        <v>133.72348959999999</v>
      </c>
      <c r="AP7" s="10">
        <f>AO7/AM7</f>
        <v>0.28644923693662594</v>
      </c>
    </row>
    <row r="8" spans="1:42" ht="28.8" x14ac:dyDescent="0.3">
      <c r="A8" s="16" t="s">
        <v>100</v>
      </c>
      <c r="B8" s="17" t="s">
        <v>34</v>
      </c>
      <c r="C8" s="18" t="s">
        <v>185</v>
      </c>
      <c r="D8" s="32" t="s">
        <v>108</v>
      </c>
      <c r="E8" s="33" t="s">
        <v>109</v>
      </c>
      <c r="F8" s="21" t="s">
        <v>33</v>
      </c>
      <c r="G8" s="17">
        <v>7</v>
      </c>
      <c r="H8" s="30">
        <v>42.83</v>
      </c>
      <c r="I8" s="39">
        <v>0.16</v>
      </c>
      <c r="J8" s="31">
        <v>89</v>
      </c>
      <c r="K8" s="40">
        <v>0.02</v>
      </c>
      <c r="L8" s="24"/>
      <c r="M8" s="186">
        <f>G8*H8</f>
        <v>299.81</v>
      </c>
      <c r="N8" s="25" t="s">
        <v>184</v>
      </c>
      <c r="O8" s="38"/>
      <c r="P8" s="38"/>
      <c r="Q8" s="38"/>
      <c r="R8" s="38"/>
      <c r="S8" s="36"/>
      <c r="T8" s="36"/>
      <c r="U8" s="36"/>
      <c r="V8" s="36">
        <v>1</v>
      </c>
      <c r="W8" s="36">
        <v>2</v>
      </c>
      <c r="X8" s="36">
        <v>2</v>
      </c>
      <c r="Y8" s="36">
        <v>2</v>
      </c>
      <c r="Z8" s="36"/>
      <c r="AA8" s="36"/>
      <c r="AB8" s="37"/>
      <c r="AC8" s="9">
        <f>((H8-(H8*I8))*G8)-(((H8-(H8*I8))*G8)*K8)</f>
        <v>246.80359199999998</v>
      </c>
      <c r="AD8" s="9">
        <f>G8*J8</f>
        <v>623</v>
      </c>
      <c r="AE8" s="9">
        <f>AD8/AC8</f>
        <v>2.5242744441093872</v>
      </c>
      <c r="AF8" s="9">
        <f>AD8*'Hypothése des ventes'!$G$18</f>
        <v>249.20000000000002</v>
      </c>
      <c r="AG8" s="9">
        <f>(AD8-(AD8*'Hypothése des ventes'!$H$17))*'Hypothése des ventes'!$H$18</f>
        <v>56.070000000000007</v>
      </c>
      <c r="AH8" s="9">
        <f>(AD8-(AD8*'Hypothése des ventes'!$I$17))*'Hypothése des ventes'!$I$18</f>
        <v>0</v>
      </c>
      <c r="AI8" s="9">
        <f>(AD8-(AD8*'Hypothése des ventes'!$J$17))*'Hypothése des ventes'!$J$18</f>
        <v>87.220000000000013</v>
      </c>
      <c r="AJ8" s="9">
        <f>(AD8-(AD8*'Hypothése des ventes'!$K$17))*'Hypothése des ventes'!$K$18</f>
        <v>62.300000000000004</v>
      </c>
      <c r="AK8" s="9">
        <f>-(AC8*'Hypothése des ventes'!$L$18)</f>
        <v>-24.680359199999998</v>
      </c>
      <c r="AL8" s="9">
        <f>AC8*L8</f>
        <v>0</v>
      </c>
      <c r="AM8" s="9">
        <f>((AF8+AG8+AH8+AI8+AJ8+AK8)*0.8)+AL8</f>
        <v>344.08771264000006</v>
      </c>
      <c r="AN8" s="9">
        <f>AM8/AC8</f>
        <v>1.3941762753598825</v>
      </c>
      <c r="AO8" s="9">
        <f>AM8-AC8</f>
        <v>97.284120640000083</v>
      </c>
      <c r="AP8" s="10">
        <f>AO8/AM8</f>
        <v>0.28273058602875212</v>
      </c>
    </row>
    <row r="9" spans="1:42" ht="43.2" x14ac:dyDescent="0.3">
      <c r="A9" s="16" t="s">
        <v>100</v>
      </c>
      <c r="B9" s="17" t="s">
        <v>110</v>
      </c>
      <c r="C9" s="18" t="s">
        <v>185</v>
      </c>
      <c r="D9" s="32" t="s">
        <v>111</v>
      </c>
      <c r="E9" s="33" t="s">
        <v>112</v>
      </c>
      <c r="F9" s="21" t="s">
        <v>33</v>
      </c>
      <c r="G9" s="17">
        <v>4</v>
      </c>
      <c r="H9" s="30">
        <v>52.35</v>
      </c>
      <c r="I9" s="39">
        <v>0.16</v>
      </c>
      <c r="J9" s="31">
        <v>109</v>
      </c>
      <c r="K9" s="40">
        <v>0.02</v>
      </c>
      <c r="L9" s="24"/>
      <c r="M9" s="186">
        <f>G9*H9</f>
        <v>209.4</v>
      </c>
      <c r="N9" s="25" t="s">
        <v>184</v>
      </c>
      <c r="O9" s="38"/>
      <c r="P9" s="38"/>
      <c r="Q9" s="38"/>
      <c r="R9" s="38"/>
      <c r="S9" s="36"/>
      <c r="T9" s="36"/>
      <c r="U9" s="36"/>
      <c r="V9" s="36">
        <v>1</v>
      </c>
      <c r="W9" s="36">
        <v>1</v>
      </c>
      <c r="X9" s="36">
        <v>1</v>
      </c>
      <c r="Y9" s="36">
        <v>1</v>
      </c>
      <c r="Z9" s="36"/>
      <c r="AA9" s="36"/>
      <c r="AB9" s="37"/>
      <c r="AC9" s="9">
        <f>((H9-(H9*I9))*G9)-(((H9-(H9*I9))*G9)*K9)</f>
        <v>172.37808000000001</v>
      </c>
      <c r="AD9" s="9">
        <f>G9*J9</f>
        <v>436</v>
      </c>
      <c r="AE9" s="9">
        <f>AD9/AC9</f>
        <v>2.5293239140382582</v>
      </c>
      <c r="AF9" s="9">
        <f>AD9*'Hypothése des ventes'!$G$18</f>
        <v>174.4</v>
      </c>
      <c r="AG9" s="9">
        <f>(AD9-(AD9*'Hypothése des ventes'!$H$17))*'Hypothése des ventes'!$H$18</f>
        <v>39.24</v>
      </c>
      <c r="AH9" s="9">
        <f>(AD9-(AD9*'Hypothése des ventes'!$I$17))*'Hypothése des ventes'!$I$18</f>
        <v>0</v>
      </c>
      <c r="AI9" s="9">
        <f>(AD9-(AD9*'Hypothése des ventes'!$J$17))*'Hypothése des ventes'!$J$18</f>
        <v>61.040000000000013</v>
      </c>
      <c r="AJ9" s="9">
        <f>(AD9-(AD9*'Hypothése des ventes'!$K$17))*'Hypothése des ventes'!$K$18</f>
        <v>43.6</v>
      </c>
      <c r="AK9" s="9">
        <f>-(AC9*'Hypothése des ventes'!$L$18)</f>
        <v>-17.237808000000001</v>
      </c>
      <c r="AL9" s="9">
        <f>AC9*L9</f>
        <v>0</v>
      </c>
      <c r="AM9" s="9">
        <f>((AF9+AG9+AH9+AI9+AJ9+AK9)*0.8)+AL9</f>
        <v>240.83375360000002</v>
      </c>
      <c r="AN9" s="9">
        <f>AM9/AC9</f>
        <v>1.3971251657983428</v>
      </c>
      <c r="AO9" s="9">
        <f>AM9-AC9</f>
        <v>68.455673600000011</v>
      </c>
      <c r="AP9" s="10">
        <f>AO9/AM9</f>
        <v>0.28424451546645663</v>
      </c>
    </row>
    <row r="10" spans="1:42" ht="28.8" x14ac:dyDescent="0.3">
      <c r="A10" s="16" t="s">
        <v>100</v>
      </c>
      <c r="B10" s="17" t="s">
        <v>40</v>
      </c>
      <c r="C10" s="18" t="s">
        <v>185</v>
      </c>
      <c r="D10" s="32" t="s">
        <v>113</v>
      </c>
      <c r="E10" s="33" t="s">
        <v>114</v>
      </c>
      <c r="F10" s="21" t="s">
        <v>33</v>
      </c>
      <c r="G10" s="17">
        <v>6</v>
      </c>
      <c r="H10" s="30">
        <v>47.59</v>
      </c>
      <c r="I10" s="39">
        <v>0.16</v>
      </c>
      <c r="J10" s="31">
        <v>99</v>
      </c>
      <c r="K10" s="40">
        <v>0.02</v>
      </c>
      <c r="L10" s="24"/>
      <c r="M10" s="186">
        <f>G10*H10</f>
        <v>285.54000000000002</v>
      </c>
      <c r="N10" s="25" t="s">
        <v>184</v>
      </c>
      <c r="O10" s="38"/>
      <c r="P10" s="38"/>
      <c r="Q10" s="38"/>
      <c r="R10" s="38"/>
      <c r="S10" s="36"/>
      <c r="T10" s="36"/>
      <c r="U10" s="36"/>
      <c r="V10" s="36"/>
      <c r="W10" s="36">
        <v>1</v>
      </c>
      <c r="X10" s="36">
        <v>2</v>
      </c>
      <c r="Y10" s="36">
        <v>2</v>
      </c>
      <c r="Z10" s="36">
        <v>1</v>
      </c>
      <c r="AA10" s="36"/>
      <c r="AB10" s="37"/>
      <c r="AC10" s="9">
        <f>((H10-(H10*I10))*G10)-(((H10-(H10*I10))*G10)*K10)</f>
        <v>235.05652800000001</v>
      </c>
      <c r="AD10" s="9">
        <f>G10*J10</f>
        <v>594</v>
      </c>
      <c r="AE10" s="9">
        <f>AD10/AC10</f>
        <v>2.5270517056220618</v>
      </c>
      <c r="AF10" s="9">
        <f>AD10*'Hypothése des ventes'!$G$18</f>
        <v>237.60000000000002</v>
      </c>
      <c r="AG10" s="9">
        <f>(AD10-(AD10*'Hypothése des ventes'!$H$17))*'Hypothése des ventes'!$H$18</f>
        <v>53.460000000000008</v>
      </c>
      <c r="AH10" s="9">
        <f>(AD10-(AD10*'Hypothése des ventes'!$I$17))*'Hypothése des ventes'!$I$18</f>
        <v>0</v>
      </c>
      <c r="AI10" s="9">
        <f>(AD10-(AD10*'Hypothése des ventes'!$J$17))*'Hypothése des ventes'!$J$18</f>
        <v>83.160000000000011</v>
      </c>
      <c r="AJ10" s="9">
        <f>(AD10-(AD10*'Hypothése des ventes'!$K$17))*'Hypothése des ventes'!$K$18</f>
        <v>59.400000000000006</v>
      </c>
      <c r="AK10" s="9">
        <f>-(AC10*'Hypothése des ventes'!$L$18)</f>
        <v>-23.505652800000004</v>
      </c>
      <c r="AL10" s="9">
        <f>AC10*L10</f>
        <v>0</v>
      </c>
      <c r="AM10" s="9">
        <f>((AF10+AG10+AH10+AI10+AJ10+AK10)*0.8)+AL10</f>
        <v>328.09147776000009</v>
      </c>
      <c r="AN10" s="9">
        <f>AM10/AC10</f>
        <v>1.3957981960832846</v>
      </c>
      <c r="AO10" s="9">
        <f>AM10-AC10</f>
        <v>93.034949760000075</v>
      </c>
      <c r="AP10" s="10">
        <f>AO10/AM10</f>
        <v>0.283564054742243</v>
      </c>
    </row>
    <row r="11" spans="1:42" ht="28.8" x14ac:dyDescent="0.3">
      <c r="A11" s="16" t="s">
        <v>100</v>
      </c>
      <c r="B11" s="17" t="s">
        <v>40</v>
      </c>
      <c r="C11" s="18" t="s">
        <v>185</v>
      </c>
      <c r="D11" s="32" t="s">
        <v>115</v>
      </c>
      <c r="E11" s="33" t="s">
        <v>114</v>
      </c>
      <c r="F11" s="21" t="s">
        <v>33</v>
      </c>
      <c r="G11" s="17">
        <v>6</v>
      </c>
      <c r="H11" s="30">
        <v>47.59</v>
      </c>
      <c r="I11" s="39">
        <v>0.16</v>
      </c>
      <c r="J11" s="31">
        <v>99</v>
      </c>
      <c r="K11" s="40">
        <v>0.02</v>
      </c>
      <c r="L11" s="24"/>
      <c r="M11" s="186">
        <f>G11*H11</f>
        <v>285.54000000000002</v>
      </c>
      <c r="N11" s="25" t="s">
        <v>184</v>
      </c>
      <c r="O11" s="38"/>
      <c r="P11" s="38"/>
      <c r="Q11" s="38"/>
      <c r="R11" s="38"/>
      <c r="S11" s="36"/>
      <c r="T11" s="36"/>
      <c r="U11" s="36"/>
      <c r="V11" s="36"/>
      <c r="W11" s="36">
        <v>1</v>
      </c>
      <c r="X11" s="36">
        <v>3</v>
      </c>
      <c r="Y11" s="36">
        <v>1</v>
      </c>
      <c r="Z11" s="36">
        <v>1</v>
      </c>
      <c r="AA11" s="36"/>
      <c r="AB11" s="37"/>
      <c r="AC11" s="9">
        <f>((H11-(H11*I11))*G11)-(((H11-(H11*I11))*G11)*K11)</f>
        <v>235.05652800000001</v>
      </c>
      <c r="AD11" s="9">
        <f>G11*J11</f>
        <v>594</v>
      </c>
      <c r="AE11" s="9">
        <f>AD11/AC11</f>
        <v>2.5270517056220618</v>
      </c>
      <c r="AF11" s="9">
        <f>AD11*'Hypothése des ventes'!$G$18</f>
        <v>237.60000000000002</v>
      </c>
      <c r="AG11" s="9">
        <f>(AD11-(AD11*'Hypothése des ventes'!$H$17))*'Hypothése des ventes'!$H$18</f>
        <v>53.460000000000008</v>
      </c>
      <c r="AH11" s="9">
        <f>(AD11-(AD11*'Hypothése des ventes'!$I$17))*'Hypothése des ventes'!$I$18</f>
        <v>0</v>
      </c>
      <c r="AI11" s="9">
        <f>(AD11-(AD11*'Hypothése des ventes'!$J$17))*'Hypothése des ventes'!$J$18</f>
        <v>83.160000000000011</v>
      </c>
      <c r="AJ11" s="9">
        <f>(AD11-(AD11*'Hypothése des ventes'!$K$17))*'Hypothése des ventes'!$K$18</f>
        <v>59.400000000000006</v>
      </c>
      <c r="AK11" s="9">
        <f>-(AC11*'Hypothése des ventes'!$L$18)</f>
        <v>-23.505652800000004</v>
      </c>
      <c r="AL11" s="9">
        <f>AC11*L11</f>
        <v>0</v>
      </c>
      <c r="AM11" s="9">
        <f>((AF11+AG11+AH11+AI11+AJ11+AK11)*0.8)+AL11</f>
        <v>328.09147776000009</v>
      </c>
      <c r="AN11" s="9">
        <f>AM11/AC11</f>
        <v>1.3957981960832846</v>
      </c>
      <c r="AO11" s="9">
        <f>AM11-AC11</f>
        <v>93.034949760000075</v>
      </c>
      <c r="AP11" s="10">
        <f>AO11/AM11</f>
        <v>0.283564054742243</v>
      </c>
    </row>
    <row r="12" spans="1:42" ht="28.8" x14ac:dyDescent="0.3">
      <c r="A12" s="16" t="s">
        <v>100</v>
      </c>
      <c r="B12" s="17" t="s">
        <v>105</v>
      </c>
      <c r="C12" s="18" t="s">
        <v>185</v>
      </c>
      <c r="D12" s="32" t="s">
        <v>116</v>
      </c>
      <c r="E12" s="33" t="s">
        <v>117</v>
      </c>
      <c r="F12" s="21" t="s">
        <v>33</v>
      </c>
      <c r="G12" s="17">
        <v>4</v>
      </c>
      <c r="H12" s="30">
        <v>71.400000000000006</v>
      </c>
      <c r="I12" s="39">
        <v>0.16</v>
      </c>
      <c r="J12" s="31">
        <v>149</v>
      </c>
      <c r="K12" s="40">
        <v>0.02</v>
      </c>
      <c r="L12" s="24"/>
      <c r="M12" s="186">
        <f>G12*H12</f>
        <v>285.60000000000002</v>
      </c>
      <c r="N12" s="25" t="s">
        <v>184</v>
      </c>
      <c r="O12" s="38"/>
      <c r="P12" s="38"/>
      <c r="Q12" s="38"/>
      <c r="R12" s="38"/>
      <c r="S12" s="36"/>
      <c r="T12" s="36"/>
      <c r="U12" s="36"/>
      <c r="V12" s="36"/>
      <c r="W12" s="36">
        <v>1</v>
      </c>
      <c r="X12" s="36">
        <v>2</v>
      </c>
      <c r="Y12" s="36">
        <v>1</v>
      </c>
      <c r="Z12" s="36"/>
      <c r="AA12" s="36"/>
      <c r="AB12" s="37"/>
      <c r="AC12" s="9">
        <f>((H12-(H12*I12))*G12)-(((H12-(H12*I12))*G12)*K12)</f>
        <v>235.10592000000003</v>
      </c>
      <c r="AD12" s="9">
        <f>G12*J12</f>
        <v>596</v>
      </c>
      <c r="AE12" s="9">
        <f>AD12/AC12</f>
        <v>2.535027616488772</v>
      </c>
      <c r="AF12" s="9">
        <f>AD12*'Hypothése des ventes'!$G$18</f>
        <v>238.4</v>
      </c>
      <c r="AG12" s="9">
        <f>(AD12-(AD12*'Hypothése des ventes'!$H$17))*'Hypothése des ventes'!$H$18</f>
        <v>53.64</v>
      </c>
      <c r="AH12" s="9">
        <f>(AD12-(AD12*'Hypothése des ventes'!$I$17))*'Hypothése des ventes'!$I$18</f>
        <v>0</v>
      </c>
      <c r="AI12" s="9">
        <f>(AD12-(AD12*'Hypothése des ventes'!$J$17))*'Hypothése des ventes'!$J$18</f>
        <v>83.440000000000012</v>
      </c>
      <c r="AJ12" s="9">
        <f>(AD12-(AD12*'Hypothése des ventes'!$K$17))*'Hypothése des ventes'!$K$18</f>
        <v>59.6</v>
      </c>
      <c r="AK12" s="9">
        <f>-(AC12*'Hypothése des ventes'!$L$18)</f>
        <v>-23.510592000000003</v>
      </c>
      <c r="AL12" s="9">
        <f>AC12*L12</f>
        <v>0</v>
      </c>
      <c r="AM12" s="9">
        <f>((AF12+AG12+AH12+AI12+AJ12+AK12)*0.8)+AL12</f>
        <v>329.25552640000006</v>
      </c>
      <c r="AN12" s="9">
        <f>AM12/AC12</f>
        <v>1.4004561280294432</v>
      </c>
      <c r="AO12" s="9">
        <f>AM12-AC12</f>
        <v>94.149606400000039</v>
      </c>
      <c r="AP12" s="10">
        <f>AO12/AM12</f>
        <v>0.28594692830036589</v>
      </c>
    </row>
    <row r="13" spans="1:42" ht="28.8" x14ac:dyDescent="0.3">
      <c r="A13" s="16" t="s">
        <v>100</v>
      </c>
      <c r="B13" s="17" t="s">
        <v>40</v>
      </c>
      <c r="C13" s="18" t="s">
        <v>185</v>
      </c>
      <c r="D13" s="32" t="s">
        <v>118</v>
      </c>
      <c r="E13" s="33" t="s">
        <v>119</v>
      </c>
      <c r="F13" s="21" t="s">
        <v>33</v>
      </c>
      <c r="G13" s="17">
        <v>6</v>
      </c>
      <c r="H13" s="30">
        <v>76.16</v>
      </c>
      <c r="I13" s="39">
        <v>0.16</v>
      </c>
      <c r="J13" s="31">
        <v>159</v>
      </c>
      <c r="K13" s="40">
        <v>0.02</v>
      </c>
      <c r="L13" s="24"/>
      <c r="M13" s="186">
        <f>G13*H13</f>
        <v>456.96</v>
      </c>
      <c r="N13" s="25" t="s">
        <v>184</v>
      </c>
      <c r="O13" s="38"/>
      <c r="P13" s="38"/>
      <c r="Q13" s="38"/>
      <c r="R13" s="38"/>
      <c r="S13" s="36"/>
      <c r="T13" s="36"/>
      <c r="U13" s="36"/>
      <c r="V13" s="36"/>
      <c r="W13" s="36">
        <v>1</v>
      </c>
      <c r="X13" s="36">
        <v>2</v>
      </c>
      <c r="Y13" s="36">
        <v>2</v>
      </c>
      <c r="Z13" s="36">
        <v>1</v>
      </c>
      <c r="AA13" s="36"/>
      <c r="AB13" s="37"/>
      <c r="AC13" s="9">
        <f>((H13-(H13*I13))*G13)-(((H13-(H13*I13))*G13)*K13)</f>
        <v>376.16947199999998</v>
      </c>
      <c r="AD13" s="9">
        <f>G13*J13</f>
        <v>954</v>
      </c>
      <c r="AE13" s="9">
        <f>AD13/AC13</f>
        <v>2.5360909669990446</v>
      </c>
      <c r="AF13" s="9">
        <f>AD13*'Hypothése des ventes'!$G$18</f>
        <v>381.6</v>
      </c>
      <c r="AG13" s="9">
        <f>(AD13-(AD13*'Hypothése des ventes'!$H$17))*'Hypothése des ventes'!$H$18</f>
        <v>85.860000000000014</v>
      </c>
      <c r="AH13" s="9">
        <f>(AD13-(AD13*'Hypothése des ventes'!$I$17))*'Hypothése des ventes'!$I$18</f>
        <v>0</v>
      </c>
      <c r="AI13" s="9">
        <f>(AD13-(AD13*'Hypothése des ventes'!$J$17))*'Hypothése des ventes'!$J$18</f>
        <v>133.56</v>
      </c>
      <c r="AJ13" s="9">
        <f>(AD13-(AD13*'Hypothése des ventes'!$K$17))*'Hypothése des ventes'!$K$18</f>
        <v>95.4</v>
      </c>
      <c r="AK13" s="9">
        <f>-(AC13*'Hypothése des ventes'!$L$18)</f>
        <v>-37.616947199999998</v>
      </c>
      <c r="AL13" s="9">
        <f>AC13*L13</f>
        <v>0</v>
      </c>
      <c r="AM13" s="9">
        <f>((AF13+AG13+AH13+AI13+AJ13+AK13)*0.8)+AL13</f>
        <v>527.04244224000001</v>
      </c>
      <c r="AN13" s="9">
        <f>AM13/AC13</f>
        <v>1.4010771247274421</v>
      </c>
      <c r="AO13" s="9">
        <f>AM13-AC13</f>
        <v>150.87297024000003</v>
      </c>
      <c r="AP13" s="10">
        <f>AO13/AM13</f>
        <v>0.28626341665914035</v>
      </c>
    </row>
    <row r="14" spans="1:42" ht="28.8" x14ac:dyDescent="0.3">
      <c r="A14" s="16" t="s">
        <v>100</v>
      </c>
      <c r="B14" s="17" t="s">
        <v>120</v>
      </c>
      <c r="C14" s="18" t="s">
        <v>185</v>
      </c>
      <c r="D14" s="32" t="s">
        <v>121</v>
      </c>
      <c r="E14" s="33" t="s">
        <v>122</v>
      </c>
      <c r="F14" s="21" t="s">
        <v>33</v>
      </c>
      <c r="G14" s="17">
        <v>3</v>
      </c>
      <c r="H14" s="30">
        <v>61.88</v>
      </c>
      <c r="I14" s="39">
        <v>0.16</v>
      </c>
      <c r="J14" s="31">
        <v>129</v>
      </c>
      <c r="K14" s="40">
        <v>0.02</v>
      </c>
      <c r="L14" s="24"/>
      <c r="M14" s="186">
        <f>G14*H14</f>
        <v>185.64000000000001</v>
      </c>
      <c r="N14" s="25" t="s">
        <v>184</v>
      </c>
      <c r="O14" s="38"/>
      <c r="P14" s="38"/>
      <c r="Q14" s="38"/>
      <c r="R14" s="38"/>
      <c r="S14" s="36"/>
      <c r="T14" s="36"/>
      <c r="U14" s="36"/>
      <c r="V14" s="36"/>
      <c r="W14" s="36">
        <v>1</v>
      </c>
      <c r="X14" s="36">
        <v>1</v>
      </c>
      <c r="Y14" s="36">
        <v>1</v>
      </c>
      <c r="Z14" s="36"/>
      <c r="AA14" s="36"/>
      <c r="AB14" s="37"/>
      <c r="AC14" s="9">
        <f>((H14-(H14*I14))*G14)-(((H14-(H14*I14))*G14)*K14)</f>
        <v>152.81884800000003</v>
      </c>
      <c r="AD14" s="9">
        <f>G14*J14</f>
        <v>387</v>
      </c>
      <c r="AE14" s="9">
        <f>AD14/AC14</f>
        <v>2.5324101383096402</v>
      </c>
      <c r="AF14" s="9">
        <f>AD14*'Hypothése des ventes'!$G$18</f>
        <v>154.80000000000001</v>
      </c>
      <c r="AG14" s="9">
        <f>(AD14-(AD14*'Hypothése des ventes'!$H$17))*'Hypothése des ventes'!$H$18</f>
        <v>34.830000000000005</v>
      </c>
      <c r="AH14" s="9">
        <f>(AD14-(AD14*'Hypothése des ventes'!$I$17))*'Hypothése des ventes'!$I$18</f>
        <v>0</v>
      </c>
      <c r="AI14" s="9">
        <f>(AD14-(AD14*'Hypothése des ventes'!$J$17))*'Hypothése des ventes'!$J$18</f>
        <v>54.18</v>
      </c>
      <c r="AJ14" s="9">
        <f>(AD14-(AD14*'Hypothése des ventes'!$K$17))*'Hypothése des ventes'!$K$18</f>
        <v>38.700000000000003</v>
      </c>
      <c r="AK14" s="9">
        <f>-(AC14*'Hypothése des ventes'!$L$18)</f>
        <v>-15.281884800000004</v>
      </c>
      <c r="AL14" s="9">
        <f>AC14*L14</f>
        <v>0</v>
      </c>
      <c r="AM14" s="9">
        <f>((AF14+AG14+AH14+AI14+AJ14+AK14)*0.8)+AL14</f>
        <v>213.78249216000006</v>
      </c>
      <c r="AN14" s="9">
        <f>AM14/AC14</f>
        <v>1.3989275207728304</v>
      </c>
      <c r="AO14" s="9">
        <f>AM14-AC14</f>
        <v>60.96364416000003</v>
      </c>
      <c r="AP14" s="10">
        <f>AO14/AM14</f>
        <v>0.28516668294040348</v>
      </c>
    </row>
    <row r="15" spans="1:42" ht="28.8" x14ac:dyDescent="0.3">
      <c r="A15" s="16" t="s">
        <v>100</v>
      </c>
      <c r="B15" s="17" t="s">
        <v>105</v>
      </c>
      <c r="C15" s="18" t="s">
        <v>185</v>
      </c>
      <c r="D15" s="32" t="s">
        <v>123</v>
      </c>
      <c r="E15" s="33" t="s">
        <v>124</v>
      </c>
      <c r="F15" s="21" t="s">
        <v>33</v>
      </c>
      <c r="G15" s="17">
        <v>3</v>
      </c>
      <c r="H15" s="30">
        <v>76.16</v>
      </c>
      <c r="I15" s="39">
        <v>0.16</v>
      </c>
      <c r="J15" s="31">
        <v>159</v>
      </c>
      <c r="K15" s="40">
        <v>0.02</v>
      </c>
      <c r="L15" s="24"/>
      <c r="M15" s="186">
        <f>G15*H15</f>
        <v>228.48</v>
      </c>
      <c r="N15" s="25" t="s">
        <v>184</v>
      </c>
      <c r="O15" s="38"/>
      <c r="P15" s="38"/>
      <c r="Q15" s="38"/>
      <c r="R15" s="38"/>
      <c r="S15" s="36"/>
      <c r="T15" s="36"/>
      <c r="U15" s="36"/>
      <c r="V15" s="36"/>
      <c r="W15" s="36">
        <v>1</v>
      </c>
      <c r="X15" s="36">
        <v>1</v>
      </c>
      <c r="Y15" s="36">
        <v>1</v>
      </c>
      <c r="Z15" s="36"/>
      <c r="AA15" s="36"/>
      <c r="AB15" s="37"/>
      <c r="AC15" s="9">
        <f>((H15-(H15*I15))*G15)-(((H15-(H15*I15))*G15)*K15)</f>
        <v>188.08473599999999</v>
      </c>
      <c r="AD15" s="9">
        <f>G15*J15</f>
        <v>477</v>
      </c>
      <c r="AE15" s="9">
        <f>AD15/AC15</f>
        <v>2.5360909669990446</v>
      </c>
      <c r="AF15" s="9">
        <f>AD15*'Hypothése des ventes'!$G$18</f>
        <v>190.8</v>
      </c>
      <c r="AG15" s="9">
        <f>(AD15-(AD15*'Hypothése des ventes'!$H$17))*'Hypothése des ventes'!$H$18</f>
        <v>42.930000000000007</v>
      </c>
      <c r="AH15" s="9">
        <f>(AD15-(AD15*'Hypothése des ventes'!$I$17))*'Hypothése des ventes'!$I$18</f>
        <v>0</v>
      </c>
      <c r="AI15" s="9">
        <f>(AD15-(AD15*'Hypothése des ventes'!$J$17))*'Hypothése des ventes'!$J$18</f>
        <v>66.78</v>
      </c>
      <c r="AJ15" s="9">
        <f>(AD15-(AD15*'Hypothése des ventes'!$K$17))*'Hypothése des ventes'!$K$18</f>
        <v>47.7</v>
      </c>
      <c r="AK15" s="9">
        <f>-(AC15*'Hypothése des ventes'!$L$18)</f>
        <v>-18.808473599999999</v>
      </c>
      <c r="AL15" s="9">
        <f>AC15*L15</f>
        <v>0</v>
      </c>
      <c r="AM15" s="9">
        <f>((AF15+AG15+AH15+AI15+AJ15+AK15)*0.8)+AL15</f>
        <v>263.52122112000001</v>
      </c>
      <c r="AN15" s="9">
        <f>AM15/AC15</f>
        <v>1.4010771247274421</v>
      </c>
      <c r="AO15" s="9">
        <f>AM15-AC15</f>
        <v>75.436485120000015</v>
      </c>
      <c r="AP15" s="10">
        <f>AO15/AM15</f>
        <v>0.28626341665914035</v>
      </c>
    </row>
    <row r="16" spans="1:42" ht="28.8" x14ac:dyDescent="0.3">
      <c r="A16" s="16" t="s">
        <v>100</v>
      </c>
      <c r="B16" s="17" t="s">
        <v>24</v>
      </c>
      <c r="C16" s="18" t="s">
        <v>185</v>
      </c>
      <c r="D16" s="32" t="s">
        <v>125</v>
      </c>
      <c r="E16" s="33" t="s">
        <v>126</v>
      </c>
      <c r="F16" s="21" t="s">
        <v>27</v>
      </c>
      <c r="G16" s="17">
        <v>2</v>
      </c>
      <c r="H16" s="30">
        <v>13.3</v>
      </c>
      <c r="I16" s="39">
        <v>0.16</v>
      </c>
      <c r="J16" s="31">
        <v>28</v>
      </c>
      <c r="K16" s="40">
        <v>0.02</v>
      </c>
      <c r="L16" s="24"/>
      <c r="M16" s="186">
        <f>G16*H16</f>
        <v>26.6</v>
      </c>
      <c r="N16" s="25" t="s">
        <v>184</v>
      </c>
      <c r="O16" s="38"/>
      <c r="P16" s="38"/>
      <c r="Q16" s="38"/>
      <c r="R16" s="38"/>
      <c r="S16" s="36"/>
      <c r="T16" s="36"/>
      <c r="U16" s="36"/>
      <c r="V16" s="36"/>
      <c r="W16" s="36"/>
      <c r="X16" s="36"/>
      <c r="Y16" s="36"/>
      <c r="Z16" s="36"/>
      <c r="AA16" s="36"/>
      <c r="AB16" s="37"/>
      <c r="AC16" s="9">
        <f>((H16-(H16*I16))*G16)-(((H16-(H16*I16))*G16)*K16)</f>
        <v>21.897120000000001</v>
      </c>
      <c r="AD16" s="9">
        <f>G16*J16</f>
        <v>56</v>
      </c>
      <c r="AE16" s="9">
        <f>AD16/AC16</f>
        <v>2.5574139430208174</v>
      </c>
      <c r="AF16" s="9">
        <f>AD16*'Hypothése des ventes'!$G$18</f>
        <v>22.400000000000002</v>
      </c>
      <c r="AG16" s="9">
        <f>(AD16-(AD16*'Hypothése des ventes'!$H$17))*'Hypothése des ventes'!$H$18</f>
        <v>5.04</v>
      </c>
      <c r="AH16" s="9">
        <f>(AD16-(AD16*'Hypothése des ventes'!$I$17))*'Hypothése des ventes'!$I$18</f>
        <v>0</v>
      </c>
      <c r="AI16" s="9">
        <f>(AD16-(AD16*'Hypothése des ventes'!$J$17))*'Hypothése des ventes'!$J$18</f>
        <v>7.8400000000000007</v>
      </c>
      <c r="AJ16" s="9">
        <f>(AD16-(AD16*'Hypothése des ventes'!$K$17))*'Hypothése des ventes'!$K$18</f>
        <v>5.6000000000000005</v>
      </c>
      <c r="AK16" s="9">
        <f>-(AC16*'Hypothése des ventes'!$L$18)</f>
        <v>-2.1897120000000001</v>
      </c>
      <c r="AL16" s="9">
        <f>AC16*L16</f>
        <v>0</v>
      </c>
      <c r="AM16" s="9">
        <f>((AF16+AG16+AH16+AI16+AJ16+AK16)*0.8)+AL16</f>
        <v>30.952230400000005</v>
      </c>
      <c r="AN16" s="9">
        <f>AM16/AC16</f>
        <v>1.4135297427241575</v>
      </c>
      <c r="AO16" s="9">
        <f>AM16-AC16</f>
        <v>9.0551104000000038</v>
      </c>
      <c r="AP16" s="10">
        <f>AO16/AM16</f>
        <v>0.29255114358414708</v>
      </c>
    </row>
    <row r="17" spans="1:42" ht="28.8" x14ac:dyDescent="0.3">
      <c r="A17" s="16" t="s">
        <v>100</v>
      </c>
      <c r="B17" s="17" t="s">
        <v>77</v>
      </c>
      <c r="C17" s="18" t="s">
        <v>185</v>
      </c>
      <c r="D17" s="32" t="s">
        <v>127</v>
      </c>
      <c r="E17" s="33" t="s">
        <v>128</v>
      </c>
      <c r="F17" s="17" t="s">
        <v>70</v>
      </c>
      <c r="G17" s="17">
        <v>2</v>
      </c>
      <c r="H17" s="30">
        <v>23.78</v>
      </c>
      <c r="I17" s="39">
        <v>0.16</v>
      </c>
      <c r="J17" s="31">
        <v>49</v>
      </c>
      <c r="K17" s="40">
        <v>0.02</v>
      </c>
      <c r="L17" s="24"/>
      <c r="M17" s="186">
        <f>G17*H17</f>
        <v>47.56</v>
      </c>
      <c r="N17" s="25" t="s">
        <v>184</v>
      </c>
      <c r="O17" s="38"/>
      <c r="P17" s="38"/>
      <c r="Q17" s="38"/>
      <c r="R17" s="38"/>
      <c r="S17" s="36"/>
      <c r="T17" s="36"/>
      <c r="U17" s="36"/>
      <c r="V17" s="36"/>
      <c r="W17" s="36"/>
      <c r="X17" s="36"/>
      <c r="Y17" s="36"/>
      <c r="Z17" s="36"/>
      <c r="AA17" s="36"/>
      <c r="AB17" s="37"/>
      <c r="AC17" s="9">
        <f>((H17-(H17*I17))*G17)-(((H17-(H17*I17))*G17)*K17)</f>
        <v>39.151392000000001</v>
      </c>
      <c r="AD17" s="9">
        <f>G17*J17</f>
        <v>98</v>
      </c>
      <c r="AE17" s="9">
        <f>AD17/AC17</f>
        <v>2.5031038487724779</v>
      </c>
      <c r="AF17" s="9">
        <f>AD17*'Hypothése des ventes'!$G$18</f>
        <v>39.200000000000003</v>
      </c>
      <c r="AG17" s="9">
        <f>(AD17-(AD17*'Hypothése des ventes'!$H$17))*'Hypothése des ventes'!$H$18</f>
        <v>8.82</v>
      </c>
      <c r="AH17" s="9">
        <f>(AD17-(AD17*'Hypothése des ventes'!$I$17))*'Hypothése des ventes'!$I$18</f>
        <v>0</v>
      </c>
      <c r="AI17" s="9">
        <f>(AD17-(AD17*'Hypothése des ventes'!$J$17))*'Hypothése des ventes'!$J$18</f>
        <v>13.719999999999999</v>
      </c>
      <c r="AJ17" s="9">
        <f>(AD17-(AD17*'Hypothése des ventes'!$K$17))*'Hypothése des ventes'!$K$18</f>
        <v>9.8000000000000007</v>
      </c>
      <c r="AK17" s="9">
        <f>-(AC17*'Hypothése des ventes'!$L$18)</f>
        <v>-3.9151392000000005</v>
      </c>
      <c r="AL17" s="9">
        <f>AC17*L17</f>
        <v>0</v>
      </c>
      <c r="AM17" s="9">
        <f>((AF17+AG17+AH17+AI17+AJ17+AK17)*0.8)+AL17</f>
        <v>54.09988864000001</v>
      </c>
      <c r="AN17" s="9">
        <f>AM17/AC17</f>
        <v>1.3818126476831274</v>
      </c>
      <c r="AO17" s="9">
        <f>AM17-AC17</f>
        <v>14.948496640000009</v>
      </c>
      <c r="AP17" s="10">
        <f>AO17/AM17</f>
        <v>0.27631289113130431</v>
      </c>
    </row>
    <row r="18" spans="1:42" ht="43.2" x14ac:dyDescent="0.3">
      <c r="A18" s="16" t="s">
        <v>100</v>
      </c>
      <c r="B18" s="17" t="s">
        <v>67</v>
      </c>
      <c r="C18" s="18" t="s">
        <v>185</v>
      </c>
      <c r="D18" s="32" t="s">
        <v>129</v>
      </c>
      <c r="E18" s="33" t="s">
        <v>130</v>
      </c>
      <c r="F18" s="17" t="s">
        <v>70</v>
      </c>
      <c r="G18" s="17">
        <v>12</v>
      </c>
      <c r="H18" s="30">
        <v>6.16</v>
      </c>
      <c r="I18" s="39">
        <v>0.16</v>
      </c>
      <c r="J18" s="31">
        <v>13</v>
      </c>
      <c r="K18" s="40">
        <v>0.02</v>
      </c>
      <c r="L18" s="24"/>
      <c r="M18" s="186">
        <f>G18*H18</f>
        <v>73.92</v>
      </c>
      <c r="N18" s="25" t="s">
        <v>184</v>
      </c>
      <c r="O18" s="38"/>
      <c r="P18" s="38"/>
      <c r="Q18" s="38"/>
      <c r="R18" s="38"/>
      <c r="S18" s="36"/>
      <c r="T18" s="36"/>
      <c r="U18" s="36"/>
      <c r="V18" s="36"/>
      <c r="W18" s="36"/>
      <c r="X18" s="36"/>
      <c r="Y18" s="36"/>
      <c r="Z18" s="36"/>
      <c r="AA18" s="36"/>
      <c r="AB18" s="37"/>
      <c r="AC18" s="9">
        <f>((H18-(H18*I18))*G18)-(((H18-(H18*I18))*G18)*K18)</f>
        <v>60.850944000000005</v>
      </c>
      <c r="AD18" s="9">
        <f>G18*J18</f>
        <v>156</v>
      </c>
      <c r="AE18" s="9">
        <f>AD18/AC18</f>
        <v>2.5636414120379132</v>
      </c>
      <c r="AF18" s="9">
        <f>AD18*'Hypothése des ventes'!$G$18</f>
        <v>62.400000000000006</v>
      </c>
      <c r="AG18" s="9">
        <f>(AD18-(AD18*'Hypothése des ventes'!$H$17))*'Hypothése des ventes'!$H$18</f>
        <v>14.040000000000001</v>
      </c>
      <c r="AH18" s="9">
        <f>(AD18-(AD18*'Hypothése des ventes'!$I$17))*'Hypothése des ventes'!$I$18</f>
        <v>0</v>
      </c>
      <c r="AI18" s="9">
        <f>(AD18-(AD18*'Hypothése des ventes'!$J$17))*'Hypothése des ventes'!$J$18</f>
        <v>21.840000000000003</v>
      </c>
      <c r="AJ18" s="9">
        <f>(AD18-(AD18*'Hypothése des ventes'!$K$17))*'Hypothése des ventes'!$K$18</f>
        <v>15.600000000000001</v>
      </c>
      <c r="AK18" s="9">
        <f>-(AC18*'Hypothése des ventes'!$L$18)</f>
        <v>-6.0850944000000009</v>
      </c>
      <c r="AL18" s="9">
        <f>AC18*L18</f>
        <v>0</v>
      </c>
      <c r="AM18" s="9">
        <f>((AF18+AG18+AH18+AI18+AJ18+AK18)*0.8)+AL18</f>
        <v>86.235924480000023</v>
      </c>
      <c r="AN18" s="9">
        <f>AM18/AC18</f>
        <v>1.4171665846301418</v>
      </c>
      <c r="AO18" s="9">
        <f>AM18-AC18</f>
        <v>25.384980480000017</v>
      </c>
      <c r="AP18" s="10">
        <f>AO18/AM18</f>
        <v>0.2943666532604674</v>
      </c>
    </row>
    <row r="19" spans="1:42" ht="28.8" x14ac:dyDescent="0.3">
      <c r="A19" s="16" t="s">
        <v>100</v>
      </c>
      <c r="B19" s="17" t="s">
        <v>70</v>
      </c>
      <c r="C19" s="18" t="s">
        <v>185</v>
      </c>
      <c r="D19" s="32" t="s">
        <v>131</v>
      </c>
      <c r="E19" s="33" t="s">
        <v>132</v>
      </c>
      <c r="F19" s="17" t="s">
        <v>70</v>
      </c>
      <c r="G19" s="17">
        <v>2</v>
      </c>
      <c r="H19" s="30">
        <v>9.5</v>
      </c>
      <c r="I19" s="39">
        <v>0.16</v>
      </c>
      <c r="J19" s="31">
        <v>20</v>
      </c>
      <c r="K19" s="40">
        <v>0.02</v>
      </c>
      <c r="L19" s="24"/>
      <c r="M19" s="186">
        <f>G19*H19</f>
        <v>19</v>
      </c>
      <c r="N19" s="25" t="s">
        <v>184</v>
      </c>
      <c r="O19" s="38"/>
      <c r="P19" s="38"/>
      <c r="Q19" s="38"/>
      <c r="R19" s="38"/>
      <c r="S19" s="36"/>
      <c r="T19" s="36"/>
      <c r="U19" s="36"/>
      <c r="V19" s="36"/>
      <c r="W19" s="36"/>
      <c r="X19" s="36"/>
      <c r="Y19" s="36"/>
      <c r="Z19" s="36"/>
      <c r="AA19" s="36"/>
      <c r="AB19" s="37"/>
      <c r="AC19" s="9">
        <f>((H19-(H19*I19))*G19)-(((H19-(H19*I19))*G19)*K19)</f>
        <v>15.6408</v>
      </c>
      <c r="AD19" s="9">
        <f>G19*J19</f>
        <v>40</v>
      </c>
      <c r="AE19" s="9">
        <f>AD19/AC19</f>
        <v>2.5574139430208174</v>
      </c>
      <c r="AF19" s="9">
        <f>AD19*'Hypothése des ventes'!$G$18</f>
        <v>16</v>
      </c>
      <c r="AG19" s="9">
        <f>(AD19-(AD19*'Hypothése des ventes'!$H$17))*'Hypothése des ventes'!$H$18</f>
        <v>3.6</v>
      </c>
      <c r="AH19" s="9">
        <f>(AD19-(AD19*'Hypothése des ventes'!$I$17))*'Hypothése des ventes'!$I$18</f>
        <v>0</v>
      </c>
      <c r="AI19" s="9">
        <f>(AD19-(AD19*'Hypothése des ventes'!$J$17))*'Hypothése des ventes'!$J$18</f>
        <v>5.6000000000000005</v>
      </c>
      <c r="AJ19" s="9">
        <f>(AD19-(AD19*'Hypothése des ventes'!$K$17))*'Hypothése des ventes'!$K$18</f>
        <v>4</v>
      </c>
      <c r="AK19" s="9">
        <f>-(AC19*'Hypothése des ventes'!$L$18)</f>
        <v>-1.5640800000000001</v>
      </c>
      <c r="AL19" s="9">
        <f>AC19*L19</f>
        <v>0</v>
      </c>
      <c r="AM19" s="9">
        <f>((AF19+AG19+AH19+AI19+AJ19+AK19)*0.8)+AL19</f>
        <v>22.108736000000004</v>
      </c>
      <c r="AN19" s="9">
        <f>AM19/AC19</f>
        <v>1.4135297427241575</v>
      </c>
      <c r="AO19" s="9">
        <f>AM19-AC19</f>
        <v>6.4679360000000035</v>
      </c>
      <c r="AP19" s="10">
        <f>AO19/AM19</f>
        <v>0.29255114358414713</v>
      </c>
    </row>
    <row r="20" spans="1:42" ht="28.8" x14ac:dyDescent="0.3">
      <c r="A20" s="16" t="s">
        <v>100</v>
      </c>
      <c r="B20" s="17" t="s">
        <v>70</v>
      </c>
      <c r="C20" s="18" t="s">
        <v>185</v>
      </c>
      <c r="D20" s="32" t="s">
        <v>133</v>
      </c>
      <c r="E20" s="33" t="s">
        <v>132</v>
      </c>
      <c r="F20" s="17" t="s">
        <v>70</v>
      </c>
      <c r="G20" s="17">
        <v>2</v>
      </c>
      <c r="H20" s="30">
        <v>9.5</v>
      </c>
      <c r="I20" s="39">
        <v>0.16</v>
      </c>
      <c r="J20" s="31">
        <v>20</v>
      </c>
      <c r="K20" s="40">
        <v>0.02</v>
      </c>
      <c r="L20" s="24"/>
      <c r="M20" s="186">
        <f>G20*H20</f>
        <v>19</v>
      </c>
      <c r="N20" s="25" t="s">
        <v>184</v>
      </c>
      <c r="O20" s="38"/>
      <c r="P20" s="38"/>
      <c r="Q20" s="38"/>
      <c r="R20" s="38"/>
      <c r="S20" s="36"/>
      <c r="T20" s="36"/>
      <c r="U20" s="36"/>
      <c r="V20" s="36"/>
      <c r="W20" s="36"/>
      <c r="X20" s="36"/>
      <c r="Y20" s="36"/>
      <c r="Z20" s="36"/>
      <c r="AA20" s="36"/>
      <c r="AB20" s="37"/>
      <c r="AC20" s="9">
        <f>((H20-(H20*I20))*G20)-(((H20-(H20*I20))*G20)*K20)</f>
        <v>15.6408</v>
      </c>
      <c r="AD20" s="9">
        <f>G20*J20</f>
        <v>40</v>
      </c>
      <c r="AE20" s="9">
        <f>AD20/AC20</f>
        <v>2.5574139430208174</v>
      </c>
      <c r="AF20" s="9">
        <f>AD20*'Hypothése des ventes'!$G$18</f>
        <v>16</v>
      </c>
      <c r="AG20" s="9">
        <f>(AD20-(AD20*'Hypothése des ventes'!$H$17))*'Hypothése des ventes'!$H$18</f>
        <v>3.6</v>
      </c>
      <c r="AH20" s="9">
        <f>(AD20-(AD20*'Hypothése des ventes'!$I$17))*'Hypothése des ventes'!$I$18</f>
        <v>0</v>
      </c>
      <c r="AI20" s="9">
        <f>(AD20-(AD20*'Hypothése des ventes'!$J$17))*'Hypothése des ventes'!$J$18</f>
        <v>5.6000000000000005</v>
      </c>
      <c r="AJ20" s="9">
        <f>(AD20-(AD20*'Hypothése des ventes'!$K$17))*'Hypothése des ventes'!$K$18</f>
        <v>4</v>
      </c>
      <c r="AK20" s="9">
        <f>-(AC20*'Hypothése des ventes'!$L$18)</f>
        <v>-1.5640800000000001</v>
      </c>
      <c r="AL20" s="9">
        <f>AC20*L20</f>
        <v>0</v>
      </c>
      <c r="AM20" s="9">
        <f>((AF20+AG20+AH20+AI20+AJ20+AK20)*0.8)+AL20</f>
        <v>22.108736000000004</v>
      </c>
      <c r="AN20" s="9">
        <f>AM20/AC20</f>
        <v>1.4135297427241575</v>
      </c>
      <c r="AO20" s="9">
        <f>AM20-AC20</f>
        <v>6.4679360000000035</v>
      </c>
      <c r="AP20" s="10">
        <f>AO20/AM20</f>
        <v>0.29255114358414713</v>
      </c>
    </row>
    <row r="21" spans="1:42" ht="28.8" x14ac:dyDescent="0.3">
      <c r="A21" s="16" t="s">
        <v>100</v>
      </c>
      <c r="B21" s="17" t="s">
        <v>134</v>
      </c>
      <c r="C21" s="18" t="s">
        <v>186</v>
      </c>
      <c r="D21" s="32" t="s">
        <v>135</v>
      </c>
      <c r="E21" s="33" t="s">
        <v>136</v>
      </c>
      <c r="F21" s="21" t="s">
        <v>33</v>
      </c>
      <c r="G21" s="17">
        <v>6</v>
      </c>
      <c r="H21" s="30">
        <v>61.88</v>
      </c>
      <c r="I21" s="39">
        <v>0.16</v>
      </c>
      <c r="J21" s="31">
        <v>129</v>
      </c>
      <c r="K21" s="40">
        <v>0.02</v>
      </c>
      <c r="L21" s="24"/>
      <c r="M21" s="186">
        <f>G21*H21</f>
        <v>371.28000000000003</v>
      </c>
      <c r="N21" s="25" t="s">
        <v>184</v>
      </c>
      <c r="O21" s="38"/>
      <c r="P21" s="38"/>
      <c r="Q21" s="38"/>
      <c r="R21" s="38"/>
      <c r="S21" s="36"/>
      <c r="T21" s="36"/>
      <c r="U21" s="36"/>
      <c r="V21" s="36">
        <v>1</v>
      </c>
      <c r="W21" s="36">
        <v>2</v>
      </c>
      <c r="X21" s="36">
        <v>2</v>
      </c>
      <c r="Y21" s="36">
        <v>1</v>
      </c>
      <c r="Z21" s="36"/>
      <c r="AA21" s="36"/>
      <c r="AB21" s="37"/>
      <c r="AC21" s="9">
        <f>((H21-(H21*I21))*G21)-(((H21-(H21*I21))*G21)*K21)</f>
        <v>305.63769600000006</v>
      </c>
      <c r="AD21" s="9">
        <f>G21*J21</f>
        <v>774</v>
      </c>
      <c r="AE21" s="9">
        <f>AD21/AC21</f>
        <v>2.5324101383096402</v>
      </c>
      <c r="AF21" s="9">
        <f>AD21*'Hypothése des ventes'!$G$18</f>
        <v>309.60000000000002</v>
      </c>
      <c r="AG21" s="9">
        <f>(AD21-(AD21*'Hypothése des ventes'!$H$17))*'Hypothése des ventes'!$H$18</f>
        <v>69.660000000000011</v>
      </c>
      <c r="AH21" s="9">
        <f>(AD21-(AD21*'Hypothése des ventes'!$I$17))*'Hypothése des ventes'!$I$18</f>
        <v>0</v>
      </c>
      <c r="AI21" s="9">
        <f>(AD21-(AD21*'Hypothése des ventes'!$J$17))*'Hypothése des ventes'!$J$18</f>
        <v>108.36</v>
      </c>
      <c r="AJ21" s="9">
        <f>(AD21-(AD21*'Hypothése des ventes'!$K$17))*'Hypothése des ventes'!$K$18</f>
        <v>77.400000000000006</v>
      </c>
      <c r="AK21" s="9">
        <f>-(AC21*'Hypothése des ventes'!$L$18)</f>
        <v>-30.563769600000008</v>
      </c>
      <c r="AL21" s="9">
        <f>AC21*L21</f>
        <v>0</v>
      </c>
      <c r="AM21" s="9">
        <f>((AF21+AG21+AH21+AI21+AJ21+AK21)*0.8)+AL21</f>
        <v>427.56498432000012</v>
      </c>
      <c r="AN21" s="9">
        <f>AM21/AC21</f>
        <v>1.3989275207728304</v>
      </c>
      <c r="AO21" s="9">
        <f>AM21-AC21</f>
        <v>121.92728832000006</v>
      </c>
      <c r="AP21" s="10">
        <f>AO21/AM21</f>
        <v>0.28516668294040348</v>
      </c>
    </row>
    <row r="22" spans="1:42" ht="28.8" x14ac:dyDescent="0.3">
      <c r="A22" s="16" t="s">
        <v>100</v>
      </c>
      <c r="B22" s="17" t="s">
        <v>120</v>
      </c>
      <c r="C22" s="18" t="s">
        <v>186</v>
      </c>
      <c r="D22" s="32" t="s">
        <v>137</v>
      </c>
      <c r="E22" s="33" t="s">
        <v>138</v>
      </c>
      <c r="F22" s="21" t="s">
        <v>33</v>
      </c>
      <c r="G22" s="17">
        <v>6</v>
      </c>
      <c r="H22" s="30">
        <v>38.07</v>
      </c>
      <c r="I22" s="39">
        <v>0.16</v>
      </c>
      <c r="J22" s="31">
        <v>79</v>
      </c>
      <c r="K22" s="40">
        <v>0.02</v>
      </c>
      <c r="L22" s="24"/>
      <c r="M22" s="186">
        <f>G22*H22</f>
        <v>228.42000000000002</v>
      </c>
      <c r="N22" s="25" t="s">
        <v>184</v>
      </c>
      <c r="O22" s="38"/>
      <c r="P22" s="38"/>
      <c r="Q22" s="38"/>
      <c r="R22" s="38"/>
      <c r="S22" s="36"/>
      <c r="T22" s="36"/>
      <c r="U22" s="36"/>
      <c r="V22" s="36">
        <v>1</v>
      </c>
      <c r="W22" s="36">
        <v>2</v>
      </c>
      <c r="X22" s="36">
        <v>2</v>
      </c>
      <c r="Y22" s="36">
        <v>1</v>
      </c>
      <c r="Z22" s="36"/>
      <c r="AA22" s="36"/>
      <c r="AB22" s="37"/>
      <c r="AC22" s="9">
        <f>((H22-(H22*I22))*G22)-(((H22-(H22*I22))*G22)*K22)</f>
        <v>188.03534399999998</v>
      </c>
      <c r="AD22" s="9">
        <f>G22*J22</f>
        <v>474</v>
      </c>
      <c r="AE22" s="9">
        <f>AD22/AC22</f>
        <v>2.5208026848399312</v>
      </c>
      <c r="AF22" s="9">
        <f>AD22*'Hypothése des ventes'!$G$18</f>
        <v>189.60000000000002</v>
      </c>
      <c r="AG22" s="9">
        <f>(AD22-(AD22*'Hypothése des ventes'!$H$17))*'Hypothése des ventes'!$H$18</f>
        <v>42.660000000000004</v>
      </c>
      <c r="AH22" s="9">
        <f>(AD22-(AD22*'Hypothése des ventes'!$I$17))*'Hypothése des ventes'!$I$18</f>
        <v>0</v>
      </c>
      <c r="AI22" s="9">
        <f>(AD22-(AD22*'Hypothése des ventes'!$J$17))*'Hypothése des ventes'!$J$18</f>
        <v>66.36</v>
      </c>
      <c r="AJ22" s="9">
        <f>(AD22-(AD22*'Hypothése des ventes'!$K$17))*'Hypothése des ventes'!$K$18</f>
        <v>47.400000000000006</v>
      </c>
      <c r="AK22" s="9">
        <f>-(AC22*'Hypothése des ventes'!$L$18)</f>
        <v>-18.8035344</v>
      </c>
      <c r="AL22" s="9">
        <f>AC22*L22</f>
        <v>0</v>
      </c>
      <c r="AM22" s="9">
        <f>((AF22+AG22+AH22+AI22+AJ22+AK22)*0.8)+AL22</f>
        <v>261.77317248000003</v>
      </c>
      <c r="AN22" s="9">
        <f>AM22/AC22</f>
        <v>1.3921487679465199</v>
      </c>
      <c r="AO22" s="9">
        <f>AM22-AC22</f>
        <v>73.737828480000047</v>
      </c>
      <c r="AP22" s="10">
        <f>AO22/AM22</f>
        <v>0.28168596415522207</v>
      </c>
    </row>
    <row r="23" spans="1:42" ht="28.8" x14ac:dyDescent="0.3">
      <c r="A23" s="16" t="s">
        <v>100</v>
      </c>
      <c r="B23" s="17" t="s">
        <v>40</v>
      </c>
      <c r="C23" s="18" t="s">
        <v>186</v>
      </c>
      <c r="D23" s="32" t="s">
        <v>139</v>
      </c>
      <c r="E23" s="33" t="s">
        <v>140</v>
      </c>
      <c r="F23" s="21" t="s">
        <v>33</v>
      </c>
      <c r="G23" s="17">
        <v>6</v>
      </c>
      <c r="H23" s="30">
        <v>35.69</v>
      </c>
      <c r="I23" s="39">
        <v>0.16</v>
      </c>
      <c r="J23" s="31">
        <v>75</v>
      </c>
      <c r="K23" s="40">
        <v>0.02</v>
      </c>
      <c r="L23" s="24"/>
      <c r="M23" s="186">
        <f>G23*H23</f>
        <v>214.14</v>
      </c>
      <c r="N23" s="25" t="s">
        <v>184</v>
      </c>
      <c r="O23" s="38"/>
      <c r="P23" s="38"/>
      <c r="Q23" s="38"/>
      <c r="R23" s="38"/>
      <c r="S23" s="36"/>
      <c r="T23" s="36"/>
      <c r="U23" s="36">
        <v>1</v>
      </c>
      <c r="V23" s="36">
        <v>2</v>
      </c>
      <c r="W23" s="36">
        <v>2</v>
      </c>
      <c r="X23" s="36">
        <v>1</v>
      </c>
      <c r="Y23" s="36"/>
      <c r="Z23" s="36"/>
      <c r="AA23" s="36"/>
      <c r="AB23" s="37"/>
      <c r="AC23" s="9">
        <f>((H23-(H23*I23))*G23)-(((H23-(H23*I23))*G23)*K23)</f>
        <v>176.28004799999997</v>
      </c>
      <c r="AD23" s="9">
        <f>G23*J23</f>
        <v>450</v>
      </c>
      <c r="AE23" s="9">
        <f>AD23/AC23</f>
        <v>2.5527562824353218</v>
      </c>
      <c r="AF23" s="9">
        <f>AD23*'Hypothése des ventes'!$G$18</f>
        <v>180</v>
      </c>
      <c r="AG23" s="9">
        <f>(AD23-(AD23*'Hypothése des ventes'!$H$17))*'Hypothése des ventes'!$H$18</f>
        <v>40.5</v>
      </c>
      <c r="AH23" s="9">
        <f>(AD23-(AD23*'Hypothése des ventes'!$I$17))*'Hypothése des ventes'!$I$18</f>
        <v>0</v>
      </c>
      <c r="AI23" s="9">
        <f>(AD23-(AD23*'Hypothése des ventes'!$J$17))*'Hypothése des ventes'!$J$18</f>
        <v>63</v>
      </c>
      <c r="AJ23" s="9">
        <f>(AD23-(AD23*'Hypothése des ventes'!$K$17))*'Hypothése des ventes'!$K$18</f>
        <v>45</v>
      </c>
      <c r="AK23" s="9">
        <f>-(AC23*'Hypothése des ventes'!$L$18)</f>
        <v>-17.628004799999996</v>
      </c>
      <c r="AL23" s="9">
        <f>AC23*L23</f>
        <v>0</v>
      </c>
      <c r="AM23" s="9">
        <f>((AF23+AG23+AH23+AI23+AJ23+AK23)*0.8)+AL23</f>
        <v>248.69759616000002</v>
      </c>
      <c r="AN23" s="9">
        <f>AM23/AC23</f>
        <v>1.410809668942228</v>
      </c>
      <c r="AO23" s="9">
        <f>AM23-AC23</f>
        <v>72.417548160000052</v>
      </c>
      <c r="AP23" s="10">
        <f>AO23/AM23</f>
        <v>0.29118716577143794</v>
      </c>
    </row>
    <row r="24" spans="1:42" ht="28.8" x14ac:dyDescent="0.3">
      <c r="A24" s="16" t="s">
        <v>100</v>
      </c>
      <c r="B24" s="17" t="s">
        <v>40</v>
      </c>
      <c r="C24" s="18" t="s">
        <v>186</v>
      </c>
      <c r="D24" s="32" t="s">
        <v>141</v>
      </c>
      <c r="E24" s="33" t="s">
        <v>142</v>
      </c>
      <c r="F24" s="21" t="s">
        <v>33</v>
      </c>
      <c r="G24" s="17">
        <v>8</v>
      </c>
      <c r="H24" s="30">
        <v>38.07</v>
      </c>
      <c r="I24" s="39">
        <v>0.16</v>
      </c>
      <c r="J24" s="31">
        <v>79</v>
      </c>
      <c r="K24" s="40">
        <v>0.02</v>
      </c>
      <c r="L24" s="24"/>
      <c r="M24" s="186">
        <f>G24*H24</f>
        <v>304.56</v>
      </c>
      <c r="N24" s="25" t="s">
        <v>184</v>
      </c>
      <c r="O24" s="38"/>
      <c r="P24" s="38"/>
      <c r="Q24" s="38"/>
      <c r="R24" s="38"/>
      <c r="S24" s="36"/>
      <c r="T24" s="36"/>
      <c r="U24" s="36">
        <v>2</v>
      </c>
      <c r="V24" s="36">
        <v>2</v>
      </c>
      <c r="W24" s="36">
        <v>2</v>
      </c>
      <c r="X24" s="36">
        <v>2</v>
      </c>
      <c r="Y24" s="36"/>
      <c r="Z24" s="36"/>
      <c r="AA24" s="36"/>
      <c r="AB24" s="37"/>
      <c r="AC24" s="9">
        <f>((H24-(H24*I24))*G24)-(((H24-(H24*I24))*G24)*K24)</f>
        <v>250.71379199999998</v>
      </c>
      <c r="AD24" s="9">
        <f>G24*J24</f>
        <v>632</v>
      </c>
      <c r="AE24" s="9">
        <f>AD24/AC24</f>
        <v>2.5208026848399312</v>
      </c>
      <c r="AF24" s="9">
        <f>AD24*'Hypothése des ventes'!$G$18</f>
        <v>252.8</v>
      </c>
      <c r="AG24" s="9">
        <f>(AD24-(AD24*'Hypothése des ventes'!$H$17))*'Hypothése des ventes'!$H$18</f>
        <v>56.879999999999995</v>
      </c>
      <c r="AH24" s="9">
        <f>(AD24-(AD24*'Hypothése des ventes'!$I$17))*'Hypothése des ventes'!$I$18</f>
        <v>0</v>
      </c>
      <c r="AI24" s="9">
        <f>(AD24-(AD24*'Hypothése des ventes'!$J$17))*'Hypothése des ventes'!$J$18</f>
        <v>88.48</v>
      </c>
      <c r="AJ24" s="9">
        <f>(AD24-(AD24*'Hypothése des ventes'!$K$17))*'Hypothése des ventes'!$K$18</f>
        <v>63.2</v>
      </c>
      <c r="AK24" s="9">
        <f>-(AC24*'Hypothése des ventes'!$L$18)</f>
        <v>-25.071379199999999</v>
      </c>
      <c r="AL24" s="9">
        <f>AC24*L24</f>
        <v>0</v>
      </c>
      <c r="AM24" s="9">
        <f>((AF24+AG24+AH24+AI24+AJ24+AK24)*0.8)+AL24</f>
        <v>349.03089664000004</v>
      </c>
      <c r="AN24" s="9">
        <f>AM24/AC24</f>
        <v>1.3921487679465199</v>
      </c>
      <c r="AO24" s="9">
        <f>AM24-AC24</f>
        <v>98.317104640000053</v>
      </c>
      <c r="AP24" s="10">
        <f>AO24/AM24</f>
        <v>0.28168596415522201</v>
      </c>
    </row>
    <row r="25" spans="1:42" ht="28.8" x14ac:dyDescent="0.3">
      <c r="A25" s="16" t="s">
        <v>100</v>
      </c>
      <c r="B25" s="17" t="s">
        <v>24</v>
      </c>
      <c r="C25" s="18" t="s">
        <v>186</v>
      </c>
      <c r="D25" s="32" t="s">
        <v>143</v>
      </c>
      <c r="E25" s="33" t="s">
        <v>144</v>
      </c>
      <c r="F25" s="21" t="s">
        <v>27</v>
      </c>
      <c r="G25" s="17">
        <v>2</v>
      </c>
      <c r="H25" s="30">
        <v>13.3</v>
      </c>
      <c r="I25" s="39">
        <v>0.16</v>
      </c>
      <c r="J25" s="31">
        <v>28</v>
      </c>
      <c r="K25" s="40">
        <v>0.02</v>
      </c>
      <c r="L25" s="24"/>
      <c r="M25" s="186">
        <f>G25*H25</f>
        <v>26.6</v>
      </c>
      <c r="N25" s="25" t="s">
        <v>184</v>
      </c>
      <c r="O25" s="38"/>
      <c r="P25" s="38"/>
      <c r="Q25" s="38"/>
      <c r="R25" s="38"/>
      <c r="S25" s="36"/>
      <c r="T25" s="36"/>
      <c r="U25" s="36"/>
      <c r="V25" s="36"/>
      <c r="W25" s="36"/>
      <c r="X25" s="36"/>
      <c r="Y25" s="36"/>
      <c r="Z25" s="36"/>
      <c r="AA25" s="36"/>
      <c r="AB25" s="37"/>
      <c r="AC25" s="9">
        <f>((H25-(H25*I25))*G25)-(((H25-(H25*I25))*G25)*K25)</f>
        <v>21.897120000000001</v>
      </c>
      <c r="AD25" s="9">
        <f>G25*J25</f>
        <v>56</v>
      </c>
      <c r="AE25" s="9">
        <f>AD25/AC25</f>
        <v>2.5574139430208174</v>
      </c>
      <c r="AF25" s="9">
        <f>AD25*'Hypothése des ventes'!$G$18</f>
        <v>22.400000000000002</v>
      </c>
      <c r="AG25" s="9">
        <f>(AD25-(AD25*'Hypothése des ventes'!$H$17))*'Hypothése des ventes'!$H$18</f>
        <v>5.04</v>
      </c>
      <c r="AH25" s="9">
        <f>(AD25-(AD25*'Hypothése des ventes'!$I$17))*'Hypothése des ventes'!$I$18</f>
        <v>0</v>
      </c>
      <c r="AI25" s="9">
        <f>(AD25-(AD25*'Hypothése des ventes'!$J$17))*'Hypothése des ventes'!$J$18</f>
        <v>7.8400000000000007</v>
      </c>
      <c r="AJ25" s="9">
        <f>(AD25-(AD25*'Hypothése des ventes'!$K$17))*'Hypothése des ventes'!$K$18</f>
        <v>5.6000000000000005</v>
      </c>
      <c r="AK25" s="9">
        <f>-(AC25*'Hypothése des ventes'!$L$18)</f>
        <v>-2.1897120000000001</v>
      </c>
      <c r="AL25" s="9">
        <f>AC25*L25</f>
        <v>0</v>
      </c>
      <c r="AM25" s="9">
        <f>((AF25+AG25+AH25+AI25+AJ25+AK25)*0.8)+AL25</f>
        <v>30.952230400000005</v>
      </c>
      <c r="AN25" s="9">
        <f>AM25/AC25</f>
        <v>1.4135297427241575</v>
      </c>
      <c r="AO25" s="9">
        <f>AM25-AC25</f>
        <v>9.0551104000000038</v>
      </c>
      <c r="AP25" s="10">
        <f>AO25/AM25</f>
        <v>0.29255114358414708</v>
      </c>
    </row>
    <row r="26" spans="1:42" ht="28.8" x14ac:dyDescent="0.3">
      <c r="A26" s="16" t="s">
        <v>100</v>
      </c>
      <c r="B26" s="17" t="s">
        <v>24</v>
      </c>
      <c r="C26" s="18" t="s">
        <v>186</v>
      </c>
      <c r="D26" s="32" t="s">
        <v>145</v>
      </c>
      <c r="E26" s="33" t="s">
        <v>144</v>
      </c>
      <c r="F26" s="21" t="s">
        <v>27</v>
      </c>
      <c r="G26" s="17">
        <v>2</v>
      </c>
      <c r="H26" s="30">
        <v>13.3</v>
      </c>
      <c r="I26" s="39">
        <v>0.16</v>
      </c>
      <c r="J26" s="31">
        <v>28</v>
      </c>
      <c r="K26" s="40">
        <v>0.02</v>
      </c>
      <c r="L26" s="24"/>
      <c r="M26" s="186">
        <f>G26*H26</f>
        <v>26.6</v>
      </c>
      <c r="N26" s="25" t="s">
        <v>184</v>
      </c>
      <c r="O26" s="38"/>
      <c r="P26" s="38"/>
      <c r="Q26" s="38"/>
      <c r="R26" s="38"/>
      <c r="S26" s="36"/>
      <c r="T26" s="36"/>
      <c r="U26" s="36"/>
      <c r="V26" s="36"/>
      <c r="W26" s="36"/>
      <c r="X26" s="36"/>
      <c r="Y26" s="36"/>
      <c r="Z26" s="36"/>
      <c r="AA26" s="36"/>
      <c r="AB26" s="37"/>
      <c r="AC26" s="9">
        <f>((H26-(H26*I26))*G26)-(((H26-(H26*I26))*G26)*K26)</f>
        <v>21.897120000000001</v>
      </c>
      <c r="AD26" s="9">
        <f>G26*J26</f>
        <v>56</v>
      </c>
      <c r="AE26" s="9">
        <f>AD26/AC26</f>
        <v>2.5574139430208174</v>
      </c>
      <c r="AF26" s="9">
        <f>AD26*'Hypothése des ventes'!$G$18</f>
        <v>22.400000000000002</v>
      </c>
      <c r="AG26" s="9">
        <f>(AD26-(AD26*'Hypothése des ventes'!$H$17))*'Hypothése des ventes'!$H$18</f>
        <v>5.04</v>
      </c>
      <c r="AH26" s="9">
        <f>(AD26-(AD26*'Hypothése des ventes'!$I$17))*'Hypothése des ventes'!$I$18</f>
        <v>0</v>
      </c>
      <c r="AI26" s="9">
        <f>(AD26-(AD26*'Hypothése des ventes'!$J$17))*'Hypothése des ventes'!$J$18</f>
        <v>7.8400000000000007</v>
      </c>
      <c r="AJ26" s="9">
        <f>(AD26-(AD26*'Hypothése des ventes'!$K$17))*'Hypothése des ventes'!$K$18</f>
        <v>5.6000000000000005</v>
      </c>
      <c r="AK26" s="9">
        <f>-(AC26*'Hypothése des ventes'!$L$18)</f>
        <v>-2.1897120000000001</v>
      </c>
      <c r="AL26" s="9">
        <f>AC26*L26</f>
        <v>0</v>
      </c>
      <c r="AM26" s="9">
        <f>((AF26+AG26+AH26+AI26+AJ26+AK26)*0.8)+AL26</f>
        <v>30.952230400000005</v>
      </c>
      <c r="AN26" s="9">
        <f>AM26/AC26</f>
        <v>1.4135297427241575</v>
      </c>
      <c r="AO26" s="9">
        <f>AM26-AC26</f>
        <v>9.0551104000000038</v>
      </c>
      <c r="AP26" s="10">
        <f>AO26/AM26</f>
        <v>0.29255114358414708</v>
      </c>
    </row>
    <row r="27" spans="1:42" ht="28.8" x14ac:dyDescent="0.3">
      <c r="A27" s="16" t="s">
        <v>100</v>
      </c>
      <c r="B27" s="17" t="s">
        <v>24</v>
      </c>
      <c r="C27" s="18" t="s">
        <v>186</v>
      </c>
      <c r="D27" s="32" t="s">
        <v>146</v>
      </c>
      <c r="E27" s="33" t="s">
        <v>144</v>
      </c>
      <c r="F27" s="21" t="s">
        <v>27</v>
      </c>
      <c r="G27" s="17">
        <v>2</v>
      </c>
      <c r="H27" s="30">
        <v>13.3</v>
      </c>
      <c r="I27" s="39">
        <v>0.16</v>
      </c>
      <c r="J27" s="31">
        <v>28</v>
      </c>
      <c r="K27" s="40">
        <v>0.02</v>
      </c>
      <c r="L27" s="24"/>
      <c r="M27" s="186">
        <f>G27*H27</f>
        <v>26.6</v>
      </c>
      <c r="N27" s="25" t="s">
        <v>184</v>
      </c>
      <c r="O27" s="38"/>
      <c r="P27" s="38"/>
      <c r="Q27" s="38"/>
      <c r="R27" s="38"/>
      <c r="S27" s="36"/>
      <c r="T27" s="36"/>
      <c r="U27" s="36"/>
      <c r="V27" s="36"/>
      <c r="W27" s="36"/>
      <c r="X27" s="36"/>
      <c r="Y27" s="36"/>
      <c r="Z27" s="36"/>
      <c r="AA27" s="36"/>
      <c r="AB27" s="37"/>
      <c r="AC27" s="9">
        <f>((H27-(H27*I27))*G27)-(((H27-(H27*I27))*G27)*K27)</f>
        <v>21.897120000000001</v>
      </c>
      <c r="AD27" s="9">
        <f>G27*J27</f>
        <v>56</v>
      </c>
      <c r="AE27" s="9">
        <f>AD27/AC27</f>
        <v>2.5574139430208174</v>
      </c>
      <c r="AF27" s="9">
        <f>AD27*'Hypothése des ventes'!$G$18</f>
        <v>22.400000000000002</v>
      </c>
      <c r="AG27" s="9">
        <f>(AD27-(AD27*'Hypothése des ventes'!$H$17))*'Hypothése des ventes'!$H$18</f>
        <v>5.04</v>
      </c>
      <c r="AH27" s="9">
        <f>(AD27-(AD27*'Hypothése des ventes'!$I$17))*'Hypothése des ventes'!$I$18</f>
        <v>0</v>
      </c>
      <c r="AI27" s="9">
        <f>(AD27-(AD27*'Hypothése des ventes'!$J$17))*'Hypothése des ventes'!$J$18</f>
        <v>7.8400000000000007</v>
      </c>
      <c r="AJ27" s="9">
        <f>(AD27-(AD27*'Hypothése des ventes'!$K$17))*'Hypothése des ventes'!$K$18</f>
        <v>5.6000000000000005</v>
      </c>
      <c r="AK27" s="9">
        <f>-(AC27*'Hypothése des ventes'!$L$18)</f>
        <v>-2.1897120000000001</v>
      </c>
      <c r="AL27" s="9">
        <f>AC27*L27</f>
        <v>0</v>
      </c>
      <c r="AM27" s="9">
        <f>((AF27+AG27+AH27+AI27+AJ27+AK27)*0.8)+AL27</f>
        <v>30.952230400000005</v>
      </c>
      <c r="AN27" s="9">
        <f>AM27/AC27</f>
        <v>1.4135297427241575</v>
      </c>
      <c r="AO27" s="9">
        <f>AM27-AC27</f>
        <v>9.0551104000000038</v>
      </c>
      <c r="AP27" s="10">
        <f>AO27/AM27</f>
        <v>0.29255114358414708</v>
      </c>
    </row>
    <row r="28" spans="1:42" ht="43.2" x14ac:dyDescent="0.3">
      <c r="A28" s="16" t="s">
        <v>100</v>
      </c>
      <c r="B28" s="17" t="s">
        <v>70</v>
      </c>
      <c r="C28" s="18" t="s">
        <v>186</v>
      </c>
      <c r="D28" s="32" t="s">
        <v>147</v>
      </c>
      <c r="E28" s="33" t="s">
        <v>148</v>
      </c>
      <c r="F28" s="17" t="s">
        <v>70</v>
      </c>
      <c r="G28" s="17">
        <v>2</v>
      </c>
      <c r="H28" s="30">
        <v>13.31</v>
      </c>
      <c r="I28" s="39">
        <v>0.16</v>
      </c>
      <c r="J28" s="31">
        <v>28</v>
      </c>
      <c r="K28" s="40">
        <v>0.02</v>
      </c>
      <c r="L28" s="24"/>
      <c r="M28" s="186">
        <f>G28*H28</f>
        <v>26.62</v>
      </c>
      <c r="N28" s="25" t="s">
        <v>184</v>
      </c>
      <c r="O28" s="35"/>
      <c r="P28" s="35"/>
      <c r="Q28" s="35"/>
      <c r="R28" s="35"/>
      <c r="S28" s="36"/>
      <c r="T28" s="36"/>
      <c r="U28" s="36"/>
      <c r="V28" s="36"/>
      <c r="W28" s="36"/>
      <c r="X28" s="36"/>
      <c r="Y28" s="36"/>
      <c r="Z28" s="36"/>
      <c r="AA28" s="36"/>
      <c r="AB28" s="37"/>
      <c r="AC28" s="9">
        <f>((H28-(H28*I28))*G28)-(((H28-(H28*I28))*G28)*K28)</f>
        <v>21.913584</v>
      </c>
      <c r="AD28" s="9">
        <f>G28*J28</f>
        <v>56</v>
      </c>
      <c r="AE28" s="9">
        <f>AD28/AC28</f>
        <v>2.5554925200733938</v>
      </c>
      <c r="AF28" s="9">
        <f>AD28*'Hypothése des ventes'!$G$18</f>
        <v>22.400000000000002</v>
      </c>
      <c r="AG28" s="9">
        <f>(AD28-(AD28*'Hypothése des ventes'!$H$17))*'Hypothése des ventes'!$H$18</f>
        <v>5.04</v>
      </c>
      <c r="AH28" s="9">
        <f>(AD28-(AD28*'Hypothése des ventes'!$I$17))*'Hypothése des ventes'!$I$18</f>
        <v>0</v>
      </c>
      <c r="AI28" s="9">
        <f>(AD28-(AD28*'Hypothése des ventes'!$J$17))*'Hypothése des ventes'!$J$18</f>
        <v>7.8400000000000007</v>
      </c>
      <c r="AJ28" s="9">
        <f>(AD28-(AD28*'Hypothése des ventes'!$K$17))*'Hypothése des ventes'!$K$18</f>
        <v>5.6000000000000005</v>
      </c>
      <c r="AK28" s="9">
        <f>-(AC28*'Hypothése des ventes'!$L$18)</f>
        <v>-2.1913583999999999</v>
      </c>
      <c r="AL28" s="9">
        <f>AC28*L28</f>
        <v>0</v>
      </c>
      <c r="AM28" s="9">
        <f>((AF28+AG28+AH28+AI28+AJ28+AK28)*0.8)+AL28</f>
        <v>30.950913280000005</v>
      </c>
      <c r="AN28" s="9">
        <f>AM28/AC28</f>
        <v>1.4124076317228622</v>
      </c>
      <c r="AO28" s="9">
        <f>AM28-AC28</f>
        <v>9.0373292800000051</v>
      </c>
      <c r="AP28" s="10">
        <f>AO28/AM28</f>
        <v>0.29198909894008801</v>
      </c>
    </row>
    <row r="29" spans="1:42" ht="43.2" x14ac:dyDescent="0.3">
      <c r="A29" s="16" t="s">
        <v>100</v>
      </c>
      <c r="B29" s="17" t="s">
        <v>70</v>
      </c>
      <c r="C29" s="18" t="s">
        <v>186</v>
      </c>
      <c r="D29" s="32" t="s">
        <v>149</v>
      </c>
      <c r="E29" s="33" t="s">
        <v>148</v>
      </c>
      <c r="F29" s="17" t="s">
        <v>70</v>
      </c>
      <c r="G29" s="17">
        <v>2</v>
      </c>
      <c r="H29" s="30">
        <v>13.31</v>
      </c>
      <c r="I29" s="39">
        <v>0.16</v>
      </c>
      <c r="J29" s="31">
        <v>28</v>
      </c>
      <c r="K29" s="40">
        <v>0.02</v>
      </c>
      <c r="L29" s="24"/>
      <c r="M29" s="186">
        <f>G29*H29</f>
        <v>26.62</v>
      </c>
      <c r="N29" s="25" t="s">
        <v>184</v>
      </c>
      <c r="O29" s="35"/>
      <c r="P29" s="35"/>
      <c r="Q29" s="35"/>
      <c r="R29" s="35"/>
      <c r="S29" s="36"/>
      <c r="T29" s="36"/>
      <c r="U29" s="36"/>
      <c r="V29" s="36"/>
      <c r="W29" s="36"/>
      <c r="X29" s="36"/>
      <c r="Y29" s="36"/>
      <c r="Z29" s="36"/>
      <c r="AA29" s="36"/>
      <c r="AB29" s="37"/>
      <c r="AC29" s="9">
        <f>((H29-(H29*I29))*G29)-(((H29-(H29*I29))*G29)*K29)</f>
        <v>21.913584</v>
      </c>
      <c r="AD29" s="9">
        <f>G29*J29</f>
        <v>56</v>
      </c>
      <c r="AE29" s="9">
        <f>AD29/AC29</f>
        <v>2.5554925200733938</v>
      </c>
      <c r="AF29" s="9">
        <f>AD29*'Hypothése des ventes'!$G$18</f>
        <v>22.400000000000002</v>
      </c>
      <c r="AG29" s="9">
        <f>(AD29-(AD29*'Hypothése des ventes'!$H$17))*'Hypothése des ventes'!$H$18</f>
        <v>5.04</v>
      </c>
      <c r="AH29" s="9">
        <f>(AD29-(AD29*'Hypothése des ventes'!$I$17))*'Hypothése des ventes'!$I$18</f>
        <v>0</v>
      </c>
      <c r="AI29" s="9">
        <f>(AD29-(AD29*'Hypothése des ventes'!$J$17))*'Hypothése des ventes'!$J$18</f>
        <v>7.8400000000000007</v>
      </c>
      <c r="AJ29" s="9">
        <f>(AD29-(AD29*'Hypothése des ventes'!$K$17))*'Hypothése des ventes'!$K$18</f>
        <v>5.6000000000000005</v>
      </c>
      <c r="AK29" s="9">
        <f>-(AC29*'Hypothése des ventes'!$L$18)</f>
        <v>-2.1913583999999999</v>
      </c>
      <c r="AL29" s="9">
        <f>AC29*L29</f>
        <v>0</v>
      </c>
      <c r="AM29" s="9">
        <f>((AF29+AG29+AH29+AI29+AJ29+AK29)*0.8)+AL29</f>
        <v>30.950913280000005</v>
      </c>
      <c r="AN29" s="9">
        <f>AM29/AC29</f>
        <v>1.4124076317228622</v>
      </c>
      <c r="AO29" s="9">
        <f>AM29-AC29</f>
        <v>9.0373292800000051</v>
      </c>
      <c r="AP29" s="10">
        <f>AO29/AM29</f>
        <v>0.29198909894008801</v>
      </c>
    </row>
    <row r="30" spans="1:42" ht="43.2" x14ac:dyDescent="0.3">
      <c r="A30" s="16" t="s">
        <v>100</v>
      </c>
      <c r="B30" s="17" t="s">
        <v>105</v>
      </c>
      <c r="C30" s="18" t="s">
        <v>186</v>
      </c>
      <c r="D30" s="32" t="s">
        <v>150</v>
      </c>
      <c r="E30" s="33" t="s">
        <v>151</v>
      </c>
      <c r="F30" s="21" t="s">
        <v>33</v>
      </c>
      <c r="G30" s="17">
        <v>3</v>
      </c>
      <c r="H30" s="30">
        <v>71.400000000000006</v>
      </c>
      <c r="I30" s="39">
        <v>0.16</v>
      </c>
      <c r="J30" s="31">
        <v>149</v>
      </c>
      <c r="K30" s="40">
        <v>0.02</v>
      </c>
      <c r="L30" s="24"/>
      <c r="M30" s="186">
        <f>G30*H30</f>
        <v>214.20000000000002</v>
      </c>
      <c r="N30" s="25" t="s">
        <v>184</v>
      </c>
      <c r="O30" s="35"/>
      <c r="P30" s="35"/>
      <c r="Q30" s="35"/>
      <c r="R30" s="35"/>
      <c r="S30" s="36"/>
      <c r="T30" s="36"/>
      <c r="U30" s="36"/>
      <c r="V30" s="36"/>
      <c r="W30" s="36">
        <v>1</v>
      </c>
      <c r="X30" s="36">
        <v>1</v>
      </c>
      <c r="Y30" s="36">
        <v>1</v>
      </c>
      <c r="Z30" s="36"/>
      <c r="AA30" s="36"/>
      <c r="AB30" s="37"/>
      <c r="AC30" s="9">
        <f>((H30-(H30*I30))*G30)-(((H30-(H30*I30))*G30)*K30)</f>
        <v>176.32944000000003</v>
      </c>
      <c r="AD30" s="9">
        <f>G30*J30</f>
        <v>447</v>
      </c>
      <c r="AE30" s="9">
        <f>AD30/AC30</f>
        <v>2.535027616488772</v>
      </c>
      <c r="AF30" s="9">
        <f>AD30*'Hypothése des ventes'!$G$18</f>
        <v>178.8</v>
      </c>
      <c r="AG30" s="9">
        <f>(AD30-(AD30*'Hypothése des ventes'!$H$17))*'Hypothése des ventes'!$H$18</f>
        <v>40.230000000000004</v>
      </c>
      <c r="AH30" s="9">
        <f>(AD30-(AD30*'Hypothése des ventes'!$I$17))*'Hypothése des ventes'!$I$18</f>
        <v>0</v>
      </c>
      <c r="AI30" s="9">
        <f>(AD30-(AD30*'Hypothése des ventes'!$J$17))*'Hypothése des ventes'!$J$18</f>
        <v>62.58</v>
      </c>
      <c r="AJ30" s="9">
        <f>(AD30-(AD30*'Hypothése des ventes'!$K$17))*'Hypothése des ventes'!$K$18</f>
        <v>44.7</v>
      </c>
      <c r="AK30" s="9">
        <f>-(AC30*'Hypothése des ventes'!$L$18)</f>
        <v>-17.632944000000006</v>
      </c>
      <c r="AL30" s="9">
        <f>AC30*L30</f>
        <v>0</v>
      </c>
      <c r="AM30" s="9">
        <f>((AF30+AG30+AH30+AI30+AJ30+AK30)*0.8)+AL30</f>
        <v>246.94164480000001</v>
      </c>
      <c r="AN30" s="9">
        <f>AM30/AC30</f>
        <v>1.4004561280294427</v>
      </c>
      <c r="AO30" s="9">
        <f>AM30-AC30</f>
        <v>70.612204799999972</v>
      </c>
      <c r="AP30" s="10">
        <f>AO30/AM30</f>
        <v>0.28594692830036567</v>
      </c>
    </row>
    <row r="31" spans="1:42" ht="43.2" x14ac:dyDescent="0.3">
      <c r="A31" s="16" t="s">
        <v>100</v>
      </c>
      <c r="B31" s="17" t="s">
        <v>152</v>
      </c>
      <c r="C31" s="18" t="s">
        <v>186</v>
      </c>
      <c r="D31" s="32" t="s">
        <v>153</v>
      </c>
      <c r="E31" s="33" t="s">
        <v>154</v>
      </c>
      <c r="F31" s="17" t="s">
        <v>155</v>
      </c>
      <c r="G31" s="17">
        <v>6</v>
      </c>
      <c r="H31" s="30">
        <v>16.64</v>
      </c>
      <c r="I31" s="39">
        <v>0.16</v>
      </c>
      <c r="J31" s="31">
        <v>35</v>
      </c>
      <c r="K31" s="40">
        <v>0.02</v>
      </c>
      <c r="L31" s="24"/>
      <c r="M31" s="186">
        <f>G31*H31</f>
        <v>99.84</v>
      </c>
      <c r="N31" s="25" t="s">
        <v>184</v>
      </c>
      <c r="O31" s="35"/>
      <c r="P31" s="35"/>
      <c r="Q31" s="35"/>
      <c r="R31" s="35"/>
      <c r="S31" s="36"/>
      <c r="T31" s="36"/>
      <c r="U31" s="36"/>
      <c r="V31" s="36"/>
      <c r="W31" s="36"/>
      <c r="X31" s="36"/>
      <c r="Y31" s="36"/>
      <c r="Z31" s="36"/>
      <c r="AA31" s="36"/>
      <c r="AB31" s="37"/>
      <c r="AC31" s="9">
        <f>((H31-(H31*I31))*G31)-(((H31-(H31*I31))*G31)*K31)</f>
        <v>82.188288</v>
      </c>
      <c r="AD31" s="9">
        <f>G31*J31</f>
        <v>210</v>
      </c>
      <c r="AE31" s="9">
        <f>AD31/AC31</f>
        <v>2.555108581894296</v>
      </c>
      <c r="AF31" s="9">
        <f>AD31*'Hypothése des ventes'!$G$18</f>
        <v>84</v>
      </c>
      <c r="AG31" s="9">
        <f>(AD31-(AD31*'Hypothése des ventes'!$H$17))*'Hypothése des ventes'!$H$18</f>
        <v>18.900000000000002</v>
      </c>
      <c r="AH31" s="9">
        <f>(AD31-(AD31*'Hypothése des ventes'!$I$17))*'Hypothése des ventes'!$I$18</f>
        <v>0</v>
      </c>
      <c r="AI31" s="9">
        <f>(AD31-(AD31*'Hypothése des ventes'!$J$17))*'Hypothése des ventes'!$J$18</f>
        <v>29.400000000000002</v>
      </c>
      <c r="AJ31" s="9">
        <f>(AD31-(AD31*'Hypothése des ventes'!$K$17))*'Hypothése des ventes'!$K$18</f>
        <v>21</v>
      </c>
      <c r="AK31" s="9">
        <f>-(AC31*'Hypothése des ventes'!$L$18)</f>
        <v>-8.2188288000000007</v>
      </c>
      <c r="AL31" s="9">
        <f>AC31*L31</f>
        <v>0</v>
      </c>
      <c r="AM31" s="9">
        <f>((AF31+AG31+AH31+AI31+AJ31+AK31)*0.8)+AL31</f>
        <v>116.06493696000001</v>
      </c>
      <c r="AN31" s="9">
        <f>AM31/AC31</f>
        <v>1.4121834118262691</v>
      </c>
      <c r="AO31" s="9">
        <f>AM31-AC31</f>
        <v>33.876648960000011</v>
      </c>
      <c r="AP31" s="10">
        <f>AO31/AM31</f>
        <v>0.29187668427093599</v>
      </c>
    </row>
    <row r="32" spans="1:42" x14ac:dyDescent="0.3">
      <c r="A32" s="17" t="s">
        <v>100</v>
      </c>
      <c r="B32" s="17"/>
      <c r="C32" s="18" t="s">
        <v>186</v>
      </c>
      <c r="D32" s="32"/>
      <c r="E32" s="33"/>
      <c r="F32" s="21" t="s">
        <v>33</v>
      </c>
      <c r="G32" s="17">
        <v>3</v>
      </c>
      <c r="H32" s="30">
        <v>15</v>
      </c>
      <c r="I32" s="39">
        <v>0.1</v>
      </c>
      <c r="J32" s="31">
        <v>30</v>
      </c>
      <c r="K32" s="40"/>
      <c r="L32" s="41"/>
      <c r="M32" s="186">
        <f>G32*H32</f>
        <v>45</v>
      </c>
      <c r="N32" s="42" t="s">
        <v>187</v>
      </c>
      <c r="O32" s="42"/>
      <c r="P32" s="42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9">
        <f>((H32-(H32*I32))*G32)-(((H32-(H32*I32))*G32)*K32)</f>
        <v>40.5</v>
      </c>
      <c r="AD32" s="9">
        <f>G32*J32</f>
        <v>90</v>
      </c>
      <c r="AE32" s="9">
        <f>AD32/AC32</f>
        <v>2.2222222222222223</v>
      </c>
      <c r="AF32" s="9">
        <f>AD32*'Hypothése des ventes'!$G$18</f>
        <v>36</v>
      </c>
      <c r="AG32" s="9">
        <f>(AD32-(AD32*'Hypothése des ventes'!$H$17))*'Hypothése des ventes'!$H$18</f>
        <v>8.1</v>
      </c>
      <c r="AH32" s="9">
        <f>(AD32-(AD32*'Hypothése des ventes'!$I$17))*'Hypothése des ventes'!$I$18</f>
        <v>0</v>
      </c>
      <c r="AI32" s="9">
        <f>(AD32-(AD32*'Hypothése des ventes'!$J$17))*'Hypothése des ventes'!$J$18</f>
        <v>12.600000000000001</v>
      </c>
      <c r="AJ32" s="9">
        <f>(AD32-(AD32*'Hypothése des ventes'!$K$17))*'Hypothése des ventes'!$K$18</f>
        <v>9</v>
      </c>
      <c r="AK32" s="9">
        <f>-(AC32*'Hypothése des ventes'!$L$18)</f>
        <v>-4.05</v>
      </c>
      <c r="AL32" s="9">
        <f>AC32*L32</f>
        <v>0</v>
      </c>
      <c r="AM32" s="9">
        <f>((AF32+AG32+AH32+AI32+AJ32+AK32)*0.8)+AL32</f>
        <v>49.320000000000007</v>
      </c>
      <c r="AN32" s="9">
        <f>AM32/AC32</f>
        <v>1.2177777777777781</v>
      </c>
      <c r="AO32" s="9">
        <f>AM32-AC32</f>
        <v>8.8200000000000074</v>
      </c>
      <c r="AP32" s="10">
        <f>AO32/AM32</f>
        <v>0.17883211678832128</v>
      </c>
    </row>
    <row r="33" spans="1:42" x14ac:dyDescent="0.3">
      <c r="A33" s="41" t="s">
        <v>100</v>
      </c>
      <c r="B33" s="41"/>
      <c r="C33" s="114" t="s">
        <v>185</v>
      </c>
      <c r="D33" s="41"/>
      <c r="E33" s="41"/>
      <c r="F33" s="21" t="s">
        <v>33</v>
      </c>
      <c r="G33" s="41">
        <v>2</v>
      </c>
      <c r="H33" s="41">
        <v>7</v>
      </c>
      <c r="I33" s="23">
        <v>0.05</v>
      </c>
      <c r="J33" s="41">
        <v>19</v>
      </c>
      <c r="K33" s="23"/>
      <c r="L33" s="41"/>
      <c r="M33" s="186">
        <f>G33*H33</f>
        <v>14</v>
      </c>
      <c r="N33" s="42" t="s">
        <v>187</v>
      </c>
      <c r="O33" s="42"/>
      <c r="P33" s="42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9">
        <f>((H33-(H33*I33))*G33)-(((H33-(H33*I33))*G33)*K33)</f>
        <v>13.3</v>
      </c>
      <c r="AD33" s="9">
        <f>G33*J33</f>
        <v>38</v>
      </c>
      <c r="AE33" s="9">
        <f>AD33/AC33</f>
        <v>2.8571428571428572</v>
      </c>
      <c r="AF33" s="9">
        <f>AD33*'Hypothése des ventes'!$G$18</f>
        <v>15.200000000000001</v>
      </c>
      <c r="AG33" s="9">
        <f>(AD33-(AD33*'Hypothése des ventes'!$H$17))*'Hypothése des ventes'!$H$18</f>
        <v>3.4200000000000004</v>
      </c>
      <c r="AH33" s="9">
        <f>(AD33-(AD33*'Hypothése des ventes'!$I$17))*'Hypothése des ventes'!$I$18</f>
        <v>0</v>
      </c>
      <c r="AI33" s="9">
        <f>(AD33-(AD33*'Hypothése des ventes'!$J$17))*'Hypothése des ventes'!$J$18</f>
        <v>5.32</v>
      </c>
      <c r="AJ33" s="9">
        <f>(AD33-(AD33*'Hypothése des ventes'!$K$17))*'Hypothése des ventes'!$K$18</f>
        <v>3.8000000000000003</v>
      </c>
      <c r="AK33" s="9">
        <f>-(AC33*'Hypothése des ventes'!$L$18)</f>
        <v>-1.33</v>
      </c>
      <c r="AL33" s="9">
        <f>AC33*L33</f>
        <v>0</v>
      </c>
      <c r="AM33" s="9">
        <f>((AF33+AG33+AH33+AI33+AJ33+AK33)*0.8)+AL33</f>
        <v>21.128000000000004</v>
      </c>
      <c r="AN33" s="9">
        <f>AM33/AC33</f>
        <v>1.5885714285714287</v>
      </c>
      <c r="AO33" s="9">
        <f>AM33-AC33</f>
        <v>7.828000000000003</v>
      </c>
      <c r="AP33" s="10">
        <f>AO33/AM33</f>
        <v>0.37050359712230224</v>
      </c>
    </row>
    <row r="34" spans="1:42" x14ac:dyDescent="0.3">
      <c r="A34" s="162" t="s">
        <v>199</v>
      </c>
      <c r="B34" s="162"/>
      <c r="C34" s="163" t="s">
        <v>185</v>
      </c>
      <c r="D34" s="164"/>
      <c r="E34" s="165"/>
      <c r="F34" s="162" t="s">
        <v>57</v>
      </c>
      <c r="G34" s="162"/>
      <c r="H34" s="166"/>
      <c r="I34" s="167"/>
      <c r="J34" s="168"/>
      <c r="K34" s="169"/>
      <c r="L34" s="170"/>
      <c r="M34" s="188">
        <f>G34*H34</f>
        <v>0</v>
      </c>
      <c r="N34" s="51" t="s">
        <v>184</v>
      </c>
      <c r="O34" s="55"/>
      <c r="P34" s="55"/>
      <c r="Q34" s="55"/>
      <c r="R34" s="55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9">
        <f>((H34-(H34*I34))*G34)-(((H34-(H34*I34))*G34)*K34)</f>
        <v>0</v>
      </c>
      <c r="AD34" s="9">
        <f>G34*J34</f>
        <v>0</v>
      </c>
      <c r="AE34" s="9" t="e">
        <f>AD34/AC34</f>
        <v>#DIV/0!</v>
      </c>
      <c r="AF34" s="9">
        <f>AD34*'Hypothése des ventes'!$G$37</f>
        <v>0</v>
      </c>
      <c r="AG34" s="9">
        <f>(AD34-(AD34*'Hypothése des ventes'!$H$36))*'Hypothése des ventes'!$H$37</f>
        <v>0</v>
      </c>
      <c r="AH34" s="9">
        <f>(AD34-(AD34*'Hypothése des ventes'!$I$36))*'Hypothése des ventes'!$I$37</f>
        <v>0</v>
      </c>
      <c r="AI34" s="9">
        <f>(AD34-(AD34*'Hypothése des ventes'!$J$36))*'Hypothése des ventes'!$J$37</f>
        <v>0</v>
      </c>
      <c r="AJ34" s="9">
        <f>(AD34-(AD34*'Hypothése des ventes'!$K$36))*'Hypothése des ventes'!$K$37</f>
        <v>0</v>
      </c>
      <c r="AK34" s="9">
        <f>-(AC34*'Hypothése des ventes'!$L$37)</f>
        <v>0</v>
      </c>
      <c r="AL34" s="9">
        <f>AC34*L34</f>
        <v>0</v>
      </c>
      <c r="AM34" s="9">
        <f>((AF34+AG34+AH34+AI34+AJ34+AK34)*0.8)+AL34</f>
        <v>0</v>
      </c>
      <c r="AN34" s="9" t="e">
        <f>AM34/AC34</f>
        <v>#DIV/0!</v>
      </c>
      <c r="AO34" s="9">
        <f>AM34-AC34</f>
        <v>0</v>
      </c>
      <c r="AP34" s="10" t="e">
        <f>AO34/AM34</f>
        <v>#DIV/0!</v>
      </c>
    </row>
    <row r="35" spans="1:42" x14ac:dyDescent="0.3">
      <c r="A35" s="162" t="s">
        <v>199</v>
      </c>
      <c r="B35" s="162"/>
      <c r="C35" s="163" t="s">
        <v>185</v>
      </c>
      <c r="D35" s="164"/>
      <c r="E35" s="165"/>
      <c r="F35" s="162" t="s">
        <v>57</v>
      </c>
      <c r="G35" s="162"/>
      <c r="H35" s="166"/>
      <c r="I35" s="167"/>
      <c r="J35" s="168"/>
      <c r="K35" s="169"/>
      <c r="L35" s="170"/>
      <c r="M35" s="188">
        <f>G35*H35</f>
        <v>0</v>
      </c>
      <c r="N35" s="51" t="s">
        <v>187</v>
      </c>
      <c r="O35" s="55"/>
      <c r="P35" s="55"/>
      <c r="Q35" s="55"/>
      <c r="R35" s="55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9">
        <f>((H35-(H35*I35))*G35)-(((H35-(H35*I35))*G35)*K35)</f>
        <v>0</v>
      </c>
      <c r="AD35" s="9">
        <f>G35*J35</f>
        <v>0</v>
      </c>
      <c r="AE35" s="9" t="e">
        <f>AD35/AC35</f>
        <v>#DIV/0!</v>
      </c>
      <c r="AF35" s="9">
        <f>AD35*'Hypothése des ventes'!$G$37</f>
        <v>0</v>
      </c>
      <c r="AG35" s="9">
        <f>(AD35-(AD35*'Hypothése des ventes'!$H$36))*'Hypothése des ventes'!$H$37</f>
        <v>0</v>
      </c>
      <c r="AH35" s="9">
        <f>(AD35-(AD35*'Hypothése des ventes'!$I$36))*'Hypothése des ventes'!$I$37</f>
        <v>0</v>
      </c>
      <c r="AI35" s="9">
        <f>(AD35-(AD35*'Hypothése des ventes'!$J$36))*'Hypothése des ventes'!$J$37</f>
        <v>0</v>
      </c>
      <c r="AJ35" s="9">
        <f>(AD35-(AD35*'Hypothése des ventes'!$K$36))*'Hypothése des ventes'!$K$37</f>
        <v>0</v>
      </c>
      <c r="AK35" s="9">
        <f>-(AC35*'Hypothése des ventes'!$L$37)</f>
        <v>0</v>
      </c>
      <c r="AL35" s="9">
        <f>AC35*L35</f>
        <v>0</v>
      </c>
      <c r="AM35" s="9">
        <f>((AF35+AG35+AH35+AI35+AJ35+AK35)*0.8)+AL35</f>
        <v>0</v>
      </c>
      <c r="AN35" s="9" t="e">
        <f>AM35/AC35</f>
        <v>#DIV/0!</v>
      </c>
      <c r="AO35" s="9">
        <f>AM35-AC35</f>
        <v>0</v>
      </c>
      <c r="AP35" s="10" t="e">
        <f>AO35/AM35</f>
        <v>#DIV/0!</v>
      </c>
    </row>
    <row r="36" spans="1:42" x14ac:dyDescent="0.3">
      <c r="A36" s="162" t="s">
        <v>199</v>
      </c>
      <c r="B36" s="162"/>
      <c r="C36" s="163" t="s">
        <v>186</v>
      </c>
      <c r="D36" s="164"/>
      <c r="E36" s="165"/>
      <c r="F36" s="162" t="s">
        <v>57</v>
      </c>
      <c r="G36" s="162"/>
      <c r="H36" s="166"/>
      <c r="I36" s="167"/>
      <c r="J36" s="168"/>
      <c r="K36" s="169"/>
      <c r="L36" s="170"/>
      <c r="M36" s="188">
        <f>G36*H36</f>
        <v>0</v>
      </c>
      <c r="N36" s="51" t="s">
        <v>184</v>
      </c>
      <c r="O36" s="55"/>
      <c r="P36" s="55"/>
      <c r="Q36" s="55"/>
      <c r="R36" s="55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9">
        <f>((H36-(H36*I36))*G36)-(((H36-(H36*I36))*G36)*K36)</f>
        <v>0</v>
      </c>
      <c r="AD36" s="9">
        <f>G36*J36</f>
        <v>0</v>
      </c>
      <c r="AE36" s="9" t="e">
        <f>AD36/AC36</f>
        <v>#DIV/0!</v>
      </c>
      <c r="AF36" s="9">
        <f>AD36*'Hypothése des ventes'!$G$37</f>
        <v>0</v>
      </c>
      <c r="AG36" s="9">
        <f>(AD36-(AD36*'Hypothése des ventes'!$H$36))*'Hypothése des ventes'!$H$37</f>
        <v>0</v>
      </c>
      <c r="AH36" s="9">
        <f>(AD36-(AD36*'Hypothése des ventes'!$I$36))*'Hypothése des ventes'!$I$37</f>
        <v>0</v>
      </c>
      <c r="AI36" s="9">
        <f>(AD36-(AD36*'Hypothése des ventes'!$J$36))*'Hypothése des ventes'!$J$37</f>
        <v>0</v>
      </c>
      <c r="AJ36" s="9">
        <f>(AD36-(AD36*'Hypothése des ventes'!$K$36))*'Hypothése des ventes'!$K$37</f>
        <v>0</v>
      </c>
      <c r="AK36" s="9">
        <f>-(AC36*'Hypothése des ventes'!$L$37)</f>
        <v>0</v>
      </c>
      <c r="AL36" s="9">
        <f>AC36*L36</f>
        <v>0</v>
      </c>
      <c r="AM36" s="9">
        <f>((AF36+AG36+AH36+AI36+AJ36+AK36)*0.8)+AL36</f>
        <v>0</v>
      </c>
      <c r="AN36" s="9" t="e">
        <f>AM36/AC36</f>
        <v>#DIV/0!</v>
      </c>
      <c r="AO36" s="9">
        <f>AM36-AC36</f>
        <v>0</v>
      </c>
      <c r="AP36" s="10" t="e">
        <f>AO36/AM36</f>
        <v>#DIV/0!</v>
      </c>
    </row>
    <row r="37" spans="1:42" x14ac:dyDescent="0.3">
      <c r="A37" s="162" t="s">
        <v>199</v>
      </c>
      <c r="B37" s="162"/>
      <c r="C37" s="163" t="s">
        <v>186</v>
      </c>
      <c r="D37" s="164"/>
      <c r="E37" s="165"/>
      <c r="F37" s="162" t="s">
        <v>57</v>
      </c>
      <c r="G37" s="162"/>
      <c r="H37" s="166"/>
      <c r="I37" s="167"/>
      <c r="J37" s="168"/>
      <c r="K37" s="169"/>
      <c r="L37" s="170"/>
      <c r="M37" s="188">
        <f>G37*H37</f>
        <v>0</v>
      </c>
      <c r="N37" s="51" t="s">
        <v>187</v>
      </c>
      <c r="O37" s="55"/>
      <c r="P37" s="55"/>
      <c r="Q37" s="55"/>
      <c r="R37" s="55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9">
        <f>((H37-(H37*I37))*G37)-(((H37-(H37*I37))*G37)*K37)</f>
        <v>0</v>
      </c>
      <c r="AD37" s="9">
        <f>G37*J37</f>
        <v>0</v>
      </c>
      <c r="AE37" s="9" t="e">
        <f>AD37/AC37</f>
        <v>#DIV/0!</v>
      </c>
      <c r="AF37" s="9">
        <f>AD37*'Hypothése des ventes'!$G$37</f>
        <v>0</v>
      </c>
      <c r="AG37" s="9">
        <f>(AD37-(AD37*'Hypothése des ventes'!$H$36))*'Hypothése des ventes'!$H$37</f>
        <v>0</v>
      </c>
      <c r="AH37" s="9">
        <f>(AD37-(AD37*'Hypothése des ventes'!$I$36))*'Hypothése des ventes'!$I$37</f>
        <v>0</v>
      </c>
      <c r="AI37" s="9">
        <f>(AD37-(AD37*'Hypothése des ventes'!$J$36))*'Hypothése des ventes'!$J$37</f>
        <v>0</v>
      </c>
      <c r="AJ37" s="9">
        <f>(AD37-(AD37*'Hypothése des ventes'!$K$36))*'Hypothése des ventes'!$K$37</f>
        <v>0</v>
      </c>
      <c r="AK37" s="9">
        <f>-(AC37*'Hypothése des ventes'!$L$37)</f>
        <v>0</v>
      </c>
      <c r="AL37" s="9">
        <f>AC37*L37</f>
        <v>0</v>
      </c>
      <c r="AM37" s="9">
        <f>((AF37+AG37+AH37+AI37+AJ37+AK37)*0.8)+AL37</f>
        <v>0</v>
      </c>
      <c r="AN37" s="9" t="e">
        <f>AM37/AC37</f>
        <v>#DIV/0!</v>
      </c>
      <c r="AO37" s="9">
        <f>AM37-AC37</f>
        <v>0</v>
      </c>
      <c r="AP37" s="10" t="e">
        <f>AO37/AM37</f>
        <v>#DIV/0!</v>
      </c>
    </row>
    <row r="38" spans="1:42" x14ac:dyDescent="0.3">
      <c r="A38" s="41" t="s">
        <v>188</v>
      </c>
      <c r="B38" s="41"/>
      <c r="C38" s="114" t="s">
        <v>186</v>
      </c>
      <c r="D38" s="41"/>
      <c r="E38" s="41"/>
      <c r="F38" s="21" t="s">
        <v>33</v>
      </c>
      <c r="G38" s="41">
        <v>2</v>
      </c>
      <c r="H38" s="41">
        <v>50</v>
      </c>
      <c r="I38" s="23">
        <v>0.01</v>
      </c>
      <c r="J38" s="41">
        <v>99</v>
      </c>
      <c r="K38" s="23"/>
      <c r="L38" s="41"/>
      <c r="M38" s="186">
        <f>G38*H38</f>
        <v>100</v>
      </c>
      <c r="N38" s="42" t="s">
        <v>187</v>
      </c>
      <c r="O38" s="42"/>
      <c r="P38" s="42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9">
        <f>((H38-(H38*I38))*G38)-(((H38-(H38*I38))*G38)*K38)</f>
        <v>99</v>
      </c>
      <c r="AD38" s="9">
        <f>G38*J38</f>
        <v>198</v>
      </c>
      <c r="AE38" s="9">
        <f>AD38/AC38</f>
        <v>2</v>
      </c>
      <c r="AF38" s="9">
        <f>AD38*'Hypothése des ventes'!$G$18</f>
        <v>79.2</v>
      </c>
      <c r="AG38" s="9">
        <f>(AD38-(AD38*'Hypothése des ventes'!$H$17))*'Hypothése des ventes'!$H$18</f>
        <v>17.82</v>
      </c>
      <c r="AH38" s="9">
        <f>(AD38-(AD38*'Hypothése des ventes'!$I$17))*'Hypothése des ventes'!$I$18</f>
        <v>0</v>
      </c>
      <c r="AI38" s="9">
        <f>(AD38-(AD38*'Hypothése des ventes'!$J$17))*'Hypothése des ventes'!$J$18</f>
        <v>27.72</v>
      </c>
      <c r="AJ38" s="9">
        <f>(AD38-(AD38*'Hypothése des ventes'!$K$17))*'Hypothése des ventes'!$K$18</f>
        <v>19.8</v>
      </c>
      <c r="AK38" s="9">
        <f>-(AC38*'Hypothése des ventes'!$L$18)</f>
        <v>-9.9</v>
      </c>
      <c r="AL38" s="9">
        <f>AC38*L38</f>
        <v>0</v>
      </c>
      <c r="AM38" s="9">
        <f>((AF38+AG38+AH38+AI38+AJ38+AK38)*0.8)+AL38</f>
        <v>107.71200000000002</v>
      </c>
      <c r="AN38" s="9">
        <f>AM38/AC38</f>
        <v>1.0880000000000001</v>
      </c>
      <c r="AO38" s="9">
        <f>AM38-AC38</f>
        <v>8.7120000000000175</v>
      </c>
      <c r="AP38" s="10">
        <f>AO38/AM38</f>
        <v>8.0882352941176613E-2</v>
      </c>
    </row>
    <row r="39" spans="1:42" x14ac:dyDescent="0.3">
      <c r="A39" s="41" t="s">
        <v>188</v>
      </c>
      <c r="B39" s="41"/>
      <c r="C39" s="114" t="s">
        <v>185</v>
      </c>
      <c r="D39" s="41"/>
      <c r="E39" s="41"/>
      <c r="F39" s="21" t="s">
        <v>33</v>
      </c>
      <c r="G39" s="41">
        <v>2</v>
      </c>
      <c r="H39" s="41">
        <v>20</v>
      </c>
      <c r="I39" s="23">
        <v>0.1</v>
      </c>
      <c r="J39" s="41">
        <v>40</v>
      </c>
      <c r="K39" s="23"/>
      <c r="L39" s="41"/>
      <c r="M39" s="186">
        <f>G39*H39</f>
        <v>40</v>
      </c>
      <c r="N39" s="42" t="s">
        <v>187</v>
      </c>
      <c r="O39" s="42"/>
      <c r="P39" s="42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9">
        <f>((H39-(H39*I39))*G39)-(((H39-(H39*I39))*G39)*K39)</f>
        <v>36</v>
      </c>
      <c r="AD39" s="9">
        <f>G39*J39</f>
        <v>80</v>
      </c>
      <c r="AE39" s="9">
        <f>AD39/AC39</f>
        <v>2.2222222222222223</v>
      </c>
      <c r="AF39" s="9">
        <f>AD39*'Hypothése des ventes'!$G$18</f>
        <v>32</v>
      </c>
      <c r="AG39" s="9">
        <f>(AD39-(AD39*'Hypothése des ventes'!$H$17))*'Hypothése des ventes'!$H$18</f>
        <v>7.2</v>
      </c>
      <c r="AH39" s="9">
        <f>(AD39-(AD39*'Hypothése des ventes'!$I$17))*'Hypothése des ventes'!$I$18</f>
        <v>0</v>
      </c>
      <c r="AI39" s="9">
        <f>(AD39-(AD39*'Hypothése des ventes'!$J$17))*'Hypothése des ventes'!$J$18</f>
        <v>11.200000000000001</v>
      </c>
      <c r="AJ39" s="9">
        <f>(AD39-(AD39*'Hypothése des ventes'!$K$17))*'Hypothése des ventes'!$K$18</f>
        <v>8</v>
      </c>
      <c r="AK39" s="9">
        <f>-(AC39*'Hypothése des ventes'!$L$18)</f>
        <v>-3.6</v>
      </c>
      <c r="AL39" s="9">
        <f>AC39*L39</f>
        <v>0</v>
      </c>
      <c r="AM39" s="9">
        <f>((AF39+AG39+AH39+AI39+AJ39+AK39)*0.8)+AL39</f>
        <v>43.84</v>
      </c>
      <c r="AN39" s="9">
        <f>AM39/AC39</f>
        <v>1.2177777777777778</v>
      </c>
      <c r="AO39" s="9">
        <f>AM39-AC39</f>
        <v>7.8400000000000034</v>
      </c>
      <c r="AP39" s="10">
        <f>AO39/AM39</f>
        <v>0.17883211678832123</v>
      </c>
    </row>
    <row r="40" spans="1:42" x14ac:dyDescent="0.3">
      <c r="A40" s="41" t="s">
        <v>188</v>
      </c>
      <c r="B40" s="41"/>
      <c r="C40" s="114" t="s">
        <v>186</v>
      </c>
      <c r="D40" s="41"/>
      <c r="E40" s="41"/>
      <c r="F40" s="41" t="s">
        <v>33</v>
      </c>
      <c r="G40" s="41"/>
      <c r="H40" s="41"/>
      <c r="I40" s="23"/>
      <c r="J40" s="41"/>
      <c r="K40" s="23"/>
      <c r="L40" s="41"/>
      <c r="M40" s="186">
        <f>G40*H40</f>
        <v>0</v>
      </c>
      <c r="N40" s="42" t="s">
        <v>184</v>
      </c>
      <c r="O40" s="42"/>
      <c r="P40" s="42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9">
        <f>((H40-(H40*I40))*G40)-(((H40-(H40*I40))*G40)*K40)</f>
        <v>0</v>
      </c>
      <c r="AD40" s="9">
        <f>G40*J40</f>
        <v>0</v>
      </c>
      <c r="AE40" s="9" t="e">
        <f>AD40/AC40</f>
        <v>#DIV/0!</v>
      </c>
      <c r="AF40" s="9">
        <f>AD40*'Hypothése des ventes'!$G$18</f>
        <v>0</v>
      </c>
      <c r="AG40" s="9">
        <f>(AD40-(AD40*'Hypothése des ventes'!$H$17))*'Hypothése des ventes'!$H$18</f>
        <v>0</v>
      </c>
      <c r="AH40" s="9">
        <f>(AD40-(AD40*'Hypothése des ventes'!$I$17))*'Hypothése des ventes'!$I$18</f>
        <v>0</v>
      </c>
      <c r="AI40" s="9">
        <f>(AD40-(AD40*'Hypothése des ventes'!$J$17))*'Hypothése des ventes'!$J$18</f>
        <v>0</v>
      </c>
      <c r="AJ40" s="9">
        <f>(AD40-(AD40*'Hypothése des ventes'!$K$17))*'Hypothése des ventes'!$K$18</f>
        <v>0</v>
      </c>
      <c r="AK40" s="9">
        <f>-(AC40*'Hypothése des ventes'!$L$18)</f>
        <v>0</v>
      </c>
      <c r="AL40" s="9">
        <f>AC40*L40</f>
        <v>0</v>
      </c>
      <c r="AM40" s="9">
        <f>((AF40+AG40+AH40+AI40+AJ40+AK40)*0.8)+AL40</f>
        <v>0</v>
      </c>
      <c r="AN40" s="9" t="e">
        <f>AM40/AC40</f>
        <v>#DIV/0!</v>
      </c>
      <c r="AO40" s="9">
        <f>AM40-AC40</f>
        <v>0</v>
      </c>
      <c r="AP40" s="10" t="e">
        <f>AO40/AM40</f>
        <v>#DIV/0!</v>
      </c>
    </row>
    <row r="41" spans="1:42" x14ac:dyDescent="0.3">
      <c r="A41" s="41" t="s">
        <v>188</v>
      </c>
      <c r="B41" s="41"/>
      <c r="C41" s="114" t="s">
        <v>185</v>
      </c>
      <c r="D41" s="41"/>
      <c r="E41" s="41"/>
      <c r="F41" s="41" t="s">
        <v>33</v>
      </c>
      <c r="G41" s="41"/>
      <c r="H41" s="41"/>
      <c r="I41" s="23"/>
      <c r="J41" s="41"/>
      <c r="K41" s="23"/>
      <c r="L41" s="41"/>
      <c r="M41" s="186">
        <f>G41*H41</f>
        <v>0</v>
      </c>
      <c r="N41" s="42" t="s">
        <v>184</v>
      </c>
      <c r="O41" s="42"/>
      <c r="P41" s="42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9">
        <f>((H41-(H41*I41))*G41)-(((H41-(H41*I41))*G41)*K41)</f>
        <v>0</v>
      </c>
      <c r="AD41" s="9">
        <f>G41*J41</f>
        <v>0</v>
      </c>
      <c r="AE41" s="9" t="e">
        <f>AD41/AC41</f>
        <v>#DIV/0!</v>
      </c>
      <c r="AF41" s="9">
        <f>AD41*'Hypothése des ventes'!$G$18</f>
        <v>0</v>
      </c>
      <c r="AG41" s="9">
        <f>(AD41-(AD41*'Hypothése des ventes'!$H$17))*'Hypothése des ventes'!$H$18</f>
        <v>0</v>
      </c>
      <c r="AH41" s="9">
        <f>(AD41-(AD41*'Hypothése des ventes'!$I$17))*'Hypothése des ventes'!$I$18</f>
        <v>0</v>
      </c>
      <c r="AI41" s="9">
        <f>(AD41-(AD41*'Hypothése des ventes'!$J$17))*'Hypothése des ventes'!$J$18</f>
        <v>0</v>
      </c>
      <c r="AJ41" s="9">
        <f>(AD41-(AD41*'Hypothése des ventes'!$K$17))*'Hypothése des ventes'!$K$18</f>
        <v>0</v>
      </c>
      <c r="AK41" s="9">
        <f>-(AC41*'Hypothése des ventes'!$L$18)</f>
        <v>0</v>
      </c>
      <c r="AL41" s="9">
        <f>AC41*L41</f>
        <v>0</v>
      </c>
      <c r="AM41" s="9">
        <f>((AF41+AG41+AH41+AI41+AJ41+AK41)*0.8)+AL41</f>
        <v>0</v>
      </c>
      <c r="AN41" s="9" t="e">
        <f>AM41/AC41</f>
        <v>#DIV/0!</v>
      </c>
      <c r="AO41" s="9">
        <f>AM41-AC41</f>
        <v>0</v>
      </c>
      <c r="AP41" s="10" t="e">
        <f>AO41/AM41</f>
        <v>#DIV/0!</v>
      </c>
    </row>
    <row r="42" spans="1:42" x14ac:dyDescent="0.3">
      <c r="A42" s="41" t="s">
        <v>188</v>
      </c>
      <c r="B42" s="41"/>
      <c r="C42" s="114" t="s">
        <v>185</v>
      </c>
      <c r="D42" s="41"/>
      <c r="E42" s="41"/>
      <c r="F42" s="41" t="s">
        <v>33</v>
      </c>
      <c r="G42" s="41">
        <v>1</v>
      </c>
      <c r="H42" s="41">
        <v>1000</v>
      </c>
      <c r="I42" s="23">
        <v>0.1</v>
      </c>
      <c r="J42" s="41">
        <v>2000</v>
      </c>
      <c r="K42" s="23">
        <v>0.02</v>
      </c>
      <c r="L42" s="41"/>
      <c r="M42" s="186">
        <f>G42*H42</f>
        <v>1000</v>
      </c>
      <c r="N42" s="42" t="s">
        <v>184</v>
      </c>
      <c r="O42" s="42"/>
      <c r="P42" s="42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9">
        <f>((H42-(H42*I42))*G42)-(((H42-(H42*I42))*G42)*K42)</f>
        <v>882</v>
      </c>
      <c r="AD42" s="9">
        <f>G42*J42</f>
        <v>2000</v>
      </c>
      <c r="AE42" s="9">
        <f>AD42/AC42</f>
        <v>2.2675736961451247</v>
      </c>
      <c r="AF42" s="9">
        <f>AD42*'Hypothése des ventes'!$G$18</f>
        <v>800</v>
      </c>
      <c r="AG42" s="9">
        <f>(AD42-(AD42*'Hypothése des ventes'!$H$17))*'Hypothése des ventes'!$H$18</f>
        <v>180</v>
      </c>
      <c r="AH42" s="9">
        <f>(AD42-(AD42*'Hypothése des ventes'!$I$17))*'Hypothése des ventes'!$I$18</f>
        <v>0</v>
      </c>
      <c r="AI42" s="9">
        <f>(AD42-(AD42*'Hypothése des ventes'!$J$17))*'Hypothése des ventes'!$J$18</f>
        <v>280</v>
      </c>
      <c r="AJ42" s="9">
        <f>(AD42-(AD42*'Hypothése des ventes'!$K$17))*'Hypothése des ventes'!$K$18</f>
        <v>200</v>
      </c>
      <c r="AK42" s="9">
        <f>-(AC42*'Hypothése des ventes'!$L$18)</f>
        <v>-88.2</v>
      </c>
      <c r="AL42" s="9">
        <f>AC42*L42</f>
        <v>0</v>
      </c>
      <c r="AM42" s="9">
        <f>((AF42+AG42+AH42+AI42+AJ42+AK42)*0.8)+AL42</f>
        <v>1097.44</v>
      </c>
      <c r="AN42" s="9">
        <f>AM42/AC42</f>
        <v>1.244263038548753</v>
      </c>
      <c r="AO42" s="9">
        <f>AM42-AC42</f>
        <v>215.44000000000005</v>
      </c>
      <c r="AP42" s="10">
        <f>AO42/AM42</f>
        <v>0.19631141565825927</v>
      </c>
    </row>
    <row r="43" spans="1:42" x14ac:dyDescent="0.3">
      <c r="A43" s="162" t="s">
        <v>190</v>
      </c>
      <c r="B43" s="162"/>
      <c r="C43" s="163" t="s">
        <v>186</v>
      </c>
      <c r="D43" s="164"/>
      <c r="E43" s="165"/>
      <c r="F43" s="162" t="s">
        <v>57</v>
      </c>
      <c r="G43" s="162"/>
      <c r="H43" s="166"/>
      <c r="I43" s="167"/>
      <c r="J43" s="168"/>
      <c r="K43" s="169"/>
      <c r="L43" s="170"/>
      <c r="M43" s="188">
        <f>G43*H43</f>
        <v>0</v>
      </c>
      <c r="N43" s="51" t="s">
        <v>184</v>
      </c>
      <c r="O43" s="52"/>
      <c r="P43" s="52"/>
      <c r="Q43" s="52"/>
      <c r="R43" s="52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9">
        <f>((H43-(H43*I43))*G43)-(((H43-(H43*I43))*G43)*K43)</f>
        <v>0</v>
      </c>
      <c r="AD43" s="9">
        <f>G43*J43</f>
        <v>0</v>
      </c>
      <c r="AE43" s="9" t="e">
        <f>AD43/AC43</f>
        <v>#DIV/0!</v>
      </c>
      <c r="AF43" s="9">
        <f>AD43*'Hypothése des ventes'!$G$37</f>
        <v>0</v>
      </c>
      <c r="AG43" s="9">
        <f>(AD43-(AD43*'Hypothése des ventes'!$H$36))*'Hypothése des ventes'!$H$37</f>
        <v>0</v>
      </c>
      <c r="AH43" s="9">
        <f>(AD43-(AD43*'Hypothése des ventes'!$I$36))*'Hypothése des ventes'!$I$37</f>
        <v>0</v>
      </c>
      <c r="AI43" s="9">
        <f>(AD43-(AD43*'Hypothése des ventes'!$J$36))*'Hypothése des ventes'!$J$37</f>
        <v>0</v>
      </c>
      <c r="AJ43" s="9">
        <f>(AD43-(AD43*'Hypothése des ventes'!$K$36))*'Hypothése des ventes'!$K$37</f>
        <v>0</v>
      </c>
      <c r="AK43" s="9">
        <f>-(AC43*'Hypothése des ventes'!$L$37)</f>
        <v>0</v>
      </c>
      <c r="AL43" s="9">
        <f>AC43*L43</f>
        <v>0</v>
      </c>
      <c r="AM43" s="9">
        <f>((AF43+AG43+AH43+AI43+AJ43+AK43)*0.8)+AL43</f>
        <v>0</v>
      </c>
      <c r="AN43" s="9" t="e">
        <f>AM43/AC43</f>
        <v>#DIV/0!</v>
      </c>
      <c r="AO43" s="9">
        <f>AM43-AC43</f>
        <v>0</v>
      </c>
      <c r="AP43" s="10" t="e">
        <f>AO43/AM43</f>
        <v>#DIV/0!</v>
      </c>
    </row>
    <row r="44" spans="1:42" x14ac:dyDescent="0.3">
      <c r="A44" s="162" t="s">
        <v>190</v>
      </c>
      <c r="B44" s="162"/>
      <c r="C44" s="163" t="s">
        <v>186</v>
      </c>
      <c r="D44" s="164"/>
      <c r="E44" s="165"/>
      <c r="F44" s="162" t="s">
        <v>57</v>
      </c>
      <c r="G44" s="162"/>
      <c r="H44" s="166"/>
      <c r="I44" s="167"/>
      <c r="J44" s="168"/>
      <c r="K44" s="169"/>
      <c r="L44" s="170"/>
      <c r="M44" s="188">
        <f>G44*H44</f>
        <v>0</v>
      </c>
      <c r="N44" s="51" t="s">
        <v>187</v>
      </c>
      <c r="O44" s="55"/>
      <c r="P44" s="55"/>
      <c r="Q44" s="55"/>
      <c r="R44" s="55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9">
        <f>((H44-(H44*I44))*G44)-(((H44-(H44*I44))*G44)*K44)</f>
        <v>0</v>
      </c>
      <c r="AD44" s="9">
        <f>G44*J44</f>
        <v>0</v>
      </c>
      <c r="AE44" s="9" t="e">
        <f>AD44/AC44</f>
        <v>#DIV/0!</v>
      </c>
      <c r="AF44" s="9">
        <f>AD44*'Hypothése des ventes'!$G$37</f>
        <v>0</v>
      </c>
      <c r="AG44" s="9">
        <f>(AD44-(AD44*'Hypothése des ventes'!$H$36))*'Hypothése des ventes'!$H$37</f>
        <v>0</v>
      </c>
      <c r="AH44" s="9">
        <f>(AD44-(AD44*'Hypothése des ventes'!$I$36))*'Hypothése des ventes'!$I$37</f>
        <v>0</v>
      </c>
      <c r="AI44" s="9">
        <f>(AD44-(AD44*'Hypothése des ventes'!$J$36))*'Hypothése des ventes'!$J$37</f>
        <v>0</v>
      </c>
      <c r="AJ44" s="9">
        <f>(AD44-(AD44*'Hypothése des ventes'!$K$36))*'Hypothése des ventes'!$K$37</f>
        <v>0</v>
      </c>
      <c r="AK44" s="9">
        <f>-(AC44*'Hypothése des ventes'!$L$37)</f>
        <v>0</v>
      </c>
      <c r="AL44" s="9">
        <f>AC44*L44</f>
        <v>0</v>
      </c>
      <c r="AM44" s="9">
        <f>((AF44+AG44+AH44+AI44+AJ44+AK44)*0.8)+AL44</f>
        <v>0</v>
      </c>
      <c r="AN44" s="9" t="e">
        <f>AM44/AC44</f>
        <v>#DIV/0!</v>
      </c>
      <c r="AO44" s="9">
        <f>AM44-AC44</f>
        <v>0</v>
      </c>
      <c r="AP44" s="10" t="e">
        <f>AO44/AM44</f>
        <v>#DIV/0!</v>
      </c>
    </row>
    <row r="45" spans="1:42" x14ac:dyDescent="0.3">
      <c r="A45" s="162" t="s">
        <v>190</v>
      </c>
      <c r="B45" s="162"/>
      <c r="C45" s="163" t="s">
        <v>185</v>
      </c>
      <c r="D45" s="164"/>
      <c r="E45" s="165"/>
      <c r="F45" s="162" t="s">
        <v>57</v>
      </c>
      <c r="G45" s="162"/>
      <c r="H45" s="166"/>
      <c r="I45" s="167"/>
      <c r="J45" s="168"/>
      <c r="K45" s="169"/>
      <c r="L45" s="170"/>
      <c r="M45" s="188">
        <f>G45*H45</f>
        <v>0</v>
      </c>
      <c r="N45" s="51" t="s">
        <v>184</v>
      </c>
      <c r="O45" s="55"/>
      <c r="P45" s="55"/>
      <c r="Q45" s="55"/>
      <c r="R45" s="55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9">
        <f>((H45-(H45*I45))*G45)-(((H45-(H45*I45))*G45)*K45)</f>
        <v>0</v>
      </c>
      <c r="AD45" s="9">
        <f>G45*J45</f>
        <v>0</v>
      </c>
      <c r="AE45" s="9" t="e">
        <f>AD45/AC45</f>
        <v>#DIV/0!</v>
      </c>
      <c r="AF45" s="9">
        <f>AD45*'Hypothése des ventes'!$G$37</f>
        <v>0</v>
      </c>
      <c r="AG45" s="9">
        <f>(AD45-(AD45*'Hypothése des ventes'!$H$36))*'Hypothése des ventes'!$H$37</f>
        <v>0</v>
      </c>
      <c r="AH45" s="9">
        <f>(AD45-(AD45*'Hypothése des ventes'!$I$36))*'Hypothése des ventes'!$I$37</f>
        <v>0</v>
      </c>
      <c r="AI45" s="9">
        <f>(AD45-(AD45*'Hypothése des ventes'!$J$36))*'Hypothése des ventes'!$J$37</f>
        <v>0</v>
      </c>
      <c r="AJ45" s="9">
        <f>(AD45-(AD45*'Hypothése des ventes'!$K$36))*'Hypothése des ventes'!$K$37</f>
        <v>0</v>
      </c>
      <c r="AK45" s="9">
        <f>-(AC45*'Hypothése des ventes'!$L$37)</f>
        <v>0</v>
      </c>
      <c r="AL45" s="9">
        <f>AC45*L45</f>
        <v>0</v>
      </c>
      <c r="AM45" s="9">
        <f>((AF45+AG45+AH45+AI45+AJ45+AK45)*0.8)+AL45</f>
        <v>0</v>
      </c>
      <c r="AN45" s="9" t="e">
        <f>AM45/AC45</f>
        <v>#DIV/0!</v>
      </c>
      <c r="AO45" s="9">
        <f>AM45-AC45</f>
        <v>0</v>
      </c>
      <c r="AP45" s="10" t="e">
        <f>AO45/AM45</f>
        <v>#DIV/0!</v>
      </c>
    </row>
    <row r="46" spans="1:42" x14ac:dyDescent="0.3">
      <c r="A46" s="162" t="s">
        <v>190</v>
      </c>
      <c r="B46" s="162"/>
      <c r="C46" s="163" t="s">
        <v>185</v>
      </c>
      <c r="D46" s="164"/>
      <c r="E46" s="165"/>
      <c r="F46" s="162" t="s">
        <v>57</v>
      </c>
      <c r="G46" s="162"/>
      <c r="H46" s="166"/>
      <c r="I46" s="167"/>
      <c r="J46" s="168"/>
      <c r="K46" s="169"/>
      <c r="L46" s="170"/>
      <c r="M46" s="188">
        <f>G46*H46</f>
        <v>0</v>
      </c>
      <c r="N46" s="51" t="s">
        <v>187</v>
      </c>
      <c r="O46" s="55"/>
      <c r="P46" s="55"/>
      <c r="Q46" s="55"/>
      <c r="R46" s="55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9">
        <f>((H46-(H46*I46))*G46)-(((H46-(H46*I46))*G46)*K46)</f>
        <v>0</v>
      </c>
      <c r="AD46" s="9">
        <f>G46*J46</f>
        <v>0</v>
      </c>
      <c r="AE46" s="9" t="e">
        <f>AD46/AC46</f>
        <v>#DIV/0!</v>
      </c>
      <c r="AF46" s="9">
        <f>AD46*'Hypothése des ventes'!$G$37</f>
        <v>0</v>
      </c>
      <c r="AG46" s="9">
        <f>(AD46-(AD46*'Hypothése des ventes'!$H$36))*'Hypothése des ventes'!$H$37</f>
        <v>0</v>
      </c>
      <c r="AH46" s="9">
        <f>(AD46-(AD46*'Hypothése des ventes'!$I$36))*'Hypothése des ventes'!$I$37</f>
        <v>0</v>
      </c>
      <c r="AI46" s="9">
        <f>(AD46-(AD46*'Hypothése des ventes'!$J$36))*'Hypothése des ventes'!$J$37</f>
        <v>0</v>
      </c>
      <c r="AJ46" s="9">
        <f>(AD46-(AD46*'Hypothése des ventes'!$K$36))*'Hypothése des ventes'!$K$37</f>
        <v>0</v>
      </c>
      <c r="AK46" s="9">
        <f>-(AC46*'Hypothése des ventes'!$L$37)</f>
        <v>0</v>
      </c>
      <c r="AL46" s="9">
        <f>AC46*L46</f>
        <v>0</v>
      </c>
      <c r="AM46" s="9">
        <f>((AF46+AG46+AH46+AI46+AJ46+AK46)*0.8)+AL46</f>
        <v>0</v>
      </c>
      <c r="AN46" s="9" t="e">
        <f>AM46/AC46</f>
        <v>#DIV/0!</v>
      </c>
      <c r="AO46" s="9">
        <f>AM46-AC46</f>
        <v>0</v>
      </c>
      <c r="AP46" s="10" t="e">
        <f>AO46/AM46</f>
        <v>#DIV/0!</v>
      </c>
    </row>
    <row r="47" spans="1:42" x14ac:dyDescent="0.3">
      <c r="A47" s="162" t="s">
        <v>190</v>
      </c>
      <c r="B47" s="162"/>
      <c r="C47" s="163" t="s">
        <v>186</v>
      </c>
      <c r="D47" s="164"/>
      <c r="E47" s="165"/>
      <c r="F47" s="162" t="s">
        <v>57</v>
      </c>
      <c r="G47" s="162"/>
      <c r="H47" s="166"/>
      <c r="I47" s="167"/>
      <c r="J47" s="168"/>
      <c r="K47" s="169"/>
      <c r="L47" s="170"/>
      <c r="M47" s="188">
        <f>G47*H47</f>
        <v>0</v>
      </c>
      <c r="N47" s="51" t="s">
        <v>210</v>
      </c>
      <c r="O47" s="52"/>
      <c r="P47" s="52"/>
      <c r="Q47" s="52"/>
      <c r="R47" s="52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9">
        <f>((H47-(H47*I47))*G47)-(((H47-(H47*I47))*G47)*K47)</f>
        <v>0</v>
      </c>
      <c r="AD47" s="9">
        <f>G47*J47</f>
        <v>0</v>
      </c>
      <c r="AE47" s="9" t="e">
        <f>AD47/AC47</f>
        <v>#DIV/0!</v>
      </c>
      <c r="AF47" s="9">
        <f>AD47*'Hypothése des ventes'!$G$37</f>
        <v>0</v>
      </c>
      <c r="AG47" s="9">
        <f>(AD47-(AD47*'Hypothése des ventes'!$H$36))*'Hypothése des ventes'!$H$37</f>
        <v>0</v>
      </c>
      <c r="AH47" s="9">
        <f>(AD47-(AD47*'Hypothése des ventes'!$I$36))*'Hypothése des ventes'!$I$37</f>
        <v>0</v>
      </c>
      <c r="AI47" s="9">
        <f>(AD47-(AD47*'Hypothése des ventes'!$J$36))*'Hypothése des ventes'!$J$37</f>
        <v>0</v>
      </c>
      <c r="AJ47" s="9">
        <f>(AD47-(AD47*'Hypothése des ventes'!$K$36))*'Hypothése des ventes'!$K$37</f>
        <v>0</v>
      </c>
      <c r="AK47" s="9">
        <f>-(AC47*'Hypothése des ventes'!$L$37)</f>
        <v>0</v>
      </c>
      <c r="AL47" s="9">
        <f>AC47*L47</f>
        <v>0</v>
      </c>
      <c r="AM47" s="9">
        <f>((AF47+AG47+AH47+AI47+AJ47+AK47)*0.8)+AL47</f>
        <v>0</v>
      </c>
      <c r="AN47" s="9" t="e">
        <f>AM47/AC47</f>
        <v>#DIV/0!</v>
      </c>
      <c r="AO47" s="9">
        <f>AM47-AC47</f>
        <v>0</v>
      </c>
      <c r="AP47" s="10" t="e">
        <f>AO47/AM47</f>
        <v>#DIV/0!</v>
      </c>
    </row>
    <row r="48" spans="1:42" x14ac:dyDescent="0.3">
      <c r="A48" s="162" t="s">
        <v>190</v>
      </c>
      <c r="B48" s="162"/>
      <c r="C48" s="163" t="s">
        <v>186</v>
      </c>
      <c r="D48" s="164"/>
      <c r="E48" s="165"/>
      <c r="F48" s="162" t="s">
        <v>57</v>
      </c>
      <c r="G48" s="162"/>
      <c r="H48" s="166"/>
      <c r="I48" s="167"/>
      <c r="J48" s="168"/>
      <c r="K48" s="169"/>
      <c r="L48" s="170"/>
      <c r="M48" s="188">
        <f>G48*H48</f>
        <v>0</v>
      </c>
      <c r="N48" s="51" t="s">
        <v>211</v>
      </c>
      <c r="O48" s="55"/>
      <c r="P48" s="55"/>
      <c r="Q48" s="55"/>
      <c r="R48" s="55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9">
        <f>((H48-(H48*I48))*G48)-(((H48-(H48*I48))*G48)*K48)</f>
        <v>0</v>
      </c>
      <c r="AD48" s="9">
        <f>G48*J48</f>
        <v>0</v>
      </c>
      <c r="AE48" s="9" t="e">
        <f>AD48/AC48</f>
        <v>#DIV/0!</v>
      </c>
      <c r="AF48" s="9">
        <f>AD48*'Hypothése des ventes'!$G$37</f>
        <v>0</v>
      </c>
      <c r="AG48" s="9">
        <f>(AD48-(AD48*'Hypothése des ventes'!$H$36))*'Hypothése des ventes'!$H$37</f>
        <v>0</v>
      </c>
      <c r="AH48" s="9">
        <f>(AD48-(AD48*'Hypothése des ventes'!$I$36))*'Hypothése des ventes'!$I$37</f>
        <v>0</v>
      </c>
      <c r="AI48" s="9">
        <f>(AD48-(AD48*'Hypothése des ventes'!$J$36))*'Hypothése des ventes'!$J$37</f>
        <v>0</v>
      </c>
      <c r="AJ48" s="9">
        <f>(AD48-(AD48*'Hypothése des ventes'!$K$36))*'Hypothése des ventes'!$K$37</f>
        <v>0</v>
      </c>
      <c r="AK48" s="9">
        <f>-(AC48*'Hypothése des ventes'!$L$37)</f>
        <v>0</v>
      </c>
      <c r="AL48" s="9">
        <f>AC48*L48</f>
        <v>0</v>
      </c>
      <c r="AM48" s="9">
        <f>((AF48+AG48+AH48+AI48+AJ48+AK48)*0.8)+AL48</f>
        <v>0</v>
      </c>
      <c r="AN48" s="9" t="e">
        <f>AM48/AC48</f>
        <v>#DIV/0!</v>
      </c>
      <c r="AO48" s="9">
        <f>AM48-AC48</f>
        <v>0</v>
      </c>
      <c r="AP48" s="10" t="e">
        <f>AO48/AM48</f>
        <v>#DIV/0!</v>
      </c>
    </row>
    <row r="49" spans="1:42" x14ac:dyDescent="0.3">
      <c r="A49" s="41" t="s">
        <v>190</v>
      </c>
      <c r="B49" s="41"/>
      <c r="C49" s="114" t="s">
        <v>185</v>
      </c>
      <c r="D49" s="41"/>
      <c r="E49" s="41"/>
      <c r="F49" s="21" t="s">
        <v>33</v>
      </c>
      <c r="G49" s="41"/>
      <c r="H49" s="41"/>
      <c r="I49" s="23"/>
      <c r="J49" s="41"/>
      <c r="K49" s="23"/>
      <c r="L49" s="41"/>
      <c r="M49" s="186">
        <f>G49*H49</f>
        <v>0</v>
      </c>
      <c r="N49" s="42" t="s">
        <v>184</v>
      </c>
      <c r="O49" s="42"/>
      <c r="P49" s="42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9">
        <f>((H49-(H49*I49))*G49)-(((H49-(H49*I49))*G49)*K49)</f>
        <v>0</v>
      </c>
      <c r="AD49" s="9">
        <f>G49*J49</f>
        <v>0</v>
      </c>
      <c r="AE49" s="9" t="e">
        <f>AD49/AC49</f>
        <v>#DIV/0!</v>
      </c>
      <c r="AF49" s="9">
        <f>AD49*'Hypothése des ventes'!$G$18</f>
        <v>0</v>
      </c>
      <c r="AG49" s="9">
        <f>(AD49-(AD49*'Hypothése des ventes'!$H$17))*'Hypothése des ventes'!$H$18</f>
        <v>0</v>
      </c>
      <c r="AH49" s="9">
        <f>(AD49-(AD49*'Hypothése des ventes'!$I$17))*'Hypothése des ventes'!$I$18</f>
        <v>0</v>
      </c>
      <c r="AI49" s="9">
        <f>(AD49-(AD49*'Hypothése des ventes'!$J$17))*'Hypothése des ventes'!$J$18</f>
        <v>0</v>
      </c>
      <c r="AJ49" s="9">
        <f>(AD49-(AD49*'Hypothése des ventes'!$K$17))*'Hypothése des ventes'!$K$18</f>
        <v>0</v>
      </c>
      <c r="AK49" s="9">
        <f>-(AC49*'Hypothése des ventes'!$L$18)</f>
        <v>0</v>
      </c>
      <c r="AL49" s="9">
        <f>AC49*L49</f>
        <v>0</v>
      </c>
      <c r="AM49" s="9">
        <f>((AF49+AG49+AH49+AI49+AJ49+AK49)*0.8)+AL49</f>
        <v>0</v>
      </c>
      <c r="AN49" s="9" t="e">
        <f>AM49/AC49</f>
        <v>#DIV/0!</v>
      </c>
      <c r="AO49" s="9">
        <f>AM49-AC49</f>
        <v>0</v>
      </c>
      <c r="AP49" s="10" t="e">
        <f>AO49/AM49</f>
        <v>#DIV/0!</v>
      </c>
    </row>
    <row r="50" spans="1:42" x14ac:dyDescent="0.3">
      <c r="A50" s="41" t="s">
        <v>190</v>
      </c>
      <c r="B50" s="41"/>
      <c r="C50" s="114" t="s">
        <v>186</v>
      </c>
      <c r="D50" s="41"/>
      <c r="E50" s="41"/>
      <c r="F50" s="21" t="s">
        <v>33</v>
      </c>
      <c r="G50" s="41"/>
      <c r="H50" s="41"/>
      <c r="I50" s="23"/>
      <c r="J50" s="41"/>
      <c r="K50" s="23"/>
      <c r="L50" s="41"/>
      <c r="M50" s="186">
        <f>G50*H50</f>
        <v>0</v>
      </c>
      <c r="N50" s="42" t="s">
        <v>184</v>
      </c>
      <c r="O50" s="42"/>
      <c r="P50" s="42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9">
        <f>((H50-(H50*I50))*G50)-(((H50-(H50*I50))*G50)*K50)</f>
        <v>0</v>
      </c>
      <c r="AD50" s="9">
        <f>G50*J50</f>
        <v>0</v>
      </c>
      <c r="AE50" s="9" t="e">
        <f>AD50/AC50</f>
        <v>#DIV/0!</v>
      </c>
      <c r="AF50" s="9">
        <f>AD50*'Hypothése des ventes'!$G$18</f>
        <v>0</v>
      </c>
      <c r="AG50" s="9">
        <f>(AD50-(AD50*'Hypothése des ventes'!$H$17))*'Hypothése des ventes'!$H$18</f>
        <v>0</v>
      </c>
      <c r="AH50" s="9">
        <f>(AD50-(AD50*'Hypothése des ventes'!$I$17))*'Hypothése des ventes'!$I$18</f>
        <v>0</v>
      </c>
      <c r="AI50" s="9">
        <f>(AD50-(AD50*'Hypothése des ventes'!$J$17))*'Hypothése des ventes'!$J$18</f>
        <v>0</v>
      </c>
      <c r="AJ50" s="9">
        <f>(AD50-(AD50*'Hypothése des ventes'!$K$17))*'Hypothése des ventes'!$K$18</f>
        <v>0</v>
      </c>
      <c r="AK50" s="9">
        <f>-(AC50*'Hypothése des ventes'!$L$18)</f>
        <v>0</v>
      </c>
      <c r="AL50" s="9">
        <f>AC50*L50</f>
        <v>0</v>
      </c>
      <c r="AM50" s="9">
        <f>((AF50+AG50+AH50+AI50+AJ50+AK50)*0.8)+AL50</f>
        <v>0</v>
      </c>
      <c r="AN50" s="9" t="e">
        <f>AM50/AC50</f>
        <v>#DIV/0!</v>
      </c>
      <c r="AO50" s="9">
        <f>AM50-AC50</f>
        <v>0</v>
      </c>
      <c r="AP50" s="10" t="e">
        <f>AO50/AM50</f>
        <v>#DIV/0!</v>
      </c>
    </row>
    <row r="51" spans="1:42" x14ac:dyDescent="0.3">
      <c r="A51" s="41" t="s">
        <v>190</v>
      </c>
      <c r="B51" s="41"/>
      <c r="C51" s="114" t="s">
        <v>185</v>
      </c>
      <c r="D51" s="41"/>
      <c r="E51" s="41"/>
      <c r="F51" s="21" t="s">
        <v>33</v>
      </c>
      <c r="G51" s="41">
        <v>1</v>
      </c>
      <c r="H51" s="41">
        <v>50</v>
      </c>
      <c r="I51" s="23">
        <v>0.2</v>
      </c>
      <c r="J51" s="41">
        <v>100</v>
      </c>
      <c r="K51" s="23"/>
      <c r="L51" s="41"/>
      <c r="M51" s="186">
        <f>G51*H51</f>
        <v>50</v>
      </c>
      <c r="N51" s="42" t="s">
        <v>187</v>
      </c>
      <c r="O51" s="42"/>
      <c r="P51" s="42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9">
        <f>((H51-(H51*I51))*G51)-(((H51-(H51*I51))*G51)*K51)</f>
        <v>40</v>
      </c>
      <c r="AD51" s="9">
        <f>G51*J51</f>
        <v>100</v>
      </c>
      <c r="AE51" s="9">
        <f>AD51/AC51</f>
        <v>2.5</v>
      </c>
      <c r="AF51" s="9">
        <f>AD51*'Hypothése des ventes'!$G$18</f>
        <v>40</v>
      </c>
      <c r="AG51" s="9">
        <f>(AD51-(AD51*'Hypothése des ventes'!$H$17))*'Hypothése des ventes'!$H$18</f>
        <v>9</v>
      </c>
      <c r="AH51" s="9">
        <f>(AD51-(AD51*'Hypothése des ventes'!$I$17))*'Hypothése des ventes'!$I$18</f>
        <v>0</v>
      </c>
      <c r="AI51" s="9">
        <f>(AD51-(AD51*'Hypothése des ventes'!$J$17))*'Hypothése des ventes'!$J$18</f>
        <v>14</v>
      </c>
      <c r="AJ51" s="9">
        <f>(AD51-(AD51*'Hypothése des ventes'!$K$17))*'Hypothése des ventes'!$K$18</f>
        <v>10</v>
      </c>
      <c r="AK51" s="9">
        <f>-(AC51*'Hypothése des ventes'!$L$18)</f>
        <v>-4</v>
      </c>
      <c r="AL51" s="9">
        <f>AC51*L51</f>
        <v>0</v>
      </c>
      <c r="AM51" s="9">
        <f>((AF51+AG51+AH51+AI51+AJ51+AK51)*0.8)+AL51</f>
        <v>55.2</v>
      </c>
      <c r="AN51" s="9">
        <f>AM51/AC51</f>
        <v>1.3800000000000001</v>
      </c>
      <c r="AO51" s="9">
        <f>AM51-AC51</f>
        <v>15.200000000000003</v>
      </c>
      <c r="AP51" s="10">
        <f>AO51/AM51</f>
        <v>0.27536231884057977</v>
      </c>
    </row>
    <row r="52" spans="1:42" x14ac:dyDescent="0.3">
      <c r="A52" s="41" t="s">
        <v>190</v>
      </c>
      <c r="B52" s="41"/>
      <c r="C52" s="114" t="s">
        <v>186</v>
      </c>
      <c r="D52" s="41"/>
      <c r="E52" s="41"/>
      <c r="F52" s="21" t="s">
        <v>33</v>
      </c>
      <c r="G52" s="41">
        <v>2</v>
      </c>
      <c r="H52" s="41">
        <v>60</v>
      </c>
      <c r="I52" s="23">
        <v>0.2</v>
      </c>
      <c r="J52" s="41">
        <v>120</v>
      </c>
      <c r="K52" s="23"/>
      <c r="L52" s="41"/>
      <c r="M52" s="186">
        <f>G52*H52</f>
        <v>120</v>
      </c>
      <c r="N52" s="42" t="s">
        <v>187</v>
      </c>
      <c r="O52" s="42"/>
      <c r="P52" s="42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9">
        <f>((H52-(H52*I52))*G52)-(((H52-(H52*I52))*G52)*K52)</f>
        <v>96</v>
      </c>
      <c r="AD52" s="9">
        <f>G52*J52</f>
        <v>240</v>
      </c>
      <c r="AE52" s="9">
        <f>AD52/AC52</f>
        <v>2.5</v>
      </c>
      <c r="AF52" s="9">
        <f>AD52*'Hypothése des ventes'!$G$18</f>
        <v>96</v>
      </c>
      <c r="AG52" s="9">
        <f>(AD52-(AD52*'Hypothése des ventes'!$H$17))*'Hypothése des ventes'!$H$18</f>
        <v>21.6</v>
      </c>
      <c r="AH52" s="9">
        <f>(AD52-(AD52*'Hypothése des ventes'!$I$17))*'Hypothése des ventes'!$I$18</f>
        <v>0</v>
      </c>
      <c r="AI52" s="9">
        <f>(AD52-(AD52*'Hypothése des ventes'!$J$17))*'Hypothése des ventes'!$J$18</f>
        <v>33.6</v>
      </c>
      <c r="AJ52" s="9">
        <f>(AD52-(AD52*'Hypothése des ventes'!$K$17))*'Hypothése des ventes'!$K$18</f>
        <v>24</v>
      </c>
      <c r="AK52" s="9">
        <f>-(AC52*'Hypothése des ventes'!$L$18)</f>
        <v>-9.6000000000000014</v>
      </c>
      <c r="AL52" s="9">
        <f>AC52*L52</f>
        <v>0</v>
      </c>
      <c r="AM52" s="9">
        <f>((AF52+AG52+AH52+AI52+AJ52+AK52)*0.8)+AL52</f>
        <v>132.47999999999999</v>
      </c>
      <c r="AN52" s="9">
        <f>AM52/AC52</f>
        <v>1.38</v>
      </c>
      <c r="AO52" s="9">
        <f>AM52-AC52</f>
        <v>36.47999999999999</v>
      </c>
      <c r="AP52" s="10">
        <f>AO52/AM52</f>
        <v>0.27536231884057966</v>
      </c>
    </row>
    <row r="53" spans="1:42" x14ac:dyDescent="0.3">
      <c r="A53" s="41" t="s">
        <v>189</v>
      </c>
      <c r="B53" s="41"/>
      <c r="C53" s="114" t="s">
        <v>185</v>
      </c>
      <c r="D53" s="41"/>
      <c r="E53" s="41"/>
      <c r="F53" s="21" t="s">
        <v>33</v>
      </c>
      <c r="G53" s="41">
        <v>5</v>
      </c>
      <c r="H53" s="41">
        <v>30</v>
      </c>
      <c r="I53" s="23">
        <v>0.1</v>
      </c>
      <c r="J53" s="41">
        <v>60</v>
      </c>
      <c r="K53" s="23"/>
      <c r="L53" s="41"/>
      <c r="M53" s="186">
        <f>G53*H53</f>
        <v>150</v>
      </c>
      <c r="N53" s="42" t="s">
        <v>187</v>
      </c>
      <c r="O53" s="42"/>
      <c r="P53" s="42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9">
        <f>((H53-(H53*I53))*G53)-(((H53-(H53*I53))*G53)*K53)</f>
        <v>135</v>
      </c>
      <c r="AD53" s="9">
        <f>G53*J53</f>
        <v>300</v>
      </c>
      <c r="AE53" s="9">
        <f>AD53/AC53</f>
        <v>2.2222222222222223</v>
      </c>
      <c r="AF53" s="9">
        <f>AD53*'Hypothése des ventes'!$G$18</f>
        <v>120</v>
      </c>
      <c r="AG53" s="9">
        <f>(AD53-(AD53*'Hypothése des ventes'!$H$17))*'Hypothése des ventes'!$H$18</f>
        <v>27</v>
      </c>
      <c r="AH53" s="9">
        <f>(AD53-(AD53*'Hypothése des ventes'!$I$17))*'Hypothése des ventes'!$I$18</f>
        <v>0</v>
      </c>
      <c r="AI53" s="9">
        <f>(AD53-(AD53*'Hypothése des ventes'!$J$17))*'Hypothése des ventes'!$J$18</f>
        <v>42</v>
      </c>
      <c r="AJ53" s="9">
        <f>(AD53-(AD53*'Hypothése des ventes'!$K$17))*'Hypothése des ventes'!$K$18</f>
        <v>30</v>
      </c>
      <c r="AK53" s="9">
        <f>-(AC53*'Hypothése des ventes'!$L$18)</f>
        <v>-13.5</v>
      </c>
      <c r="AL53" s="9">
        <f>AC53*L53</f>
        <v>0</v>
      </c>
      <c r="AM53" s="9">
        <f>((AF53+AG53+AH53+AI53+AJ53+AK53)*0.8)+AL53</f>
        <v>164.4</v>
      </c>
      <c r="AN53" s="9">
        <f>AM53/AC53</f>
        <v>1.2177777777777778</v>
      </c>
      <c r="AO53" s="9">
        <f>AM53-AC53</f>
        <v>29.400000000000006</v>
      </c>
      <c r="AP53" s="10">
        <f>AO53/AM53</f>
        <v>0.1788321167883212</v>
      </c>
    </row>
    <row r="54" spans="1:42" x14ac:dyDescent="0.3">
      <c r="A54" s="41" t="s">
        <v>189</v>
      </c>
      <c r="B54" s="41"/>
      <c r="C54" s="114" t="s">
        <v>186</v>
      </c>
      <c r="D54" s="41"/>
      <c r="E54" s="41"/>
      <c r="F54" s="21" t="s">
        <v>33</v>
      </c>
      <c r="G54" s="41">
        <v>3</v>
      </c>
      <c r="H54" s="41">
        <v>40</v>
      </c>
      <c r="I54" s="23">
        <v>0.2</v>
      </c>
      <c r="J54" s="41">
        <v>40</v>
      </c>
      <c r="K54" s="23"/>
      <c r="L54" s="41"/>
      <c r="M54" s="186">
        <f>G54*H54</f>
        <v>120</v>
      </c>
      <c r="N54" s="42" t="s">
        <v>187</v>
      </c>
      <c r="O54" s="42"/>
      <c r="P54" s="42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9">
        <f>((H54-(H54*I54))*G54)-(((H54-(H54*I54))*G54)*K54)</f>
        <v>96</v>
      </c>
      <c r="AD54" s="9">
        <f>G54*J54</f>
        <v>120</v>
      </c>
      <c r="AE54" s="9">
        <f>AD54/AC54</f>
        <v>1.25</v>
      </c>
      <c r="AF54" s="9">
        <f>AD54*'Hypothése des ventes'!$G$18</f>
        <v>48</v>
      </c>
      <c r="AG54" s="9">
        <f>(AD54-(AD54*'Hypothése des ventes'!$H$17))*'Hypothése des ventes'!$H$18</f>
        <v>10.8</v>
      </c>
      <c r="AH54" s="9">
        <f>(AD54-(AD54*'Hypothése des ventes'!$I$17))*'Hypothése des ventes'!$I$18</f>
        <v>0</v>
      </c>
      <c r="AI54" s="9">
        <f>(AD54-(AD54*'Hypothése des ventes'!$J$17))*'Hypothése des ventes'!$J$18</f>
        <v>16.8</v>
      </c>
      <c r="AJ54" s="9">
        <f>(AD54-(AD54*'Hypothése des ventes'!$K$17))*'Hypothése des ventes'!$K$18</f>
        <v>12</v>
      </c>
      <c r="AK54" s="9">
        <f>-(AC54*'Hypothése des ventes'!$L$18)</f>
        <v>-9.6000000000000014</v>
      </c>
      <c r="AL54" s="9">
        <f>AC54*L54</f>
        <v>0</v>
      </c>
      <c r="AM54" s="9">
        <f>((AF54+AG54+AH54+AI54+AJ54+AK54)*0.8)+AL54</f>
        <v>62.400000000000006</v>
      </c>
      <c r="AN54" s="9">
        <f>AM54/AC54</f>
        <v>0.65</v>
      </c>
      <c r="AO54" s="9">
        <f>AM54-AC54</f>
        <v>-33.599999999999994</v>
      </c>
      <c r="AP54" s="10">
        <f>AO54/AM54</f>
        <v>-0.53846153846153832</v>
      </c>
    </row>
    <row r="55" spans="1:42" x14ac:dyDescent="0.3">
      <c r="A55" s="41" t="s">
        <v>189</v>
      </c>
      <c r="B55" s="41"/>
      <c r="C55" s="114" t="s">
        <v>185</v>
      </c>
      <c r="D55" s="41"/>
      <c r="E55" s="41"/>
      <c r="F55" s="21" t="s">
        <v>33</v>
      </c>
      <c r="G55" s="41"/>
      <c r="H55" s="41"/>
      <c r="I55" s="23"/>
      <c r="J55" s="41"/>
      <c r="K55" s="23"/>
      <c r="L55" s="41"/>
      <c r="M55" s="186">
        <f>G55*H55</f>
        <v>0</v>
      </c>
      <c r="N55" s="42" t="s">
        <v>184</v>
      </c>
      <c r="O55" s="42"/>
      <c r="P55" s="42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9">
        <f>((H55-(H55*I55))*G55)-(((H55-(H55*I55))*G55)*K55)</f>
        <v>0</v>
      </c>
      <c r="AD55" s="9">
        <f>G55*J55</f>
        <v>0</v>
      </c>
      <c r="AE55" s="9" t="e">
        <f>AD55/AC55</f>
        <v>#DIV/0!</v>
      </c>
      <c r="AF55" s="9">
        <f>AD55*'Hypothése des ventes'!$G$18</f>
        <v>0</v>
      </c>
      <c r="AG55" s="9">
        <f>(AD55-(AD55*'Hypothése des ventes'!$H$17))*'Hypothése des ventes'!$H$18</f>
        <v>0</v>
      </c>
      <c r="AH55" s="9">
        <f>(AD55-(AD55*'Hypothése des ventes'!$I$17))*'Hypothése des ventes'!$I$18</f>
        <v>0</v>
      </c>
      <c r="AI55" s="9">
        <f>(AD55-(AD55*'Hypothése des ventes'!$J$17))*'Hypothése des ventes'!$J$18</f>
        <v>0</v>
      </c>
      <c r="AJ55" s="9">
        <f>(AD55-(AD55*'Hypothése des ventes'!$K$17))*'Hypothése des ventes'!$K$18</f>
        <v>0</v>
      </c>
      <c r="AK55" s="9">
        <f>-(AC55*'Hypothése des ventes'!$L$18)</f>
        <v>0</v>
      </c>
      <c r="AL55" s="9">
        <f>AC55*L55</f>
        <v>0</v>
      </c>
      <c r="AM55" s="9">
        <f>((AF55+AG55+AH55+AI55+AJ55+AK55)*0.8)+AL55</f>
        <v>0</v>
      </c>
      <c r="AN55" s="9" t="e">
        <f>AM55/AC55</f>
        <v>#DIV/0!</v>
      </c>
      <c r="AO55" s="9">
        <f>AM55-AC55</f>
        <v>0</v>
      </c>
      <c r="AP55" s="10" t="e">
        <f>AO55/AM55</f>
        <v>#DIV/0!</v>
      </c>
    </row>
    <row r="56" spans="1:42" x14ac:dyDescent="0.3">
      <c r="A56" s="41" t="s">
        <v>189</v>
      </c>
      <c r="B56" s="41"/>
      <c r="C56" s="114" t="s">
        <v>186</v>
      </c>
      <c r="D56" s="41"/>
      <c r="E56" s="41"/>
      <c r="F56" s="21" t="s">
        <v>33</v>
      </c>
      <c r="G56" s="41"/>
      <c r="H56" s="41"/>
      <c r="I56" s="23"/>
      <c r="J56" s="41"/>
      <c r="K56" s="23"/>
      <c r="L56" s="41"/>
      <c r="M56" s="186">
        <f>G56*H56</f>
        <v>0</v>
      </c>
      <c r="N56" s="42" t="s">
        <v>184</v>
      </c>
      <c r="O56" s="42"/>
      <c r="P56" s="42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9">
        <f>((H56-(H56*I56))*G56)-(((H56-(H56*I56))*G56)*K56)</f>
        <v>0</v>
      </c>
      <c r="AD56" s="9">
        <f>G56*J56</f>
        <v>0</v>
      </c>
      <c r="AE56" s="9" t="e">
        <f>AD56/AC56</f>
        <v>#DIV/0!</v>
      </c>
      <c r="AF56" s="9">
        <f>AD56*'Hypothése des ventes'!$G$18</f>
        <v>0</v>
      </c>
      <c r="AG56" s="9">
        <f>(AD56-(AD56*'Hypothése des ventes'!$H$17))*'Hypothése des ventes'!$H$18</f>
        <v>0</v>
      </c>
      <c r="AH56" s="9">
        <f>(AD56-(AD56*'Hypothése des ventes'!$I$17))*'Hypothése des ventes'!$I$18</f>
        <v>0</v>
      </c>
      <c r="AI56" s="9">
        <f>(AD56-(AD56*'Hypothése des ventes'!$J$17))*'Hypothése des ventes'!$J$18</f>
        <v>0</v>
      </c>
      <c r="AJ56" s="9">
        <f>(AD56-(AD56*'Hypothése des ventes'!$K$17))*'Hypothése des ventes'!$K$18</f>
        <v>0</v>
      </c>
      <c r="AK56" s="9">
        <f>-(AC56*'Hypothése des ventes'!$L$18)</f>
        <v>0</v>
      </c>
      <c r="AL56" s="9">
        <f>AC56*L56</f>
        <v>0</v>
      </c>
      <c r="AM56" s="9">
        <f>((AF56+AG56+AH56+AI56+AJ56+AK56)*0.8)+AL56</f>
        <v>0</v>
      </c>
      <c r="AN56" s="9" t="e">
        <f>AM56/AC56</f>
        <v>#DIV/0!</v>
      </c>
      <c r="AO56" s="9">
        <f>AM56-AC56</f>
        <v>0</v>
      </c>
      <c r="AP56" s="10" t="e">
        <f>AO56/AM56</f>
        <v>#DIV/0!</v>
      </c>
    </row>
    <row r="57" spans="1:42" ht="43.2" x14ac:dyDescent="0.3">
      <c r="A57" s="17" t="s">
        <v>54</v>
      </c>
      <c r="B57" s="17"/>
      <c r="C57" s="18" t="s">
        <v>185</v>
      </c>
      <c r="D57" s="32" t="s">
        <v>55</v>
      </c>
      <c r="E57" s="33" t="s">
        <v>56</v>
      </c>
      <c r="F57" s="17" t="s">
        <v>57</v>
      </c>
      <c r="G57" s="17">
        <v>12</v>
      </c>
      <c r="H57" s="30">
        <v>67.5</v>
      </c>
      <c r="I57" s="39">
        <v>0.15</v>
      </c>
      <c r="J57" s="31">
        <v>135</v>
      </c>
      <c r="K57" s="23"/>
      <c r="L57" s="24"/>
      <c r="M57" s="188">
        <f>G57*H57</f>
        <v>810</v>
      </c>
      <c r="N57" s="34" t="s">
        <v>184</v>
      </c>
      <c r="O57" s="35"/>
      <c r="P57" s="35"/>
      <c r="Q57" s="35"/>
      <c r="R57" s="35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181">
        <f>((H57-(H57*I57))*G57)-(((H57-(H57*I57))*G57)*K57)</f>
        <v>688.5</v>
      </c>
      <c r="AD57" s="181">
        <f>G57*J57</f>
        <v>1620</v>
      </c>
      <c r="AE57" s="181">
        <f>AD57/AC57</f>
        <v>2.3529411764705883</v>
      </c>
      <c r="AF57" s="181">
        <f>AD57*'Hypothése des ventes'!$G$37</f>
        <v>810</v>
      </c>
      <c r="AG57" s="181">
        <f>(AD57-(AD57*'Hypothése des ventes'!$H$36))*'Hypothése des ventes'!$H$37</f>
        <v>0</v>
      </c>
      <c r="AH57" s="181">
        <f>(AD57-(AD57*'Hypothése des ventes'!$I$36))*'Hypothése des ventes'!$I$37</f>
        <v>129.6</v>
      </c>
      <c r="AI57" s="181">
        <f>(AD57-(AD57*'Hypothése des ventes'!$J$36))*'Hypothése des ventes'!$J$37</f>
        <v>226.8</v>
      </c>
      <c r="AJ57" s="181">
        <f>(AD57-(AD57*'Hypothése des ventes'!$K$36))*'Hypothése des ventes'!$K$37</f>
        <v>81</v>
      </c>
      <c r="AK57" s="181">
        <f>-(AC57*'Hypothése des ventes'!$L$37)</f>
        <v>-68.850000000000009</v>
      </c>
      <c r="AL57" s="181">
        <f>AC57*L57</f>
        <v>0</v>
      </c>
      <c r="AM57" s="181">
        <f>((AF57+AG57+AH57+AI57+AJ57+AK57)*0.8)+AL57</f>
        <v>942.84000000000015</v>
      </c>
      <c r="AN57" s="181">
        <f>AM57/AC57</f>
        <v>1.3694117647058826</v>
      </c>
      <c r="AO57" s="181">
        <f>AM57-AC57</f>
        <v>254.34000000000015</v>
      </c>
      <c r="AP57" s="182">
        <f>AO57/AM57</f>
        <v>0.2697594501718214</v>
      </c>
    </row>
    <row r="58" spans="1:42" ht="28.8" x14ac:dyDescent="0.3">
      <c r="A58" s="17" t="s">
        <v>54</v>
      </c>
      <c r="B58" s="17"/>
      <c r="C58" s="18" t="s">
        <v>58</v>
      </c>
      <c r="D58" s="32" t="s">
        <v>59</v>
      </c>
      <c r="E58" s="33" t="s">
        <v>60</v>
      </c>
      <c r="F58" s="17" t="s">
        <v>57</v>
      </c>
      <c r="G58" s="17">
        <v>7</v>
      </c>
      <c r="H58" s="30">
        <v>45</v>
      </c>
      <c r="I58" s="39">
        <v>0.15</v>
      </c>
      <c r="J58" s="31">
        <v>90</v>
      </c>
      <c r="K58" s="23"/>
      <c r="L58" s="24"/>
      <c r="M58" s="188">
        <f>G58*H58</f>
        <v>315</v>
      </c>
      <c r="N58" s="34" t="s">
        <v>184</v>
      </c>
      <c r="O58" s="35"/>
      <c r="P58" s="35"/>
      <c r="Q58" s="35"/>
      <c r="R58" s="35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181">
        <f>((H58-(H58*I58))*G58)-(((H58-(H58*I58))*G58)*K58)</f>
        <v>267.75</v>
      </c>
      <c r="AD58" s="181">
        <f>G58*J58</f>
        <v>630</v>
      </c>
      <c r="AE58" s="181">
        <f>AD58/AC58</f>
        <v>2.3529411764705883</v>
      </c>
      <c r="AF58" s="181">
        <f>AD58*'Hypothése des ventes'!$G$37</f>
        <v>315</v>
      </c>
      <c r="AG58" s="181">
        <f>(AD58-(AD58*'Hypothése des ventes'!$H$36))*'Hypothése des ventes'!$H$37</f>
        <v>0</v>
      </c>
      <c r="AH58" s="181">
        <f>(AD58-(AD58*'Hypothése des ventes'!$I$36))*'Hypothése des ventes'!$I$37</f>
        <v>50.400000000000006</v>
      </c>
      <c r="AI58" s="181">
        <f>(AD58-(AD58*'Hypothése des ventes'!$J$36))*'Hypothése des ventes'!$J$37</f>
        <v>88.2</v>
      </c>
      <c r="AJ58" s="181">
        <f>(AD58-(AD58*'Hypothése des ventes'!$K$36))*'Hypothése des ventes'!$K$37</f>
        <v>31.5</v>
      </c>
      <c r="AK58" s="181">
        <f>-(AC58*'Hypothése des ventes'!$L$37)</f>
        <v>-26.775000000000002</v>
      </c>
      <c r="AL58" s="181">
        <f>AC58*L58</f>
        <v>0</v>
      </c>
      <c r="AM58" s="181">
        <f>((AF58+AG58+AH58+AI58+AJ58+AK58)*0.8)+AL58</f>
        <v>366.66</v>
      </c>
      <c r="AN58" s="181">
        <f>AM58/AC58</f>
        <v>1.3694117647058826</v>
      </c>
      <c r="AO58" s="181">
        <f>AM58-AC58</f>
        <v>98.910000000000025</v>
      </c>
      <c r="AP58" s="182">
        <f>AO58/AM58</f>
        <v>0.26975945017182135</v>
      </c>
    </row>
    <row r="59" spans="1:42" ht="43.2" x14ac:dyDescent="0.3">
      <c r="A59" s="17" t="s">
        <v>54</v>
      </c>
      <c r="B59" s="17"/>
      <c r="C59" s="18" t="s">
        <v>185</v>
      </c>
      <c r="D59" s="32" t="s">
        <v>61</v>
      </c>
      <c r="E59" s="33" t="s">
        <v>62</v>
      </c>
      <c r="F59" s="17" t="s">
        <v>57</v>
      </c>
      <c r="G59" s="17">
        <v>13</v>
      </c>
      <c r="H59" s="30">
        <v>85</v>
      </c>
      <c r="I59" s="39">
        <v>0.15</v>
      </c>
      <c r="J59" s="31">
        <v>170</v>
      </c>
      <c r="K59" s="23"/>
      <c r="L59" s="24"/>
      <c r="M59" s="188">
        <f>G59*H59</f>
        <v>1105</v>
      </c>
      <c r="N59" s="34" t="s">
        <v>184</v>
      </c>
      <c r="O59" s="35"/>
      <c r="P59" s="35"/>
      <c r="Q59" s="35"/>
      <c r="R59" s="35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181">
        <f>((H59-(H59*I59))*G59)-(((H59-(H59*I59))*G59)*K59)</f>
        <v>939.25</v>
      </c>
      <c r="AD59" s="181">
        <f>G59*J59</f>
        <v>2210</v>
      </c>
      <c r="AE59" s="181">
        <f>AD59/AC59</f>
        <v>2.3529411764705883</v>
      </c>
      <c r="AF59" s="181">
        <f>AD59*'Hypothése des ventes'!$G$37</f>
        <v>1105</v>
      </c>
      <c r="AG59" s="181">
        <f>(AD59-(AD59*'Hypothése des ventes'!$H$36))*'Hypothése des ventes'!$H$37</f>
        <v>0</v>
      </c>
      <c r="AH59" s="181">
        <f>(AD59-(AD59*'Hypothése des ventes'!$I$36))*'Hypothése des ventes'!$I$37</f>
        <v>176.8</v>
      </c>
      <c r="AI59" s="181">
        <f>(AD59-(AD59*'Hypothése des ventes'!$J$36))*'Hypothése des ventes'!$J$37</f>
        <v>309.40000000000003</v>
      </c>
      <c r="AJ59" s="181">
        <f>(AD59-(AD59*'Hypothése des ventes'!$K$36))*'Hypothése des ventes'!$K$37</f>
        <v>110.5</v>
      </c>
      <c r="AK59" s="181">
        <f>-(AC59*'Hypothése des ventes'!$L$37)</f>
        <v>-93.925000000000011</v>
      </c>
      <c r="AL59" s="181">
        <f>AC59*L59</f>
        <v>0</v>
      </c>
      <c r="AM59" s="181">
        <f>((AF59+AG59+AH59+AI59+AJ59+AK59)*0.8)+AL59</f>
        <v>1286.2200000000003</v>
      </c>
      <c r="AN59" s="181">
        <f>AM59/AC59</f>
        <v>1.3694117647058826</v>
      </c>
      <c r="AO59" s="181">
        <f>AM59-AC59</f>
        <v>346.97000000000025</v>
      </c>
      <c r="AP59" s="182">
        <f>AO59/AM59</f>
        <v>0.26975945017182146</v>
      </c>
    </row>
    <row r="60" spans="1:42" x14ac:dyDescent="0.3">
      <c r="A60" s="162" t="s">
        <v>54</v>
      </c>
      <c r="B60" s="162"/>
      <c r="C60" s="163" t="s">
        <v>186</v>
      </c>
      <c r="D60" s="164"/>
      <c r="E60" s="165"/>
      <c r="F60" s="162" t="s">
        <v>57</v>
      </c>
      <c r="G60" s="162"/>
      <c r="H60" s="166"/>
      <c r="I60" s="167"/>
      <c r="J60" s="168"/>
      <c r="K60" s="169"/>
      <c r="L60" s="170"/>
      <c r="M60" s="188">
        <f>G60*H60</f>
        <v>0</v>
      </c>
      <c r="N60" s="51" t="s">
        <v>184</v>
      </c>
      <c r="O60" s="55"/>
      <c r="P60" s="55"/>
      <c r="Q60" s="55"/>
      <c r="R60" s="55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9">
        <f>((H60-(H60*I60))*G60)-(((H60-(H60*I60))*G60)*K60)</f>
        <v>0</v>
      </c>
      <c r="AD60" s="9">
        <f>G60*J60</f>
        <v>0</v>
      </c>
      <c r="AE60" s="9" t="e">
        <f>AD60/AC60</f>
        <v>#DIV/0!</v>
      </c>
      <c r="AF60" s="9">
        <f>AD60*'Hypothése des ventes'!$G$37</f>
        <v>0</v>
      </c>
      <c r="AG60" s="9">
        <f>(AD60-(AD60*'Hypothése des ventes'!$H$36))*'Hypothése des ventes'!$H$37</f>
        <v>0</v>
      </c>
      <c r="AH60" s="9">
        <f>(AD60-(AD60*'Hypothése des ventes'!$I$36))*'Hypothése des ventes'!$I$37</f>
        <v>0</v>
      </c>
      <c r="AI60" s="9">
        <f>(AD60-(AD60*'Hypothése des ventes'!$J$36))*'Hypothése des ventes'!$J$37</f>
        <v>0</v>
      </c>
      <c r="AJ60" s="9">
        <f>(AD60-(AD60*'Hypothése des ventes'!$K$36))*'Hypothése des ventes'!$K$37</f>
        <v>0</v>
      </c>
      <c r="AK60" s="9">
        <f>-(AC60*'Hypothése des ventes'!$L$37)</f>
        <v>0</v>
      </c>
      <c r="AL60" s="9">
        <f>AC60*L60</f>
        <v>0</v>
      </c>
      <c r="AM60" s="9">
        <f>((AF60+AG60+AH60+AI60+AJ60+AK60)*0.8)+AL60</f>
        <v>0</v>
      </c>
      <c r="AN60" s="9" t="e">
        <f>AM60/AC60</f>
        <v>#DIV/0!</v>
      </c>
      <c r="AO60" s="9">
        <f>AM60-AC60</f>
        <v>0</v>
      </c>
      <c r="AP60" s="10" t="e">
        <f>AO60/AM60</f>
        <v>#DIV/0!</v>
      </c>
    </row>
    <row r="61" spans="1:42" x14ac:dyDescent="0.3">
      <c r="A61" s="162" t="s">
        <v>54</v>
      </c>
      <c r="B61" s="162"/>
      <c r="C61" s="163" t="s">
        <v>186</v>
      </c>
      <c r="D61" s="164"/>
      <c r="E61" s="165"/>
      <c r="F61" s="162" t="s">
        <v>57</v>
      </c>
      <c r="G61" s="162"/>
      <c r="H61" s="166"/>
      <c r="I61" s="167"/>
      <c r="J61" s="168"/>
      <c r="K61" s="169"/>
      <c r="L61" s="170"/>
      <c r="M61" s="188">
        <f>G61*H61</f>
        <v>0</v>
      </c>
      <c r="N61" s="51" t="s">
        <v>187</v>
      </c>
      <c r="O61" s="55"/>
      <c r="P61" s="55"/>
      <c r="Q61" s="55"/>
      <c r="R61" s="55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9">
        <f>((H61-(H61*I61))*G61)-(((H61-(H61*I61))*G61)*K61)</f>
        <v>0</v>
      </c>
      <c r="AD61" s="9">
        <f>G61*J61</f>
        <v>0</v>
      </c>
      <c r="AE61" s="9" t="e">
        <f>AD61/AC61</f>
        <v>#DIV/0!</v>
      </c>
      <c r="AF61" s="9">
        <f>AD61*'Hypothése des ventes'!$G$37</f>
        <v>0</v>
      </c>
      <c r="AG61" s="9">
        <f>(AD61-(AD61*'Hypothése des ventes'!$H$36))*'Hypothése des ventes'!$H$37</f>
        <v>0</v>
      </c>
      <c r="AH61" s="9">
        <f>(AD61-(AD61*'Hypothése des ventes'!$I$36))*'Hypothése des ventes'!$I$37</f>
        <v>0</v>
      </c>
      <c r="AI61" s="9">
        <f>(AD61-(AD61*'Hypothése des ventes'!$J$36))*'Hypothése des ventes'!$J$37</f>
        <v>0</v>
      </c>
      <c r="AJ61" s="9">
        <f>(AD61-(AD61*'Hypothése des ventes'!$K$36))*'Hypothése des ventes'!$K$37</f>
        <v>0</v>
      </c>
      <c r="AK61" s="9">
        <f>-(AC61*'Hypothése des ventes'!$L$37)</f>
        <v>0</v>
      </c>
      <c r="AL61" s="9">
        <f>AC61*L61</f>
        <v>0</v>
      </c>
      <c r="AM61" s="9">
        <f>((AF61+AG61+AH61+AI61+AJ61+AK61)*0.8)+AL61</f>
        <v>0</v>
      </c>
      <c r="AN61" s="9" t="e">
        <f>AM61/AC61</f>
        <v>#DIV/0!</v>
      </c>
      <c r="AO61" s="9">
        <f>AM61-AC61</f>
        <v>0</v>
      </c>
      <c r="AP61" s="10" t="e">
        <f>AO61/AM61</f>
        <v>#DIV/0!</v>
      </c>
    </row>
    <row r="62" spans="1:42" x14ac:dyDescent="0.3">
      <c r="A62" s="162" t="s">
        <v>54</v>
      </c>
      <c r="B62" s="162"/>
      <c r="C62" s="163" t="s">
        <v>185</v>
      </c>
      <c r="D62" s="164"/>
      <c r="E62" s="165"/>
      <c r="F62" s="162" t="s">
        <v>57</v>
      </c>
      <c r="G62" s="162"/>
      <c r="H62" s="166"/>
      <c r="I62" s="167"/>
      <c r="J62" s="168"/>
      <c r="K62" s="169"/>
      <c r="L62" s="170"/>
      <c r="M62" s="188">
        <f>G62*H62</f>
        <v>0</v>
      </c>
      <c r="N62" s="51" t="s">
        <v>187</v>
      </c>
      <c r="O62" s="55"/>
      <c r="P62" s="55"/>
      <c r="Q62" s="55"/>
      <c r="R62" s="55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9">
        <f>((H62-(H62*I62))*G62)-(((H62-(H62*I62))*G62)*K62)</f>
        <v>0</v>
      </c>
      <c r="AD62" s="9">
        <f>G62*J62</f>
        <v>0</v>
      </c>
      <c r="AE62" s="9" t="e">
        <f>AD62/AC62</f>
        <v>#DIV/0!</v>
      </c>
      <c r="AF62" s="9">
        <f>AD62*'Hypothése des ventes'!$G$37</f>
        <v>0</v>
      </c>
      <c r="AG62" s="9">
        <f>(AD62-(AD62*'Hypothése des ventes'!$H$36))*'Hypothése des ventes'!$H$37</f>
        <v>0</v>
      </c>
      <c r="AH62" s="9">
        <f>(AD62-(AD62*'Hypothése des ventes'!$I$36))*'Hypothése des ventes'!$I$37</f>
        <v>0</v>
      </c>
      <c r="AI62" s="9">
        <f>(AD62-(AD62*'Hypothése des ventes'!$J$36))*'Hypothése des ventes'!$J$37</f>
        <v>0</v>
      </c>
      <c r="AJ62" s="9">
        <f>(AD62-(AD62*'Hypothése des ventes'!$K$36))*'Hypothése des ventes'!$K$37</f>
        <v>0</v>
      </c>
      <c r="AK62" s="9">
        <f>-(AC62*'Hypothése des ventes'!$L$37)</f>
        <v>0</v>
      </c>
      <c r="AL62" s="9">
        <f>AC62*L62</f>
        <v>0</v>
      </c>
      <c r="AM62" s="9">
        <f>((AF62+AG62+AH62+AI62+AJ62+AK62)*0.8)+AL62</f>
        <v>0</v>
      </c>
      <c r="AN62" s="9" t="e">
        <f>AM62/AC62</f>
        <v>#DIV/0!</v>
      </c>
      <c r="AO62" s="9">
        <f>AM62-AC62</f>
        <v>0</v>
      </c>
      <c r="AP62" s="10" t="e">
        <f>AO62/AM62</f>
        <v>#DIV/0!</v>
      </c>
    </row>
    <row r="63" spans="1:42" x14ac:dyDescent="0.3">
      <c r="A63" s="162" t="s">
        <v>54</v>
      </c>
      <c r="B63" s="162"/>
      <c r="C63" s="163" t="s">
        <v>186</v>
      </c>
      <c r="D63" s="164"/>
      <c r="E63" s="165"/>
      <c r="F63" s="162" t="s">
        <v>57</v>
      </c>
      <c r="G63" s="162"/>
      <c r="H63" s="166"/>
      <c r="I63" s="167"/>
      <c r="J63" s="168"/>
      <c r="K63" s="169"/>
      <c r="L63" s="170"/>
      <c r="M63" s="188">
        <f>G63*H63</f>
        <v>0</v>
      </c>
      <c r="N63" s="51" t="s">
        <v>210</v>
      </c>
      <c r="O63" s="55"/>
      <c r="P63" s="55"/>
      <c r="Q63" s="55"/>
      <c r="R63" s="55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9">
        <f>((H63-(H63*I63))*G63)-(((H63-(H63*I63))*G63)*K63)</f>
        <v>0</v>
      </c>
      <c r="AD63" s="9">
        <f>G63*J63</f>
        <v>0</v>
      </c>
      <c r="AE63" s="9" t="e">
        <f>AD63/AC63</f>
        <v>#DIV/0!</v>
      </c>
      <c r="AF63" s="9">
        <f>AD63*'Hypothése des ventes'!$G$37</f>
        <v>0</v>
      </c>
      <c r="AG63" s="9">
        <f>(AD63-(AD63*'Hypothése des ventes'!$H$36))*'Hypothése des ventes'!$H$37</f>
        <v>0</v>
      </c>
      <c r="AH63" s="9">
        <f>(AD63-(AD63*'Hypothése des ventes'!$I$36))*'Hypothése des ventes'!$I$37</f>
        <v>0</v>
      </c>
      <c r="AI63" s="9">
        <f>(AD63-(AD63*'Hypothése des ventes'!$J$36))*'Hypothése des ventes'!$J$37</f>
        <v>0</v>
      </c>
      <c r="AJ63" s="9">
        <f>(AD63-(AD63*'Hypothése des ventes'!$K$36))*'Hypothése des ventes'!$K$37</f>
        <v>0</v>
      </c>
      <c r="AK63" s="9">
        <f>-(AC63*'Hypothése des ventes'!$L$37)</f>
        <v>0</v>
      </c>
      <c r="AL63" s="9">
        <f>AC63*L63</f>
        <v>0</v>
      </c>
      <c r="AM63" s="9">
        <f>((AF63+AG63+AH63+AI63+AJ63+AK63)*0.8)+AL63</f>
        <v>0</v>
      </c>
      <c r="AN63" s="9" t="e">
        <f>AM63/AC63</f>
        <v>#DIV/0!</v>
      </c>
      <c r="AO63" s="9">
        <f>AM63-AC63</f>
        <v>0</v>
      </c>
      <c r="AP63" s="10" t="e">
        <f>AO63/AM63</f>
        <v>#DIV/0!</v>
      </c>
    </row>
    <row r="64" spans="1:42" x14ac:dyDescent="0.3">
      <c r="A64" s="162" t="s">
        <v>54</v>
      </c>
      <c r="B64" s="162"/>
      <c r="C64" s="163" t="s">
        <v>186</v>
      </c>
      <c r="D64" s="164"/>
      <c r="E64" s="165"/>
      <c r="F64" s="162" t="s">
        <v>57</v>
      </c>
      <c r="G64" s="162"/>
      <c r="H64" s="166"/>
      <c r="I64" s="167"/>
      <c r="J64" s="168"/>
      <c r="K64" s="169"/>
      <c r="L64" s="170"/>
      <c r="M64" s="188">
        <f>G64*H64</f>
        <v>0</v>
      </c>
      <c r="N64" s="51" t="s">
        <v>187</v>
      </c>
      <c r="O64" s="55"/>
      <c r="P64" s="55"/>
      <c r="Q64" s="55"/>
      <c r="R64" s="55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9">
        <f>((H64-(H64*I64))*G64)-(((H64-(H64*I64))*G64)*K64)</f>
        <v>0</v>
      </c>
      <c r="AD64" s="9">
        <f>G64*J64</f>
        <v>0</v>
      </c>
      <c r="AE64" s="9" t="e">
        <f>AD64/AC64</f>
        <v>#DIV/0!</v>
      </c>
      <c r="AF64" s="9">
        <f>AD64*'Hypothése des ventes'!$G$37</f>
        <v>0</v>
      </c>
      <c r="AG64" s="9">
        <f>(AD64-(AD64*'Hypothése des ventes'!$H$36))*'Hypothése des ventes'!$H$37</f>
        <v>0</v>
      </c>
      <c r="AH64" s="9">
        <f>(AD64-(AD64*'Hypothése des ventes'!$I$36))*'Hypothése des ventes'!$I$37</f>
        <v>0</v>
      </c>
      <c r="AI64" s="9">
        <f>(AD64-(AD64*'Hypothése des ventes'!$J$36))*'Hypothése des ventes'!$J$37</f>
        <v>0</v>
      </c>
      <c r="AJ64" s="9">
        <f>(AD64-(AD64*'Hypothése des ventes'!$K$36))*'Hypothése des ventes'!$K$37</f>
        <v>0</v>
      </c>
      <c r="AK64" s="9">
        <f>-(AC64*'Hypothése des ventes'!$L$37)</f>
        <v>0</v>
      </c>
      <c r="AL64" s="9">
        <f>AC64*L64</f>
        <v>0</v>
      </c>
      <c r="AM64" s="9">
        <f>((AF64+AG64+AH64+AI64+AJ64+AK64)*0.8)+AL64</f>
        <v>0</v>
      </c>
      <c r="AN64" s="9" t="e">
        <f>AM64/AC64</f>
        <v>#DIV/0!</v>
      </c>
      <c r="AO64" s="9">
        <f>AM64-AC64</f>
        <v>0</v>
      </c>
      <c r="AP64" s="10" t="e">
        <f>AO64/AM64</f>
        <v>#DIV/0!</v>
      </c>
    </row>
    <row r="65" spans="1:42" ht="57.6" x14ac:dyDescent="0.3">
      <c r="A65" s="17" t="s">
        <v>54</v>
      </c>
      <c r="B65" s="17" t="s">
        <v>34</v>
      </c>
      <c r="C65" s="18" t="s">
        <v>185</v>
      </c>
      <c r="D65" s="32" t="s">
        <v>63</v>
      </c>
      <c r="E65" s="33" t="s">
        <v>64</v>
      </c>
      <c r="F65" s="21" t="s">
        <v>33</v>
      </c>
      <c r="G65" s="17">
        <v>7</v>
      </c>
      <c r="H65" s="30">
        <v>32.56</v>
      </c>
      <c r="I65" s="39">
        <v>0.15</v>
      </c>
      <c r="J65" s="31">
        <v>70</v>
      </c>
      <c r="K65" s="23"/>
      <c r="L65" s="24"/>
      <c r="M65" s="186">
        <f>G65*H65</f>
        <v>227.92000000000002</v>
      </c>
      <c r="N65" s="25" t="s">
        <v>184</v>
      </c>
      <c r="O65" s="35"/>
      <c r="P65" s="35"/>
      <c r="Q65" s="35"/>
      <c r="R65" s="35"/>
      <c r="S65" s="36"/>
      <c r="T65" s="36"/>
      <c r="U65" s="36"/>
      <c r="V65" s="36"/>
      <c r="W65" s="36">
        <v>1</v>
      </c>
      <c r="X65" s="36">
        <v>2</v>
      </c>
      <c r="Y65" s="36">
        <v>2</v>
      </c>
      <c r="Z65" s="36">
        <v>2</v>
      </c>
      <c r="AA65" s="36"/>
      <c r="AB65" s="36"/>
      <c r="AC65" s="9">
        <f>((H65-(H65*I65))*G65)-(((H65-(H65*I65))*G65)*K65)</f>
        <v>193.73200000000003</v>
      </c>
      <c r="AD65" s="9">
        <f>G65*J65</f>
        <v>490</v>
      </c>
      <c r="AE65" s="9">
        <f>AD65/AC65</f>
        <v>2.5292672351495877</v>
      </c>
      <c r="AF65" s="9">
        <f>AD65*'Hypothése des ventes'!$G$18</f>
        <v>196</v>
      </c>
      <c r="AG65" s="9">
        <f>(AD65-(AD65*'Hypothése des ventes'!$H$17))*'Hypothése des ventes'!$H$18</f>
        <v>44.1</v>
      </c>
      <c r="AH65" s="9">
        <f>(AD65-(AD65*'Hypothése des ventes'!$I$17))*'Hypothése des ventes'!$I$18</f>
        <v>0</v>
      </c>
      <c r="AI65" s="9">
        <f>(AD65-(AD65*'Hypothése des ventes'!$J$17))*'Hypothése des ventes'!$J$18</f>
        <v>68.600000000000009</v>
      </c>
      <c r="AJ65" s="9">
        <f>(AD65-(AD65*'Hypothése des ventes'!$K$17))*'Hypothése des ventes'!$K$18</f>
        <v>49</v>
      </c>
      <c r="AK65" s="9">
        <f>-(AC65*'Hypothése des ventes'!$L$18)</f>
        <v>-19.373200000000004</v>
      </c>
      <c r="AL65" s="9">
        <f>AC65*L65</f>
        <v>0</v>
      </c>
      <c r="AM65" s="9">
        <f>((AF65+AG65+AH65+AI65+AJ65+AK65)*0.8)+AL65</f>
        <v>270.66144000000003</v>
      </c>
      <c r="AN65" s="9">
        <f>AM65/AC65</f>
        <v>1.3970920653273593</v>
      </c>
      <c r="AO65" s="9">
        <f>AM65-AC65</f>
        <v>76.92944</v>
      </c>
      <c r="AP65" s="10">
        <f>AO65/AM65</f>
        <v>0.28422755749766199</v>
      </c>
    </row>
    <row r="66" spans="1:42" ht="43.2" x14ac:dyDescent="0.3">
      <c r="A66" s="17" t="s">
        <v>54</v>
      </c>
      <c r="B66" s="17" t="s">
        <v>24</v>
      </c>
      <c r="C66" s="18" t="s">
        <v>186</v>
      </c>
      <c r="D66" s="32" t="s">
        <v>65</v>
      </c>
      <c r="E66" s="33" t="s">
        <v>66</v>
      </c>
      <c r="F66" s="21" t="s">
        <v>27</v>
      </c>
      <c r="G66" s="17">
        <v>6</v>
      </c>
      <c r="H66" s="30">
        <v>13</v>
      </c>
      <c r="I66" s="39">
        <v>0.15</v>
      </c>
      <c r="J66" s="31">
        <v>26</v>
      </c>
      <c r="K66" s="23"/>
      <c r="L66" s="24"/>
      <c r="M66" s="186">
        <f>G66*H66</f>
        <v>78</v>
      </c>
      <c r="N66" s="25" t="s">
        <v>184</v>
      </c>
      <c r="O66" s="35"/>
      <c r="P66" s="35"/>
      <c r="Q66" s="35"/>
      <c r="R66" s="35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9">
        <f>((H66-(H66*I66))*G66)-(((H66-(H66*I66))*G66)*K66)</f>
        <v>66.300000000000011</v>
      </c>
      <c r="AD66" s="9">
        <f>G66*J66</f>
        <v>156</v>
      </c>
      <c r="AE66" s="9">
        <f>AD66/AC66</f>
        <v>2.3529411764705879</v>
      </c>
      <c r="AF66" s="9">
        <f>AD66*'Hypothése des ventes'!$G$18</f>
        <v>62.400000000000006</v>
      </c>
      <c r="AG66" s="9">
        <f>(AD66-(AD66*'Hypothése des ventes'!$H$17))*'Hypothése des ventes'!$H$18</f>
        <v>14.040000000000001</v>
      </c>
      <c r="AH66" s="9">
        <f>(AD66-(AD66*'Hypothése des ventes'!$I$17))*'Hypothése des ventes'!$I$18</f>
        <v>0</v>
      </c>
      <c r="AI66" s="9">
        <f>(AD66-(AD66*'Hypothése des ventes'!$J$17))*'Hypothése des ventes'!$J$18</f>
        <v>21.840000000000003</v>
      </c>
      <c r="AJ66" s="9">
        <f>(AD66-(AD66*'Hypothése des ventes'!$K$17))*'Hypothése des ventes'!$K$18</f>
        <v>15.600000000000001</v>
      </c>
      <c r="AK66" s="9">
        <f>-(AC66*'Hypothése des ventes'!$L$18)</f>
        <v>-6.6300000000000017</v>
      </c>
      <c r="AL66" s="9">
        <f>AC66*L66</f>
        <v>0</v>
      </c>
      <c r="AM66" s="9">
        <f>((AF66+AG66+AH66+AI66+AJ66+AK66)*0.8)+AL66</f>
        <v>85.800000000000026</v>
      </c>
      <c r="AN66" s="9">
        <f>AM66/AC66</f>
        <v>1.2941176470588236</v>
      </c>
      <c r="AO66" s="9">
        <f>AM66-AC66</f>
        <v>19.500000000000014</v>
      </c>
      <c r="AP66" s="10">
        <f>AO66/AM66</f>
        <v>0.22727272727272738</v>
      </c>
    </row>
    <row r="67" spans="1:42" ht="43.2" x14ac:dyDescent="0.3">
      <c r="A67" s="17" t="s">
        <v>54</v>
      </c>
      <c r="B67" s="17" t="s">
        <v>67</v>
      </c>
      <c r="C67" s="18" t="s">
        <v>185</v>
      </c>
      <c r="D67" s="32" t="s">
        <v>68</v>
      </c>
      <c r="E67" s="33" t="s">
        <v>69</v>
      </c>
      <c r="F67" s="17" t="s">
        <v>70</v>
      </c>
      <c r="G67" s="17">
        <v>12</v>
      </c>
      <c r="H67" s="30">
        <v>8</v>
      </c>
      <c r="I67" s="39">
        <v>0.15</v>
      </c>
      <c r="J67" s="31">
        <v>16</v>
      </c>
      <c r="K67" s="23"/>
      <c r="L67" s="24"/>
      <c r="M67" s="186">
        <f>G67*H67</f>
        <v>96</v>
      </c>
      <c r="N67" s="25" t="s">
        <v>184</v>
      </c>
      <c r="O67" s="35"/>
      <c r="P67" s="35"/>
      <c r="Q67" s="35"/>
      <c r="R67" s="35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9">
        <f>((H67-(H67*I67))*G67)-(((H67-(H67*I67))*G67)*K67)</f>
        <v>81.599999999999994</v>
      </c>
      <c r="AD67" s="9">
        <f>G67*J67</f>
        <v>192</v>
      </c>
      <c r="AE67" s="9">
        <f>AD67/AC67</f>
        <v>2.3529411764705883</v>
      </c>
      <c r="AF67" s="9">
        <f>AD67*'Hypothése des ventes'!$G$18</f>
        <v>76.800000000000011</v>
      </c>
      <c r="AG67" s="9">
        <f>(AD67-(AD67*'Hypothése des ventes'!$H$17))*'Hypothése des ventes'!$H$18</f>
        <v>17.28</v>
      </c>
      <c r="AH67" s="9">
        <f>(AD67-(AD67*'Hypothése des ventes'!$I$17))*'Hypothése des ventes'!$I$18</f>
        <v>0</v>
      </c>
      <c r="AI67" s="9">
        <f>(AD67-(AD67*'Hypothése des ventes'!$J$17))*'Hypothése des ventes'!$J$18</f>
        <v>26.880000000000003</v>
      </c>
      <c r="AJ67" s="9">
        <f>(AD67-(AD67*'Hypothése des ventes'!$K$17))*'Hypothése des ventes'!$K$18</f>
        <v>19.200000000000003</v>
      </c>
      <c r="AK67" s="9">
        <f>-(AC67*'Hypothése des ventes'!$L$18)</f>
        <v>-8.16</v>
      </c>
      <c r="AL67" s="9">
        <f>AC67*L67</f>
        <v>0</v>
      </c>
      <c r="AM67" s="9">
        <f>((AF67+AG67+AH67+AI67+AJ67+AK67)*0.8)+AL67</f>
        <v>105.60000000000002</v>
      </c>
      <c r="AN67" s="9">
        <f>AM67/AC67</f>
        <v>1.2941176470588238</v>
      </c>
      <c r="AO67" s="9">
        <f>AM67-AC67</f>
        <v>24.000000000000028</v>
      </c>
      <c r="AP67" s="10">
        <f>AO67/AM67</f>
        <v>0.22727272727272749</v>
      </c>
    </row>
    <row r="68" spans="1:42" ht="43.2" x14ac:dyDescent="0.3">
      <c r="A68" s="17" t="s">
        <v>54</v>
      </c>
      <c r="B68" s="17"/>
      <c r="C68" s="18" t="s">
        <v>185</v>
      </c>
      <c r="D68" s="32" t="s">
        <v>71</v>
      </c>
      <c r="E68" s="33" t="s">
        <v>72</v>
      </c>
      <c r="F68" s="21" t="s">
        <v>33</v>
      </c>
      <c r="G68" s="17">
        <v>5</v>
      </c>
      <c r="H68" s="30">
        <v>39.53</v>
      </c>
      <c r="I68" s="39">
        <v>0.15</v>
      </c>
      <c r="J68" s="31">
        <v>85</v>
      </c>
      <c r="K68" s="23"/>
      <c r="L68" s="24"/>
      <c r="M68" s="186">
        <f>G68*H68</f>
        <v>197.65</v>
      </c>
      <c r="N68" s="25" t="s">
        <v>184</v>
      </c>
      <c r="O68" s="35"/>
      <c r="P68" s="35"/>
      <c r="Q68" s="35"/>
      <c r="R68" s="35"/>
      <c r="S68" s="36"/>
      <c r="T68" s="36"/>
      <c r="U68" s="36"/>
      <c r="V68" s="36"/>
      <c r="W68" s="36">
        <v>1</v>
      </c>
      <c r="X68" s="36">
        <v>1</v>
      </c>
      <c r="Y68" s="36">
        <v>1</v>
      </c>
      <c r="Z68" s="36">
        <v>1</v>
      </c>
      <c r="AA68" s="36">
        <v>1</v>
      </c>
      <c r="AB68" s="36"/>
      <c r="AC68" s="9">
        <f>((H68-(H68*I68))*G68)-(((H68-(H68*I68))*G68)*K68)</f>
        <v>168.00250000000003</v>
      </c>
      <c r="AD68" s="9">
        <f>G68*J68</f>
        <v>425</v>
      </c>
      <c r="AE68" s="9">
        <f>AD68/AC68</f>
        <v>2.5297242600556538</v>
      </c>
      <c r="AF68" s="9">
        <f>AD68*'Hypothése des ventes'!$G$18</f>
        <v>170</v>
      </c>
      <c r="AG68" s="9">
        <f>(AD68-(AD68*'Hypothése des ventes'!$H$17))*'Hypothése des ventes'!$H$18</f>
        <v>38.25</v>
      </c>
      <c r="AH68" s="9">
        <f>(AD68-(AD68*'Hypothése des ventes'!$I$17))*'Hypothése des ventes'!$I$18</f>
        <v>0</v>
      </c>
      <c r="AI68" s="9">
        <f>(AD68-(AD68*'Hypothése des ventes'!$J$17))*'Hypothése des ventes'!$J$18</f>
        <v>59.5</v>
      </c>
      <c r="AJ68" s="9">
        <f>(AD68-(AD68*'Hypothése des ventes'!$K$17))*'Hypothése des ventes'!$K$18</f>
        <v>42.5</v>
      </c>
      <c r="AK68" s="9">
        <f>-(AC68*'Hypothése des ventes'!$L$18)</f>
        <v>-16.800250000000002</v>
      </c>
      <c r="AL68" s="9">
        <f>AC68*L68</f>
        <v>0</v>
      </c>
      <c r="AM68" s="9">
        <f>((AF68+AG68+AH68+AI68+AJ68+AK68)*0.8)+AL68</f>
        <v>234.75980000000001</v>
      </c>
      <c r="AN68" s="9">
        <f>AM68/AC68</f>
        <v>1.3973589678725018</v>
      </c>
      <c r="AO68" s="9">
        <f>AM68-AC68</f>
        <v>66.757299999999987</v>
      </c>
      <c r="AP68" s="10">
        <f>AO68/AM68</f>
        <v>0.28436427361072886</v>
      </c>
    </row>
    <row r="69" spans="1:42" ht="43.2" x14ac:dyDescent="0.3">
      <c r="A69" s="17" t="s">
        <v>54</v>
      </c>
      <c r="B69" s="17" t="s">
        <v>44</v>
      </c>
      <c r="C69" s="18" t="s">
        <v>185</v>
      </c>
      <c r="D69" s="32" t="s">
        <v>73</v>
      </c>
      <c r="E69" s="33" t="s">
        <v>74</v>
      </c>
      <c r="F69" s="21" t="s">
        <v>33</v>
      </c>
      <c r="G69" s="17">
        <v>8</v>
      </c>
      <c r="H69" s="30">
        <v>79.069999999999993</v>
      </c>
      <c r="I69" s="39">
        <v>0.15</v>
      </c>
      <c r="J69" s="31">
        <v>170</v>
      </c>
      <c r="K69" s="23"/>
      <c r="L69" s="24"/>
      <c r="M69" s="186">
        <f>G69*H69</f>
        <v>632.55999999999995</v>
      </c>
      <c r="N69" s="25" t="s">
        <v>184</v>
      </c>
      <c r="O69" s="35"/>
      <c r="P69" s="35"/>
      <c r="Q69" s="35"/>
      <c r="R69" s="35"/>
      <c r="S69" s="36"/>
      <c r="T69" s="36"/>
      <c r="U69" s="36"/>
      <c r="V69" s="36"/>
      <c r="W69" s="36">
        <v>1</v>
      </c>
      <c r="X69" s="36">
        <v>2</v>
      </c>
      <c r="Y69" s="36">
        <v>2</v>
      </c>
      <c r="Z69" s="36">
        <v>2</v>
      </c>
      <c r="AA69" s="36">
        <v>1</v>
      </c>
      <c r="AB69" s="36"/>
      <c r="AC69" s="9">
        <f>((H69-(H69*I69))*G69)-(((H69-(H69*I69))*G69)*K69)</f>
        <v>537.67599999999993</v>
      </c>
      <c r="AD69" s="9">
        <f>G69*J69</f>
        <v>1360</v>
      </c>
      <c r="AE69" s="9">
        <f>AD69/AC69</f>
        <v>2.5294043252813965</v>
      </c>
      <c r="AF69" s="9">
        <f>AD69*'Hypothése des ventes'!$G$18</f>
        <v>544</v>
      </c>
      <c r="AG69" s="9">
        <f>(AD69-(AD69*'Hypothése des ventes'!$H$17))*'Hypothése des ventes'!$H$18</f>
        <v>122.4</v>
      </c>
      <c r="AH69" s="9">
        <f>(AD69-(AD69*'Hypothése des ventes'!$I$17))*'Hypothése des ventes'!$I$18</f>
        <v>0</v>
      </c>
      <c r="AI69" s="9">
        <f>(AD69-(AD69*'Hypothése des ventes'!$J$17))*'Hypothése des ventes'!$J$18</f>
        <v>190.4</v>
      </c>
      <c r="AJ69" s="9">
        <f>(AD69-(AD69*'Hypothése des ventes'!$K$17))*'Hypothése des ventes'!$K$18</f>
        <v>136</v>
      </c>
      <c r="AK69" s="9">
        <f>-(AC69*'Hypothése des ventes'!$L$18)</f>
        <v>-53.767599999999995</v>
      </c>
      <c r="AL69" s="9">
        <f>AC69*L69</f>
        <v>0</v>
      </c>
      <c r="AM69" s="9">
        <f>((AF69+AG69+AH69+AI69+AJ69+AK69)*0.8)+AL69</f>
        <v>751.22591999999997</v>
      </c>
      <c r="AN69" s="9">
        <f>AM69/AC69</f>
        <v>1.3971721259643355</v>
      </c>
      <c r="AO69" s="9">
        <f>AM69-AC69</f>
        <v>213.54992000000004</v>
      </c>
      <c r="AP69" s="10">
        <f>AO69/AM69</f>
        <v>0.28426857262859095</v>
      </c>
    </row>
    <row r="70" spans="1:42" ht="43.2" x14ac:dyDescent="0.3">
      <c r="A70" s="17" t="s">
        <v>54</v>
      </c>
      <c r="B70" s="17" t="s">
        <v>44</v>
      </c>
      <c r="C70" s="18" t="s">
        <v>185</v>
      </c>
      <c r="D70" s="32" t="s">
        <v>75</v>
      </c>
      <c r="E70" s="33" t="s">
        <v>76</v>
      </c>
      <c r="F70" s="21" t="s">
        <v>33</v>
      </c>
      <c r="G70" s="17">
        <v>8</v>
      </c>
      <c r="H70" s="30">
        <v>62.79</v>
      </c>
      <c r="I70" s="39">
        <v>0.15</v>
      </c>
      <c r="J70" s="31">
        <v>135</v>
      </c>
      <c r="K70" s="23"/>
      <c r="L70" s="24"/>
      <c r="M70" s="186">
        <f>G70*H70</f>
        <v>502.32</v>
      </c>
      <c r="N70" s="25" t="s">
        <v>184</v>
      </c>
      <c r="O70" s="35"/>
      <c r="P70" s="35"/>
      <c r="Q70" s="35"/>
      <c r="R70" s="35"/>
      <c r="S70" s="36"/>
      <c r="T70" s="36"/>
      <c r="U70" s="36"/>
      <c r="V70" s="36"/>
      <c r="W70" s="36">
        <v>1</v>
      </c>
      <c r="X70" s="36">
        <v>2</v>
      </c>
      <c r="Y70" s="36">
        <v>2</v>
      </c>
      <c r="Z70" s="36">
        <v>2</v>
      </c>
      <c r="AA70" s="36">
        <v>1</v>
      </c>
      <c r="AB70" s="36"/>
      <c r="AC70" s="9">
        <f>((H70-(H70*I70))*G70)-(((H70-(H70*I70))*G70)*K70)</f>
        <v>426.97199999999998</v>
      </c>
      <c r="AD70" s="9">
        <f>G70*J70</f>
        <v>1080</v>
      </c>
      <c r="AE70" s="9">
        <f>AD70/AC70</f>
        <v>2.5294398695933222</v>
      </c>
      <c r="AF70" s="9">
        <f>AD70*'Hypothése des ventes'!$G$18</f>
        <v>432</v>
      </c>
      <c r="AG70" s="9">
        <f>(AD70-(AD70*'Hypothése des ventes'!$H$17))*'Hypothése des ventes'!$H$18</f>
        <v>97.2</v>
      </c>
      <c r="AH70" s="9">
        <f>(AD70-(AD70*'Hypothése des ventes'!$I$17))*'Hypothése des ventes'!$I$18</f>
        <v>0</v>
      </c>
      <c r="AI70" s="9">
        <f>(AD70-(AD70*'Hypothése des ventes'!$J$17))*'Hypothése des ventes'!$J$18</f>
        <v>151.20000000000002</v>
      </c>
      <c r="AJ70" s="9">
        <f>(AD70-(AD70*'Hypothése des ventes'!$K$17))*'Hypothése des ventes'!$K$18</f>
        <v>108</v>
      </c>
      <c r="AK70" s="9">
        <f>-(AC70*'Hypothése des ventes'!$L$18)</f>
        <v>-42.697200000000002</v>
      </c>
      <c r="AL70" s="9">
        <f>AC70*L70</f>
        <v>0</v>
      </c>
      <c r="AM70" s="9">
        <f>((AF70+AG70+AH70+AI70+AJ70+AK70)*0.8)+AL70</f>
        <v>596.56224000000009</v>
      </c>
      <c r="AN70" s="9">
        <f>AM70/AC70</f>
        <v>1.3971928838425005</v>
      </c>
      <c r="AO70" s="9">
        <f>AM70-AC70</f>
        <v>169.59024000000011</v>
      </c>
      <c r="AP70" s="10">
        <f>AO70/AM70</f>
        <v>0.28427920613949698</v>
      </c>
    </row>
    <row r="71" spans="1:42" ht="28.8" x14ac:dyDescent="0.3">
      <c r="A71" s="17" t="s">
        <v>54</v>
      </c>
      <c r="B71" s="17" t="s">
        <v>77</v>
      </c>
      <c r="C71" s="18" t="s">
        <v>185</v>
      </c>
      <c r="D71" s="32" t="s">
        <v>78</v>
      </c>
      <c r="E71" s="33" t="s">
        <v>79</v>
      </c>
      <c r="F71" s="17" t="s">
        <v>70</v>
      </c>
      <c r="G71" s="17">
        <v>6</v>
      </c>
      <c r="H71" s="30">
        <v>10</v>
      </c>
      <c r="I71" s="39">
        <v>0.15</v>
      </c>
      <c r="J71" s="31">
        <v>20</v>
      </c>
      <c r="K71" s="23"/>
      <c r="L71" s="24"/>
      <c r="M71" s="186">
        <f>G71*H71</f>
        <v>60</v>
      </c>
      <c r="N71" s="25" t="s">
        <v>184</v>
      </c>
      <c r="O71" s="35"/>
      <c r="P71" s="35"/>
      <c r="Q71" s="35"/>
      <c r="R71" s="35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9">
        <f>((H71-(H71*I71))*G71)-(((H71-(H71*I71))*G71)*K71)</f>
        <v>51</v>
      </c>
      <c r="AD71" s="9">
        <f>G71*J71</f>
        <v>120</v>
      </c>
      <c r="AE71" s="9">
        <f>AD71/AC71</f>
        <v>2.3529411764705883</v>
      </c>
      <c r="AF71" s="9">
        <f>AD71*'Hypothése des ventes'!$G$18</f>
        <v>48</v>
      </c>
      <c r="AG71" s="9">
        <f>(AD71-(AD71*'Hypothése des ventes'!$H$17))*'Hypothése des ventes'!$H$18</f>
        <v>10.8</v>
      </c>
      <c r="AH71" s="9">
        <f>(AD71-(AD71*'Hypothése des ventes'!$I$17))*'Hypothése des ventes'!$I$18</f>
        <v>0</v>
      </c>
      <c r="AI71" s="9">
        <f>(AD71-(AD71*'Hypothése des ventes'!$J$17))*'Hypothése des ventes'!$J$18</f>
        <v>16.8</v>
      </c>
      <c r="AJ71" s="9">
        <f>(AD71-(AD71*'Hypothése des ventes'!$K$17))*'Hypothése des ventes'!$K$18</f>
        <v>12</v>
      </c>
      <c r="AK71" s="9">
        <f>-(AC71*'Hypothése des ventes'!$L$18)</f>
        <v>-5.1000000000000005</v>
      </c>
      <c r="AL71" s="9">
        <f>AC71*L71</f>
        <v>0</v>
      </c>
      <c r="AM71" s="9">
        <f>((AF71+AG71+AH71+AI71+AJ71+AK71)*0.8)+AL71</f>
        <v>66</v>
      </c>
      <c r="AN71" s="9">
        <f>AM71/AC71</f>
        <v>1.2941176470588236</v>
      </c>
      <c r="AO71" s="9">
        <f>AM71-AC71</f>
        <v>15</v>
      </c>
      <c r="AP71" s="10">
        <f>AO71/AM71</f>
        <v>0.22727272727272727</v>
      </c>
    </row>
    <row r="72" spans="1:42" ht="43.2" x14ac:dyDescent="0.3">
      <c r="A72" s="17" t="s">
        <v>54</v>
      </c>
      <c r="B72" s="17"/>
      <c r="C72" s="18" t="s">
        <v>185</v>
      </c>
      <c r="D72" s="32" t="s">
        <v>80</v>
      </c>
      <c r="E72" s="33" t="s">
        <v>81</v>
      </c>
      <c r="F72" s="21" t="s">
        <v>33</v>
      </c>
      <c r="G72" s="17">
        <v>5</v>
      </c>
      <c r="H72" s="30">
        <v>39.53</v>
      </c>
      <c r="I72" s="39">
        <v>0.15</v>
      </c>
      <c r="J72" s="31">
        <v>85</v>
      </c>
      <c r="K72" s="23"/>
      <c r="L72" s="24"/>
      <c r="M72" s="186">
        <f>G72*H72</f>
        <v>197.65</v>
      </c>
      <c r="N72" s="25" t="s">
        <v>184</v>
      </c>
      <c r="O72" s="35"/>
      <c r="P72" s="35"/>
      <c r="Q72" s="35"/>
      <c r="R72" s="35"/>
      <c r="S72" s="36"/>
      <c r="T72" s="36"/>
      <c r="U72" s="36"/>
      <c r="V72" s="36">
        <v>1</v>
      </c>
      <c r="W72" s="36">
        <v>1</v>
      </c>
      <c r="X72" s="36">
        <v>1</v>
      </c>
      <c r="Y72" s="36">
        <v>1</v>
      </c>
      <c r="Z72" s="36">
        <v>1</v>
      </c>
      <c r="AA72" s="36"/>
      <c r="AB72" s="36"/>
      <c r="AC72" s="9">
        <f>((H72-(H72*I72))*G72)-(((H72-(H72*I72))*G72)*K72)</f>
        <v>168.00250000000003</v>
      </c>
      <c r="AD72" s="9">
        <f>G72*J72</f>
        <v>425</v>
      </c>
      <c r="AE72" s="9">
        <f>AD72/AC72</f>
        <v>2.5297242600556538</v>
      </c>
      <c r="AF72" s="9">
        <f>AD72*'Hypothése des ventes'!$G$18</f>
        <v>170</v>
      </c>
      <c r="AG72" s="9">
        <f>(AD72-(AD72*'Hypothése des ventes'!$H$17))*'Hypothése des ventes'!$H$18</f>
        <v>38.25</v>
      </c>
      <c r="AH72" s="9">
        <f>(AD72-(AD72*'Hypothése des ventes'!$I$17))*'Hypothése des ventes'!$I$18</f>
        <v>0</v>
      </c>
      <c r="AI72" s="9">
        <f>(AD72-(AD72*'Hypothése des ventes'!$J$17))*'Hypothése des ventes'!$J$18</f>
        <v>59.5</v>
      </c>
      <c r="AJ72" s="9">
        <f>(AD72-(AD72*'Hypothése des ventes'!$K$17))*'Hypothése des ventes'!$K$18</f>
        <v>42.5</v>
      </c>
      <c r="AK72" s="9">
        <f>-(AC72*'Hypothése des ventes'!$L$18)</f>
        <v>-16.800250000000002</v>
      </c>
      <c r="AL72" s="9">
        <f>AC72*L72</f>
        <v>0</v>
      </c>
      <c r="AM72" s="9">
        <f>((AF72+AG72+AH72+AI72+AJ72+AK72)*0.8)+AL72</f>
        <v>234.75980000000001</v>
      </c>
      <c r="AN72" s="9">
        <f>AM72/AC72</f>
        <v>1.3973589678725018</v>
      </c>
      <c r="AO72" s="9">
        <f>AM72-AC72</f>
        <v>66.757299999999987</v>
      </c>
      <c r="AP72" s="10">
        <f>AO72/AM72</f>
        <v>0.28436427361072886</v>
      </c>
    </row>
    <row r="73" spans="1:42" ht="43.2" x14ac:dyDescent="0.3">
      <c r="A73" s="17" t="s">
        <v>54</v>
      </c>
      <c r="B73" s="17" t="s">
        <v>40</v>
      </c>
      <c r="C73" s="18" t="s">
        <v>185</v>
      </c>
      <c r="D73" s="32" t="s">
        <v>82</v>
      </c>
      <c r="E73" s="33" t="s">
        <v>83</v>
      </c>
      <c r="F73" s="21" t="s">
        <v>33</v>
      </c>
      <c r="G73" s="17">
        <v>9</v>
      </c>
      <c r="H73" s="30">
        <v>51.16</v>
      </c>
      <c r="I73" s="39">
        <v>0.15</v>
      </c>
      <c r="J73" s="31">
        <v>110</v>
      </c>
      <c r="K73" s="23"/>
      <c r="L73" s="24"/>
      <c r="M73" s="186">
        <f>G73*H73</f>
        <v>460.43999999999994</v>
      </c>
      <c r="N73" s="25" t="s">
        <v>184</v>
      </c>
      <c r="O73" s="35"/>
      <c r="P73" s="35"/>
      <c r="Q73" s="35"/>
      <c r="R73" s="35"/>
      <c r="S73" s="36"/>
      <c r="T73" s="36"/>
      <c r="U73" s="36"/>
      <c r="V73" s="36">
        <v>1</v>
      </c>
      <c r="W73" s="36">
        <v>1</v>
      </c>
      <c r="X73" s="36">
        <v>2</v>
      </c>
      <c r="Y73" s="36">
        <v>2</v>
      </c>
      <c r="Z73" s="36">
        <v>2</v>
      </c>
      <c r="AA73" s="36">
        <v>1</v>
      </c>
      <c r="AB73" s="36"/>
      <c r="AC73" s="9">
        <f>((H73-(H73*I73))*G73)-(((H73-(H73*I73))*G73)*K73)</f>
        <v>391.37399999999997</v>
      </c>
      <c r="AD73" s="9">
        <f>G73*J73</f>
        <v>990</v>
      </c>
      <c r="AE73" s="9">
        <f>AD73/AC73</f>
        <v>2.5295497401462543</v>
      </c>
      <c r="AF73" s="9">
        <f>AD73*'Hypothése des ventes'!$G$18</f>
        <v>396</v>
      </c>
      <c r="AG73" s="9">
        <f>(AD73-(AD73*'Hypothése des ventes'!$H$17))*'Hypothése des ventes'!$H$18</f>
        <v>89.100000000000009</v>
      </c>
      <c r="AH73" s="9">
        <f>(AD73-(AD73*'Hypothése des ventes'!$I$17))*'Hypothése des ventes'!$I$18</f>
        <v>0</v>
      </c>
      <c r="AI73" s="9">
        <f>(AD73-(AD73*'Hypothése des ventes'!$J$17))*'Hypothése des ventes'!$J$18</f>
        <v>138.6</v>
      </c>
      <c r="AJ73" s="9">
        <f>(AD73-(AD73*'Hypothése des ventes'!$K$17))*'Hypothése des ventes'!$K$18</f>
        <v>99</v>
      </c>
      <c r="AK73" s="9">
        <f>-(AC73*'Hypothése des ventes'!$L$18)</f>
        <v>-39.1374</v>
      </c>
      <c r="AL73" s="9">
        <f>AC73*L73</f>
        <v>0</v>
      </c>
      <c r="AM73" s="9">
        <f>((AF73+AG73+AH73+AI73+AJ73+AK73)*0.8)+AL73</f>
        <v>546.85008000000005</v>
      </c>
      <c r="AN73" s="9">
        <f>AM73/AC73</f>
        <v>1.3972570482454125</v>
      </c>
      <c r="AO73" s="9">
        <f>AM73-AC73</f>
        <v>155.47608000000008</v>
      </c>
      <c r="AP73" s="10">
        <f>AO73/AM73</f>
        <v>0.28431207324683955</v>
      </c>
    </row>
    <row r="74" spans="1:42" ht="43.2" x14ac:dyDescent="0.3">
      <c r="A74" s="17" t="s">
        <v>54</v>
      </c>
      <c r="B74" s="17" t="s">
        <v>40</v>
      </c>
      <c r="C74" s="18" t="s">
        <v>185</v>
      </c>
      <c r="D74" s="32" t="s">
        <v>82</v>
      </c>
      <c r="E74" s="33" t="s">
        <v>84</v>
      </c>
      <c r="F74" s="21" t="s">
        <v>33</v>
      </c>
      <c r="G74" s="17">
        <v>9</v>
      </c>
      <c r="H74" s="30">
        <v>51.16</v>
      </c>
      <c r="I74" s="39">
        <v>0.15</v>
      </c>
      <c r="J74" s="31">
        <v>110</v>
      </c>
      <c r="K74" s="23"/>
      <c r="L74" s="24"/>
      <c r="M74" s="186">
        <f>G74*H74</f>
        <v>460.43999999999994</v>
      </c>
      <c r="N74" s="25" t="s">
        <v>184</v>
      </c>
      <c r="O74" s="35"/>
      <c r="P74" s="35"/>
      <c r="Q74" s="35"/>
      <c r="R74" s="35"/>
      <c r="S74" s="36"/>
      <c r="T74" s="36"/>
      <c r="U74" s="36"/>
      <c r="V74" s="36">
        <v>1</v>
      </c>
      <c r="W74" s="36">
        <v>1</v>
      </c>
      <c r="X74" s="36">
        <v>2</v>
      </c>
      <c r="Y74" s="36">
        <v>2</v>
      </c>
      <c r="Z74" s="36">
        <v>2</v>
      </c>
      <c r="AA74" s="36">
        <v>1</v>
      </c>
      <c r="AB74" s="36"/>
      <c r="AC74" s="9">
        <f>((H74-(H74*I74))*G74)-(((H74-(H74*I74))*G74)*K74)</f>
        <v>391.37399999999997</v>
      </c>
      <c r="AD74" s="9">
        <f>G74*J74</f>
        <v>990</v>
      </c>
      <c r="AE74" s="9">
        <f>AD74/AC74</f>
        <v>2.5295497401462543</v>
      </c>
      <c r="AF74" s="9">
        <f>AD74*'Hypothése des ventes'!$G$18</f>
        <v>396</v>
      </c>
      <c r="AG74" s="9">
        <f>(AD74-(AD74*'Hypothése des ventes'!$H$17))*'Hypothése des ventes'!$H$18</f>
        <v>89.100000000000009</v>
      </c>
      <c r="AH74" s="9">
        <f>(AD74-(AD74*'Hypothése des ventes'!$I$17))*'Hypothése des ventes'!$I$18</f>
        <v>0</v>
      </c>
      <c r="AI74" s="9">
        <f>(AD74-(AD74*'Hypothése des ventes'!$J$17))*'Hypothése des ventes'!$J$18</f>
        <v>138.6</v>
      </c>
      <c r="AJ74" s="9">
        <f>(AD74-(AD74*'Hypothése des ventes'!$K$17))*'Hypothése des ventes'!$K$18</f>
        <v>99</v>
      </c>
      <c r="AK74" s="9">
        <f>-(AC74*'Hypothése des ventes'!$L$18)</f>
        <v>-39.1374</v>
      </c>
      <c r="AL74" s="9">
        <f>AC74*L74</f>
        <v>0</v>
      </c>
      <c r="AM74" s="9">
        <f>((AF74+AG74+AH74+AI74+AJ74+AK74)*0.8)+AL74</f>
        <v>546.85008000000005</v>
      </c>
      <c r="AN74" s="9">
        <f>AM74/AC74</f>
        <v>1.3972570482454125</v>
      </c>
      <c r="AO74" s="9">
        <f>AM74-AC74</f>
        <v>155.47608000000008</v>
      </c>
      <c r="AP74" s="10">
        <f>AO74/AM74</f>
        <v>0.28431207324683955</v>
      </c>
    </row>
    <row r="75" spans="1:42" ht="43.2" x14ac:dyDescent="0.3">
      <c r="A75" s="17" t="s">
        <v>54</v>
      </c>
      <c r="B75" s="17" t="s">
        <v>77</v>
      </c>
      <c r="C75" s="18" t="s">
        <v>186</v>
      </c>
      <c r="D75" s="32" t="s">
        <v>85</v>
      </c>
      <c r="E75" s="33" t="s">
        <v>86</v>
      </c>
      <c r="F75" s="17" t="s">
        <v>70</v>
      </c>
      <c r="G75" s="17">
        <v>2</v>
      </c>
      <c r="H75" s="30">
        <v>12.5</v>
      </c>
      <c r="I75" s="39">
        <v>0.15</v>
      </c>
      <c r="J75" s="31">
        <v>25</v>
      </c>
      <c r="K75" s="23"/>
      <c r="L75" s="24"/>
      <c r="M75" s="186">
        <f>G75*H75</f>
        <v>25</v>
      </c>
      <c r="N75" s="25" t="s">
        <v>184</v>
      </c>
      <c r="O75" s="35"/>
      <c r="P75" s="35"/>
      <c r="Q75" s="35"/>
      <c r="R75" s="35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9">
        <f>((H75-(H75*I75))*G75)-(((H75-(H75*I75))*G75)*K75)</f>
        <v>21.25</v>
      </c>
      <c r="AD75" s="9">
        <f>G75*J75</f>
        <v>50</v>
      </c>
      <c r="AE75" s="9">
        <f>AD75/AC75</f>
        <v>2.3529411764705883</v>
      </c>
      <c r="AF75" s="9">
        <f>AD75*'Hypothése des ventes'!$G$18</f>
        <v>20</v>
      </c>
      <c r="AG75" s="9">
        <f>(AD75-(AD75*'Hypothése des ventes'!$H$17))*'Hypothése des ventes'!$H$18</f>
        <v>4.5</v>
      </c>
      <c r="AH75" s="9">
        <f>(AD75-(AD75*'Hypothése des ventes'!$I$17))*'Hypothése des ventes'!$I$18</f>
        <v>0</v>
      </c>
      <c r="AI75" s="9">
        <f>(AD75-(AD75*'Hypothése des ventes'!$J$17))*'Hypothése des ventes'!$J$18</f>
        <v>7</v>
      </c>
      <c r="AJ75" s="9">
        <f>(AD75-(AD75*'Hypothése des ventes'!$K$17))*'Hypothése des ventes'!$K$18</f>
        <v>5</v>
      </c>
      <c r="AK75" s="9">
        <f>-(AC75*'Hypothése des ventes'!$L$18)</f>
        <v>-2.125</v>
      </c>
      <c r="AL75" s="9">
        <f>AC75*L75</f>
        <v>0</v>
      </c>
      <c r="AM75" s="9">
        <f>((AF75+AG75+AH75+AI75+AJ75+AK75)*0.8)+AL75</f>
        <v>27.5</v>
      </c>
      <c r="AN75" s="9">
        <f>AM75/AC75</f>
        <v>1.2941176470588236</v>
      </c>
      <c r="AO75" s="9">
        <f>AM75-AC75</f>
        <v>6.25</v>
      </c>
      <c r="AP75" s="10">
        <f>AO75/AM75</f>
        <v>0.22727272727272727</v>
      </c>
    </row>
    <row r="76" spans="1:42" ht="28.8" x14ac:dyDescent="0.3">
      <c r="A76" s="17" t="s">
        <v>54</v>
      </c>
      <c r="B76" s="17" t="s">
        <v>40</v>
      </c>
      <c r="C76" s="18" t="s">
        <v>186</v>
      </c>
      <c r="D76" s="32" t="s">
        <v>87</v>
      </c>
      <c r="E76" s="33" t="s">
        <v>88</v>
      </c>
      <c r="F76" s="21" t="s">
        <v>33</v>
      </c>
      <c r="G76" s="17">
        <v>6</v>
      </c>
      <c r="H76" s="30">
        <v>44.19</v>
      </c>
      <c r="I76" s="39">
        <v>0.15</v>
      </c>
      <c r="J76" s="31">
        <v>95</v>
      </c>
      <c r="K76" s="23"/>
      <c r="L76" s="24"/>
      <c r="M76" s="186">
        <f>G76*H76</f>
        <v>265.14</v>
      </c>
      <c r="N76" s="25" t="s">
        <v>184</v>
      </c>
      <c r="O76" s="35"/>
      <c r="P76" s="35"/>
      <c r="Q76" s="35"/>
      <c r="R76" s="35"/>
      <c r="S76" s="36"/>
      <c r="T76" s="36"/>
      <c r="U76" s="36"/>
      <c r="V76" s="36">
        <v>1</v>
      </c>
      <c r="W76" s="36">
        <v>2</v>
      </c>
      <c r="X76" s="36">
        <v>2</v>
      </c>
      <c r="Y76" s="36">
        <v>1</v>
      </c>
      <c r="Z76" s="36"/>
      <c r="AA76" s="36"/>
      <c r="AB76" s="36"/>
      <c r="AC76" s="9">
        <f>((H76-(H76*I76))*G76)-(((H76-(H76*I76))*G76)*K76)</f>
        <v>225.36899999999997</v>
      </c>
      <c r="AD76" s="9">
        <f>G76*J76</f>
        <v>570</v>
      </c>
      <c r="AE76" s="9">
        <f>AD76/AC76</f>
        <v>2.5291854691639046</v>
      </c>
      <c r="AF76" s="9">
        <f>AD76*'Hypothése des ventes'!$G$18</f>
        <v>228</v>
      </c>
      <c r="AG76" s="9">
        <f>(AD76-(AD76*'Hypothése des ventes'!$H$17))*'Hypothése des ventes'!$H$18</f>
        <v>51.300000000000004</v>
      </c>
      <c r="AH76" s="9">
        <f>(AD76-(AD76*'Hypothése des ventes'!$I$17))*'Hypothése des ventes'!$I$18</f>
        <v>0</v>
      </c>
      <c r="AI76" s="9">
        <f>(AD76-(AD76*'Hypothése des ventes'!$J$17))*'Hypothése des ventes'!$J$18</f>
        <v>79.800000000000011</v>
      </c>
      <c r="AJ76" s="9">
        <f>(AD76-(AD76*'Hypothése des ventes'!$K$17))*'Hypothése des ventes'!$K$18</f>
        <v>57</v>
      </c>
      <c r="AK76" s="9">
        <f>-(AC76*'Hypothése des ventes'!$L$18)</f>
        <v>-22.536899999999999</v>
      </c>
      <c r="AL76" s="9">
        <f>AC76*L76</f>
        <v>0</v>
      </c>
      <c r="AM76" s="9">
        <f>((AF76+AG76+AH76+AI76+AJ76+AK76)*0.8)+AL76</f>
        <v>314.85048000000006</v>
      </c>
      <c r="AN76" s="9">
        <f>AM76/AC76</f>
        <v>1.3970443139917208</v>
      </c>
      <c r="AO76" s="9">
        <f>AM76-AC76</f>
        <v>89.48148000000009</v>
      </c>
      <c r="AP76" s="10">
        <f>AO76/AM76</f>
        <v>0.28420309221062667</v>
      </c>
    </row>
    <row r="77" spans="1:42" ht="28.8" x14ac:dyDescent="0.3">
      <c r="A77" s="17" t="s">
        <v>54</v>
      </c>
      <c r="B77" s="17" t="s">
        <v>40</v>
      </c>
      <c r="C77" s="18" t="s">
        <v>186</v>
      </c>
      <c r="D77" s="32" t="s">
        <v>87</v>
      </c>
      <c r="E77" s="33" t="s">
        <v>89</v>
      </c>
      <c r="F77" s="21" t="s">
        <v>33</v>
      </c>
      <c r="G77" s="17">
        <v>7</v>
      </c>
      <c r="H77" s="30">
        <v>44.19</v>
      </c>
      <c r="I77" s="39">
        <v>0.15</v>
      </c>
      <c r="J77" s="31">
        <v>95</v>
      </c>
      <c r="K77" s="23"/>
      <c r="L77" s="24"/>
      <c r="M77" s="186">
        <f>G77*H77</f>
        <v>309.33</v>
      </c>
      <c r="N77" s="25" t="s">
        <v>184</v>
      </c>
      <c r="O77" s="35"/>
      <c r="P77" s="35"/>
      <c r="Q77" s="35"/>
      <c r="R77" s="35"/>
      <c r="S77" s="36"/>
      <c r="T77" s="36"/>
      <c r="U77" s="36"/>
      <c r="V77" s="36">
        <v>2</v>
      </c>
      <c r="W77" s="36">
        <v>2</v>
      </c>
      <c r="X77" s="36">
        <v>2</v>
      </c>
      <c r="Y77" s="36">
        <v>1</v>
      </c>
      <c r="Z77" s="36"/>
      <c r="AA77" s="36"/>
      <c r="AB77" s="36"/>
      <c r="AC77" s="9">
        <f>((H77-(H77*I77))*G77)-(((H77-(H77*I77))*G77)*K77)</f>
        <v>262.93049999999994</v>
      </c>
      <c r="AD77" s="9">
        <f>G77*J77</f>
        <v>665</v>
      </c>
      <c r="AE77" s="9">
        <f>AD77/AC77</f>
        <v>2.5291854691639051</v>
      </c>
      <c r="AF77" s="9">
        <f>AD77*'Hypothése des ventes'!$G$18</f>
        <v>266</v>
      </c>
      <c r="AG77" s="9">
        <f>(AD77-(AD77*'Hypothése des ventes'!$H$17))*'Hypothése des ventes'!$H$18</f>
        <v>59.85</v>
      </c>
      <c r="AH77" s="9">
        <f>(AD77-(AD77*'Hypothése des ventes'!$I$17))*'Hypothése des ventes'!$I$18</f>
        <v>0</v>
      </c>
      <c r="AI77" s="9">
        <f>(AD77-(AD77*'Hypothése des ventes'!$J$17))*'Hypothése des ventes'!$J$18</f>
        <v>93.100000000000009</v>
      </c>
      <c r="AJ77" s="9">
        <f>(AD77-(AD77*'Hypothése des ventes'!$K$17))*'Hypothése des ventes'!$K$18</f>
        <v>66.5</v>
      </c>
      <c r="AK77" s="9">
        <f>-(AC77*'Hypothése des ventes'!$L$18)</f>
        <v>-26.293049999999994</v>
      </c>
      <c r="AL77" s="9">
        <f>AC77*L77</f>
        <v>0</v>
      </c>
      <c r="AM77" s="9">
        <f>((AF77+AG77+AH77+AI77+AJ77+AK77)*0.8)+AL77</f>
        <v>367.32556000000005</v>
      </c>
      <c r="AN77" s="9">
        <f>AM77/AC77</f>
        <v>1.3970443139917208</v>
      </c>
      <c r="AO77" s="9">
        <f>AM77-AC77</f>
        <v>104.39506000000011</v>
      </c>
      <c r="AP77" s="10">
        <f>AO77/AM77</f>
        <v>0.28420309221062673</v>
      </c>
    </row>
    <row r="78" spans="1:42" ht="43.2" x14ac:dyDescent="0.3">
      <c r="A78" s="17" t="s">
        <v>54</v>
      </c>
      <c r="B78" s="17"/>
      <c r="C78" s="18" t="s">
        <v>186</v>
      </c>
      <c r="D78" s="32" t="s">
        <v>90</v>
      </c>
      <c r="E78" s="33" t="s">
        <v>91</v>
      </c>
      <c r="F78" s="21" t="s">
        <v>33</v>
      </c>
      <c r="G78" s="17">
        <v>8</v>
      </c>
      <c r="H78" s="30">
        <v>39.53</v>
      </c>
      <c r="I78" s="39">
        <v>0.15</v>
      </c>
      <c r="J78" s="31">
        <v>85</v>
      </c>
      <c r="K78" s="23"/>
      <c r="L78" s="24"/>
      <c r="M78" s="186">
        <f>G78*H78</f>
        <v>316.24</v>
      </c>
      <c r="N78" s="25" t="s">
        <v>184</v>
      </c>
      <c r="O78" s="35"/>
      <c r="P78" s="35"/>
      <c r="Q78" s="35"/>
      <c r="R78" s="35"/>
      <c r="S78" s="36"/>
      <c r="T78" s="36"/>
      <c r="U78" s="36"/>
      <c r="V78" s="36">
        <v>1</v>
      </c>
      <c r="W78" s="36">
        <v>2</v>
      </c>
      <c r="X78" s="36">
        <v>2</v>
      </c>
      <c r="Y78" s="36">
        <v>2</v>
      </c>
      <c r="Z78" s="36">
        <v>1</v>
      </c>
      <c r="AA78" s="36"/>
      <c r="AB78" s="36"/>
      <c r="AC78" s="9">
        <f>((H78-(H78*I78))*G78)-(((H78-(H78*I78))*G78)*K78)</f>
        <v>268.80400000000003</v>
      </c>
      <c r="AD78" s="9">
        <f>G78*J78</f>
        <v>680</v>
      </c>
      <c r="AE78" s="9">
        <f>AD78/AC78</f>
        <v>2.5297242600556538</v>
      </c>
      <c r="AF78" s="9">
        <f>AD78*'Hypothése des ventes'!$G$18</f>
        <v>272</v>
      </c>
      <c r="AG78" s="9">
        <f>(AD78-(AD78*'Hypothése des ventes'!$H$17))*'Hypothése des ventes'!$H$18</f>
        <v>61.2</v>
      </c>
      <c r="AH78" s="9">
        <f>(AD78-(AD78*'Hypothése des ventes'!$I$17))*'Hypothése des ventes'!$I$18</f>
        <v>0</v>
      </c>
      <c r="AI78" s="9">
        <f>(AD78-(AD78*'Hypothése des ventes'!$J$17))*'Hypothése des ventes'!$J$18</f>
        <v>95.2</v>
      </c>
      <c r="AJ78" s="9">
        <f>(AD78-(AD78*'Hypothése des ventes'!$K$17))*'Hypothése des ventes'!$K$18</f>
        <v>68</v>
      </c>
      <c r="AK78" s="9">
        <f>-(AC78*'Hypothése des ventes'!$L$18)</f>
        <v>-26.880400000000005</v>
      </c>
      <c r="AL78" s="9">
        <f>AC78*L78</f>
        <v>0</v>
      </c>
      <c r="AM78" s="9">
        <f>((AF78+AG78+AH78+AI78+AJ78+AK78)*0.8)+AL78</f>
        <v>375.61568</v>
      </c>
      <c r="AN78" s="9">
        <f>AM78/AC78</f>
        <v>1.3973589678725018</v>
      </c>
      <c r="AO78" s="9">
        <f>AM78-AC78</f>
        <v>106.81167999999997</v>
      </c>
      <c r="AP78" s="10">
        <f>AO78/AM78</f>
        <v>0.28436427361072886</v>
      </c>
    </row>
    <row r="79" spans="1:42" ht="43.2" x14ac:dyDescent="0.3">
      <c r="A79" s="17" t="s">
        <v>54</v>
      </c>
      <c r="B79" s="17"/>
      <c r="C79" s="18" t="s">
        <v>186</v>
      </c>
      <c r="D79" s="32" t="s">
        <v>92</v>
      </c>
      <c r="E79" s="33" t="s">
        <v>93</v>
      </c>
      <c r="F79" s="21" t="s">
        <v>33</v>
      </c>
      <c r="G79" s="17">
        <v>8</v>
      </c>
      <c r="H79" s="30">
        <v>58.14</v>
      </c>
      <c r="I79" s="39">
        <v>0.15</v>
      </c>
      <c r="J79" s="31">
        <v>125</v>
      </c>
      <c r="K79" s="23"/>
      <c r="L79" s="24"/>
      <c r="M79" s="186">
        <f>G79*H79</f>
        <v>465.12</v>
      </c>
      <c r="N79" s="25" t="s">
        <v>184</v>
      </c>
      <c r="O79" s="35"/>
      <c r="P79" s="35"/>
      <c r="Q79" s="35"/>
      <c r="R79" s="35"/>
      <c r="S79" s="36"/>
      <c r="T79" s="36"/>
      <c r="U79" s="36"/>
      <c r="V79" s="36">
        <v>1</v>
      </c>
      <c r="W79" s="36">
        <v>2</v>
      </c>
      <c r="X79" s="36">
        <v>2</v>
      </c>
      <c r="Y79" s="36">
        <v>2</v>
      </c>
      <c r="Z79" s="36">
        <v>1</v>
      </c>
      <c r="AA79" s="36"/>
      <c r="AB79" s="36"/>
      <c r="AC79" s="9">
        <f>((H79-(H79*I79))*G79)-(((H79-(H79*I79))*G79)*K79)</f>
        <v>395.35199999999998</v>
      </c>
      <c r="AD79" s="9">
        <f>G79*J79</f>
        <v>1000</v>
      </c>
      <c r="AE79" s="9">
        <f>AD79/AC79</f>
        <v>2.5293915295736458</v>
      </c>
      <c r="AF79" s="9">
        <f>AD79*'Hypothése des ventes'!$G$18</f>
        <v>400</v>
      </c>
      <c r="AG79" s="9">
        <f>(AD79-(AD79*'Hypothése des ventes'!$H$17))*'Hypothése des ventes'!$H$18</f>
        <v>90</v>
      </c>
      <c r="AH79" s="9">
        <f>(AD79-(AD79*'Hypothése des ventes'!$I$17))*'Hypothése des ventes'!$I$18</f>
        <v>0</v>
      </c>
      <c r="AI79" s="9">
        <f>(AD79-(AD79*'Hypothése des ventes'!$J$17))*'Hypothése des ventes'!$J$18</f>
        <v>140</v>
      </c>
      <c r="AJ79" s="9">
        <f>(AD79-(AD79*'Hypothése des ventes'!$K$17))*'Hypothése des ventes'!$K$18</f>
        <v>100</v>
      </c>
      <c r="AK79" s="9">
        <f>-(AC79*'Hypothése des ventes'!$L$18)</f>
        <v>-39.535200000000003</v>
      </c>
      <c r="AL79" s="9">
        <f>AC79*L79</f>
        <v>0</v>
      </c>
      <c r="AM79" s="9">
        <f>((AF79+AG79+AH79+AI79+AJ79+AK79)*0.8)+AL79</f>
        <v>552.37184000000002</v>
      </c>
      <c r="AN79" s="9">
        <f>AM79/AC79</f>
        <v>1.3971646532710094</v>
      </c>
      <c r="AO79" s="9">
        <f>AM79-AC79</f>
        <v>157.01984000000004</v>
      </c>
      <c r="AP79" s="10">
        <f>AO79/AM79</f>
        <v>0.28426474456047585</v>
      </c>
    </row>
    <row r="80" spans="1:42" ht="57.6" x14ac:dyDescent="0.3">
      <c r="A80" s="17" t="s">
        <v>54</v>
      </c>
      <c r="B80" s="17"/>
      <c r="C80" s="18" t="s">
        <v>186</v>
      </c>
      <c r="D80" s="32" t="s">
        <v>94</v>
      </c>
      <c r="E80" s="33" t="s">
        <v>95</v>
      </c>
      <c r="F80" s="21" t="s">
        <v>33</v>
      </c>
      <c r="G80" s="17">
        <v>5</v>
      </c>
      <c r="H80" s="30">
        <v>69.77</v>
      </c>
      <c r="I80" s="39">
        <v>0.15</v>
      </c>
      <c r="J80" s="31">
        <v>150</v>
      </c>
      <c r="K80" s="23"/>
      <c r="L80" s="24"/>
      <c r="M80" s="186">
        <f>G80*H80</f>
        <v>348.84999999999997</v>
      </c>
      <c r="N80" s="25" t="s">
        <v>184</v>
      </c>
      <c r="O80" s="35"/>
      <c r="P80" s="35"/>
      <c r="Q80" s="35"/>
      <c r="R80" s="35"/>
      <c r="S80" s="36"/>
      <c r="T80" s="36"/>
      <c r="U80" s="36"/>
      <c r="V80" s="36">
        <v>1</v>
      </c>
      <c r="W80" s="36">
        <v>1</v>
      </c>
      <c r="X80" s="36">
        <v>1</v>
      </c>
      <c r="Y80" s="36">
        <v>1</v>
      </c>
      <c r="Z80" s="36">
        <v>1</v>
      </c>
      <c r="AA80" s="36"/>
      <c r="AB80" s="36"/>
      <c r="AC80" s="9">
        <f>((H80-(H80*I80))*G80)-(((H80-(H80*I80))*G80)*K80)</f>
        <v>296.52249999999998</v>
      </c>
      <c r="AD80" s="9">
        <f>G80*J80</f>
        <v>750</v>
      </c>
      <c r="AE80" s="9">
        <f>AD80/AC80</f>
        <v>2.5293190230083722</v>
      </c>
      <c r="AF80" s="9">
        <f>AD80*'Hypothése des ventes'!$G$18</f>
        <v>300</v>
      </c>
      <c r="AG80" s="9">
        <f>(AD80-(AD80*'Hypothése des ventes'!$H$17))*'Hypothése des ventes'!$H$18</f>
        <v>67.5</v>
      </c>
      <c r="AH80" s="9">
        <f>(AD80-(AD80*'Hypothése des ventes'!$I$17))*'Hypothése des ventes'!$I$18</f>
        <v>0</v>
      </c>
      <c r="AI80" s="9">
        <f>(AD80-(AD80*'Hypothése des ventes'!$J$17))*'Hypothése des ventes'!$J$18</f>
        <v>105</v>
      </c>
      <c r="AJ80" s="9">
        <f>(AD80-(AD80*'Hypothése des ventes'!$K$17))*'Hypothése des ventes'!$K$18</f>
        <v>75</v>
      </c>
      <c r="AK80" s="9">
        <f>-(AC80*'Hypothése des ventes'!$L$18)</f>
        <v>-29.652249999999999</v>
      </c>
      <c r="AL80" s="9">
        <f>AC80*L80</f>
        <v>0</v>
      </c>
      <c r="AM80" s="9">
        <f>((AF80+AG80+AH80+AI80+AJ80+AK80)*0.8)+AL80</f>
        <v>414.27820000000003</v>
      </c>
      <c r="AN80" s="9">
        <f>AM80/AC80</f>
        <v>1.3971223094368894</v>
      </c>
      <c r="AO80" s="9">
        <f>AM80-AC80</f>
        <v>117.75570000000005</v>
      </c>
      <c r="AP80" s="10">
        <f>AO80/AM80</f>
        <v>0.28424305213260087</v>
      </c>
    </row>
    <row r="81" spans="1:42" ht="43.2" x14ac:dyDescent="0.3">
      <c r="A81" s="17" t="s">
        <v>54</v>
      </c>
      <c r="B81" s="17" t="s">
        <v>24</v>
      </c>
      <c r="C81" s="18" t="s">
        <v>186</v>
      </c>
      <c r="D81" s="32" t="s">
        <v>96</v>
      </c>
      <c r="E81" s="33" t="s">
        <v>97</v>
      </c>
      <c r="F81" s="21" t="s">
        <v>27</v>
      </c>
      <c r="G81" s="17">
        <v>6</v>
      </c>
      <c r="H81" s="30">
        <v>12</v>
      </c>
      <c r="I81" s="39">
        <v>0.15</v>
      </c>
      <c r="J81" s="31">
        <v>24</v>
      </c>
      <c r="K81" s="23"/>
      <c r="L81" s="24"/>
      <c r="M81" s="186">
        <f>G81*H81</f>
        <v>72</v>
      </c>
      <c r="N81" s="25" t="s">
        <v>184</v>
      </c>
      <c r="O81" s="35"/>
      <c r="P81" s="35"/>
      <c r="Q81" s="35"/>
      <c r="R81" s="35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9">
        <f>((H81-(H81*I81))*G81)-(((H81-(H81*I81))*G81)*K81)</f>
        <v>61.199999999999996</v>
      </c>
      <c r="AD81" s="9">
        <f>G81*J81</f>
        <v>144</v>
      </c>
      <c r="AE81" s="9">
        <f>AD81/AC81</f>
        <v>2.3529411764705883</v>
      </c>
      <c r="AF81" s="9">
        <f>AD81*'Hypothése des ventes'!$G$18</f>
        <v>57.6</v>
      </c>
      <c r="AG81" s="9">
        <f>(AD81-(AD81*'Hypothése des ventes'!$H$17))*'Hypothése des ventes'!$H$18</f>
        <v>12.96</v>
      </c>
      <c r="AH81" s="9">
        <f>(AD81-(AD81*'Hypothése des ventes'!$I$17))*'Hypothése des ventes'!$I$18</f>
        <v>0</v>
      </c>
      <c r="AI81" s="9">
        <f>(AD81-(AD81*'Hypothése des ventes'!$J$17))*'Hypothése des ventes'!$J$18</f>
        <v>20.160000000000004</v>
      </c>
      <c r="AJ81" s="9">
        <f>(AD81-(AD81*'Hypothése des ventes'!$K$17))*'Hypothése des ventes'!$K$18</f>
        <v>14.4</v>
      </c>
      <c r="AK81" s="9">
        <f>-(AC81*'Hypothése des ventes'!$L$18)</f>
        <v>-6.12</v>
      </c>
      <c r="AL81" s="9">
        <f>AC81*L81</f>
        <v>0</v>
      </c>
      <c r="AM81" s="9">
        <f>((AF81+AG81+AH81+AI81+AJ81+AK81)*0.8)+AL81</f>
        <v>79.2</v>
      </c>
      <c r="AN81" s="9">
        <f>AM81/AC81</f>
        <v>1.2941176470588236</v>
      </c>
      <c r="AO81" s="9">
        <f>AM81-AC81</f>
        <v>18.000000000000007</v>
      </c>
      <c r="AP81" s="10">
        <f>AO81/AM81</f>
        <v>0.22727272727272735</v>
      </c>
    </row>
    <row r="82" spans="1:42" ht="43.2" x14ac:dyDescent="0.3">
      <c r="A82" s="17" t="s">
        <v>54</v>
      </c>
      <c r="B82" s="17" t="s">
        <v>30</v>
      </c>
      <c r="C82" s="18" t="s">
        <v>186</v>
      </c>
      <c r="D82" s="32" t="s">
        <v>98</v>
      </c>
      <c r="E82" s="33" t="s">
        <v>99</v>
      </c>
      <c r="F82" s="21" t="s">
        <v>33</v>
      </c>
      <c r="G82" s="17">
        <v>7</v>
      </c>
      <c r="H82" s="30">
        <v>23.26</v>
      </c>
      <c r="I82" s="39">
        <v>0.15</v>
      </c>
      <c r="J82" s="31">
        <v>50</v>
      </c>
      <c r="K82" s="23"/>
      <c r="L82" s="24"/>
      <c r="M82" s="186">
        <f>G82*H82</f>
        <v>162.82000000000002</v>
      </c>
      <c r="N82" s="25" t="s">
        <v>184</v>
      </c>
      <c r="O82" s="35"/>
      <c r="P82" s="35"/>
      <c r="Q82" s="35"/>
      <c r="R82" s="35"/>
      <c r="S82" s="36"/>
      <c r="T82" s="36"/>
      <c r="U82" s="36"/>
      <c r="V82" s="36"/>
      <c r="W82" s="36"/>
      <c r="X82" s="36">
        <v>1</v>
      </c>
      <c r="Y82" s="36">
        <v>2</v>
      </c>
      <c r="Z82" s="36">
        <v>2</v>
      </c>
      <c r="AA82" s="36">
        <v>2</v>
      </c>
      <c r="AB82" s="36"/>
      <c r="AC82" s="9">
        <f>((H82-(H82*I82))*G82)-(((H82-(H82*I82))*G82)*K82)</f>
        <v>138.39699999999999</v>
      </c>
      <c r="AD82" s="9">
        <f>G82*J82</f>
        <v>350</v>
      </c>
      <c r="AE82" s="9">
        <f>AD82/AC82</f>
        <v>2.5289565525264277</v>
      </c>
      <c r="AF82" s="9">
        <f>AD82*'Hypothése des ventes'!$G$18</f>
        <v>140</v>
      </c>
      <c r="AG82" s="9">
        <f>(AD82-(AD82*'Hypothése des ventes'!$H$17))*'Hypothése des ventes'!$H$18</f>
        <v>31.5</v>
      </c>
      <c r="AH82" s="9">
        <f>(AD82-(AD82*'Hypothése des ventes'!$I$17))*'Hypothése des ventes'!$I$18</f>
        <v>0</v>
      </c>
      <c r="AI82" s="9">
        <f>(AD82-(AD82*'Hypothése des ventes'!$J$17))*'Hypothése des ventes'!$J$18</f>
        <v>49</v>
      </c>
      <c r="AJ82" s="9">
        <f>(AD82-(AD82*'Hypothése des ventes'!$K$17))*'Hypothése des ventes'!$K$18</f>
        <v>35</v>
      </c>
      <c r="AK82" s="9">
        <f>-(AC82*'Hypothése des ventes'!$L$18)</f>
        <v>-13.839700000000001</v>
      </c>
      <c r="AL82" s="9">
        <f>AC82*L82</f>
        <v>0</v>
      </c>
      <c r="AM82" s="9">
        <f>((AF82+AG82+AH82+AI82+AJ82+AK82)*0.8)+AL82</f>
        <v>193.32824000000002</v>
      </c>
      <c r="AN82" s="9">
        <f>AM82/AC82</f>
        <v>1.3969106266754339</v>
      </c>
      <c r="AO82" s="9">
        <f>AM82-AC82</f>
        <v>54.931240000000031</v>
      </c>
      <c r="AP82" s="10">
        <f>AO82/AM82</f>
        <v>0.28413458892503252</v>
      </c>
    </row>
    <row r="83" spans="1:42" x14ac:dyDescent="0.3">
      <c r="A83" s="41" t="s">
        <v>54</v>
      </c>
      <c r="B83" s="41"/>
      <c r="C83" s="114" t="s">
        <v>186</v>
      </c>
      <c r="D83" s="41"/>
      <c r="E83" s="41"/>
      <c r="F83" s="21" t="s">
        <v>33</v>
      </c>
      <c r="G83" s="41">
        <v>4</v>
      </c>
      <c r="H83" s="41">
        <v>12</v>
      </c>
      <c r="I83" s="23">
        <v>0.02</v>
      </c>
      <c r="J83" s="41">
        <v>9</v>
      </c>
      <c r="K83" s="23"/>
      <c r="L83" s="41"/>
      <c r="M83" s="186">
        <f>G83*H83</f>
        <v>48</v>
      </c>
      <c r="N83" s="42" t="s">
        <v>187</v>
      </c>
      <c r="O83" s="42"/>
      <c r="P83" s="42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9">
        <f>((H83-(H83*I83))*G83)-(((H83-(H83*I83))*G83)*K83)</f>
        <v>47.04</v>
      </c>
      <c r="AD83" s="9">
        <f>G83*J83</f>
        <v>36</v>
      </c>
      <c r="AE83" s="9">
        <f>AD83/AC83</f>
        <v>0.76530612244897955</v>
      </c>
      <c r="AF83" s="9">
        <f>AD83*'Hypothése des ventes'!$G$18</f>
        <v>14.4</v>
      </c>
      <c r="AG83" s="9">
        <f>(AD83-(AD83*'Hypothése des ventes'!$H$17))*'Hypothése des ventes'!$H$18</f>
        <v>3.24</v>
      </c>
      <c r="AH83" s="9">
        <f>(AD83-(AD83*'Hypothése des ventes'!$I$17))*'Hypothése des ventes'!$I$18</f>
        <v>0</v>
      </c>
      <c r="AI83" s="9">
        <f>(AD83-(AD83*'Hypothése des ventes'!$J$17))*'Hypothése des ventes'!$J$18</f>
        <v>5.0400000000000009</v>
      </c>
      <c r="AJ83" s="9">
        <f>(AD83-(AD83*'Hypothése des ventes'!$K$17))*'Hypothése des ventes'!$K$18</f>
        <v>3.6</v>
      </c>
      <c r="AK83" s="9">
        <f>-(AC83*'Hypothése des ventes'!$L$18)</f>
        <v>-4.7039999999999997</v>
      </c>
      <c r="AL83" s="9">
        <f>AC83*L83</f>
        <v>0</v>
      </c>
      <c r="AM83" s="9">
        <f>((AF83+AG83+AH83+AI83+AJ83+AK83)*0.8)+AL83</f>
        <v>17.2608</v>
      </c>
      <c r="AN83" s="9">
        <f>AM83/AC83</f>
        <v>0.3669387755102041</v>
      </c>
      <c r="AO83" s="9">
        <f>AM83-AC83</f>
        <v>-29.779199999999999</v>
      </c>
      <c r="AP83" s="10">
        <f>AO83/AM83</f>
        <v>-1.7252502780867631</v>
      </c>
    </row>
    <row r="84" spans="1:42" x14ac:dyDescent="0.3">
      <c r="A84" s="41" t="s">
        <v>54</v>
      </c>
      <c r="B84" s="41"/>
      <c r="C84" s="114" t="s">
        <v>185</v>
      </c>
      <c r="D84" s="41"/>
      <c r="E84" s="41"/>
      <c r="F84" s="21" t="s">
        <v>33</v>
      </c>
      <c r="G84" s="41">
        <v>12</v>
      </c>
      <c r="H84" s="41">
        <v>3</v>
      </c>
      <c r="I84" s="23">
        <v>0.05</v>
      </c>
      <c r="J84" s="41">
        <v>29</v>
      </c>
      <c r="K84" s="23"/>
      <c r="L84" s="41"/>
      <c r="M84" s="186">
        <f>G84*H84</f>
        <v>36</v>
      </c>
      <c r="N84" s="42" t="s">
        <v>187</v>
      </c>
      <c r="O84" s="42"/>
      <c r="P84" s="42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9">
        <f>((H84-(H84*I84))*G84)-(((H84-(H84*I84))*G84)*K84)</f>
        <v>34.200000000000003</v>
      </c>
      <c r="AD84" s="9">
        <f>G84*J84</f>
        <v>348</v>
      </c>
      <c r="AE84" s="9">
        <f>AD84/AC84</f>
        <v>10.175438596491228</v>
      </c>
      <c r="AF84" s="9">
        <f>AD84*'Hypothése des ventes'!$G$18</f>
        <v>139.20000000000002</v>
      </c>
      <c r="AG84" s="9">
        <f>(AD84-(AD84*'Hypothése des ventes'!$H$17))*'Hypothése des ventes'!$H$18</f>
        <v>31.32</v>
      </c>
      <c r="AH84" s="9">
        <f>(AD84-(AD84*'Hypothése des ventes'!$I$17))*'Hypothése des ventes'!$I$18</f>
        <v>0</v>
      </c>
      <c r="AI84" s="9">
        <f>(AD84-(AD84*'Hypothése des ventes'!$J$17))*'Hypothése des ventes'!$J$18</f>
        <v>48.720000000000006</v>
      </c>
      <c r="AJ84" s="9">
        <f>(AD84-(AD84*'Hypothése des ventes'!$K$17))*'Hypothése des ventes'!$K$18</f>
        <v>34.800000000000004</v>
      </c>
      <c r="AK84" s="9">
        <f>-(AC84*'Hypothése des ventes'!$L$18)</f>
        <v>-3.4200000000000004</v>
      </c>
      <c r="AL84" s="9">
        <f>AC84*L84</f>
        <v>0</v>
      </c>
      <c r="AM84" s="9">
        <f>((AF84+AG84+AH84+AI84+AJ84+AK84)*0.8)+AL84</f>
        <v>200.49600000000004</v>
      </c>
      <c r="AN84" s="9">
        <f>AM84/AC84</f>
        <v>5.8624561403508775</v>
      </c>
      <c r="AO84" s="9">
        <f>AM84-AC84</f>
        <v>166.29600000000005</v>
      </c>
      <c r="AP84" s="10">
        <f>AO84/AM84</f>
        <v>0.82942303088340918</v>
      </c>
    </row>
    <row r="85" spans="1:42" ht="27.6" x14ac:dyDescent="0.3">
      <c r="A85" s="17" t="s">
        <v>23</v>
      </c>
      <c r="B85" s="17" t="s">
        <v>24</v>
      </c>
      <c r="C85" s="18" t="s">
        <v>186</v>
      </c>
      <c r="D85" s="19" t="s">
        <v>25</v>
      </c>
      <c r="E85" s="20" t="s">
        <v>26</v>
      </c>
      <c r="F85" s="21" t="s">
        <v>27</v>
      </c>
      <c r="G85" s="22">
        <v>10</v>
      </c>
      <c r="H85" s="5">
        <v>15</v>
      </c>
      <c r="I85" s="6">
        <v>0.03</v>
      </c>
      <c r="J85" s="7">
        <v>35</v>
      </c>
      <c r="K85" s="23"/>
      <c r="L85" s="24">
        <v>0.1</v>
      </c>
      <c r="M85" s="186">
        <f>G85*H85</f>
        <v>150</v>
      </c>
      <c r="N85" s="25" t="s">
        <v>184</v>
      </c>
      <c r="O85" s="26">
        <v>43710</v>
      </c>
      <c r="P85" s="26"/>
      <c r="Q85" s="26"/>
      <c r="R85" s="26"/>
      <c r="S85" s="134"/>
      <c r="T85" s="135"/>
      <c r="U85" s="135"/>
      <c r="V85" s="135"/>
      <c r="W85" s="135"/>
      <c r="X85" s="135"/>
      <c r="Y85" s="135"/>
      <c r="Z85" s="135"/>
      <c r="AA85" s="135"/>
      <c r="AB85" s="135"/>
      <c r="AC85" s="9">
        <f>((H85-(H85*I85))*G85)-(((H85-(H85*I85))*G85)*K85)</f>
        <v>145.5</v>
      </c>
      <c r="AD85" s="9">
        <f>G85*J85</f>
        <v>350</v>
      </c>
      <c r="AE85" s="9">
        <f>AD85/AC85</f>
        <v>2.4054982817869415</v>
      </c>
      <c r="AF85" s="9">
        <f>AD85*'Hypothése des ventes'!$G$18</f>
        <v>140</v>
      </c>
      <c r="AG85" s="9">
        <f>(AD85-(AD85*'Hypothése des ventes'!$H$17))*'Hypothése des ventes'!$H$18</f>
        <v>31.5</v>
      </c>
      <c r="AH85" s="9">
        <f>(AD85-(AD85*'Hypothése des ventes'!$I$17))*'Hypothése des ventes'!$I$18</f>
        <v>0</v>
      </c>
      <c r="AI85" s="9">
        <f>(AD85-(AD85*'Hypothése des ventes'!$J$17))*'Hypothése des ventes'!$J$18</f>
        <v>49</v>
      </c>
      <c r="AJ85" s="9">
        <f>(AD85-(AD85*'Hypothése des ventes'!$K$17))*'Hypothése des ventes'!$K$18</f>
        <v>35</v>
      </c>
      <c r="AK85" s="9">
        <f>-(AC85*'Hypothése des ventes'!$L$18)</f>
        <v>-14.55</v>
      </c>
      <c r="AL85" s="9">
        <f>AC85*L85</f>
        <v>14.55</v>
      </c>
      <c r="AM85" s="9">
        <f>((AF85+AG85+AH85+AI85+AJ85+AK85)*0.8)+AL85</f>
        <v>207.31</v>
      </c>
      <c r="AN85" s="9">
        <f>AM85/AC85</f>
        <v>1.4248109965635738</v>
      </c>
      <c r="AO85" s="9">
        <f>AM85-AC85</f>
        <v>61.81</v>
      </c>
      <c r="AP85" s="10">
        <f>AO85/AM85</f>
        <v>0.29815252520380109</v>
      </c>
    </row>
    <row r="86" spans="1:42" ht="27.6" x14ac:dyDescent="0.3">
      <c r="A86" s="17" t="s">
        <v>23</v>
      </c>
      <c r="B86" s="17" t="s">
        <v>24</v>
      </c>
      <c r="C86" s="18" t="s">
        <v>186</v>
      </c>
      <c r="D86" s="19" t="s">
        <v>28</v>
      </c>
      <c r="E86" s="20" t="s">
        <v>26</v>
      </c>
      <c r="F86" s="21" t="s">
        <v>27</v>
      </c>
      <c r="G86" s="22">
        <v>3</v>
      </c>
      <c r="H86" s="5">
        <v>15</v>
      </c>
      <c r="I86" s="6">
        <v>0.03</v>
      </c>
      <c r="J86" s="7">
        <v>35</v>
      </c>
      <c r="K86" s="23"/>
      <c r="L86" s="24"/>
      <c r="M86" s="186">
        <f>G86*H86</f>
        <v>45</v>
      </c>
      <c r="N86" s="25" t="s">
        <v>184</v>
      </c>
      <c r="O86" s="26">
        <v>43710</v>
      </c>
      <c r="P86" s="26"/>
      <c r="Q86" s="26"/>
      <c r="R86" s="26"/>
      <c r="S86" s="134"/>
      <c r="T86" s="135"/>
      <c r="U86" s="135"/>
      <c r="V86" s="135"/>
      <c r="W86" s="135"/>
      <c r="X86" s="135"/>
      <c r="Y86" s="135"/>
      <c r="Z86" s="135"/>
      <c r="AA86" s="135"/>
      <c r="AB86" s="135"/>
      <c r="AC86" s="9">
        <f>((H86-(H86*I86))*G86)-(((H86-(H86*I86))*G86)*K86)</f>
        <v>43.650000000000006</v>
      </c>
      <c r="AD86" s="9">
        <f>G86*J86</f>
        <v>105</v>
      </c>
      <c r="AE86" s="9">
        <f>AD86/AC86</f>
        <v>2.4054982817869415</v>
      </c>
      <c r="AF86" s="9">
        <f>AD86*'Hypothése des ventes'!$G$18</f>
        <v>42</v>
      </c>
      <c r="AG86" s="9">
        <f>(AD86-(AD86*'Hypothése des ventes'!$H$17))*'Hypothése des ventes'!$H$18</f>
        <v>9.4500000000000011</v>
      </c>
      <c r="AH86" s="9">
        <f>(AD86-(AD86*'Hypothése des ventes'!$I$17))*'Hypothése des ventes'!$I$18</f>
        <v>0</v>
      </c>
      <c r="AI86" s="9">
        <f>(AD86-(AD86*'Hypothése des ventes'!$J$17))*'Hypothése des ventes'!$J$18</f>
        <v>14.700000000000001</v>
      </c>
      <c r="AJ86" s="9">
        <f>(AD86-(AD86*'Hypothése des ventes'!$K$17))*'Hypothése des ventes'!$K$18</f>
        <v>10.5</v>
      </c>
      <c r="AK86" s="9">
        <f>-(AC86*'Hypothése des ventes'!$L$18)</f>
        <v>-4.3650000000000011</v>
      </c>
      <c r="AL86" s="9">
        <f>AC86*L86</f>
        <v>0</v>
      </c>
      <c r="AM86" s="9">
        <f>((AF86+AG86+AH86+AI86+AJ86+AK86)*0.8)+AL86</f>
        <v>57.82800000000001</v>
      </c>
      <c r="AN86" s="9">
        <f>AM86/AC86</f>
        <v>1.3248109965635739</v>
      </c>
      <c r="AO86" s="9">
        <f>AM86-AC86</f>
        <v>14.178000000000004</v>
      </c>
      <c r="AP86" s="10">
        <f>AO86/AM86</f>
        <v>0.24517534758248602</v>
      </c>
    </row>
    <row r="87" spans="1:42" ht="27.6" x14ac:dyDescent="0.3">
      <c r="A87" s="17" t="s">
        <v>23</v>
      </c>
      <c r="B87" s="17" t="s">
        <v>24</v>
      </c>
      <c r="C87" s="18" t="s">
        <v>186</v>
      </c>
      <c r="D87" s="19" t="s">
        <v>29</v>
      </c>
      <c r="E87" s="20" t="s">
        <v>26</v>
      </c>
      <c r="F87" s="21" t="s">
        <v>27</v>
      </c>
      <c r="G87" s="22">
        <v>3</v>
      </c>
      <c r="H87" s="5">
        <v>15</v>
      </c>
      <c r="I87" s="6">
        <v>0.03</v>
      </c>
      <c r="J87" s="7">
        <v>35</v>
      </c>
      <c r="K87" s="23"/>
      <c r="L87" s="24"/>
      <c r="M87" s="186">
        <f>G87*H87</f>
        <v>45</v>
      </c>
      <c r="N87" s="25" t="s">
        <v>184</v>
      </c>
      <c r="O87" s="26">
        <v>43710</v>
      </c>
      <c r="P87" s="26"/>
      <c r="Q87" s="26"/>
      <c r="R87" s="26"/>
      <c r="S87" s="134"/>
      <c r="T87" s="135"/>
      <c r="U87" s="135"/>
      <c r="V87" s="135"/>
      <c r="W87" s="135"/>
      <c r="X87" s="135"/>
      <c r="Y87" s="135"/>
      <c r="Z87" s="135"/>
      <c r="AA87" s="135"/>
      <c r="AB87" s="135"/>
      <c r="AC87" s="9">
        <f>((H87-(H87*I87))*G87)-(((H87-(H87*I87))*G87)*K87)</f>
        <v>43.650000000000006</v>
      </c>
      <c r="AD87" s="9">
        <f>G87*J87</f>
        <v>105</v>
      </c>
      <c r="AE87" s="9">
        <f>AD87/AC87</f>
        <v>2.4054982817869415</v>
      </c>
      <c r="AF87" s="9">
        <f>AD87*'Hypothése des ventes'!$G$18</f>
        <v>42</v>
      </c>
      <c r="AG87" s="9">
        <f>(AD87-(AD87*'Hypothése des ventes'!$H$17))*'Hypothése des ventes'!$H$18</f>
        <v>9.4500000000000011</v>
      </c>
      <c r="AH87" s="9">
        <f>(AD87-(AD87*'Hypothése des ventes'!$I$17))*'Hypothése des ventes'!$I$18</f>
        <v>0</v>
      </c>
      <c r="AI87" s="9">
        <f>(AD87-(AD87*'Hypothése des ventes'!$J$17))*'Hypothése des ventes'!$J$18</f>
        <v>14.700000000000001</v>
      </c>
      <c r="AJ87" s="9">
        <f>(AD87-(AD87*'Hypothése des ventes'!$K$17))*'Hypothése des ventes'!$K$18</f>
        <v>10.5</v>
      </c>
      <c r="AK87" s="9">
        <f>-(AC87*'Hypothése des ventes'!$L$18)</f>
        <v>-4.3650000000000011</v>
      </c>
      <c r="AL87" s="9">
        <f>AC87*L87</f>
        <v>0</v>
      </c>
      <c r="AM87" s="9">
        <f>((AF87+AG87+AH87+AI87+AJ87+AK87)*0.8)+AL87</f>
        <v>57.82800000000001</v>
      </c>
      <c r="AN87" s="9">
        <f>AM87/AC87</f>
        <v>1.3248109965635739</v>
      </c>
      <c r="AO87" s="9">
        <f>AM87-AC87</f>
        <v>14.178000000000004</v>
      </c>
      <c r="AP87" s="10">
        <f>AO87/AM87</f>
        <v>0.24517534758248602</v>
      </c>
    </row>
    <row r="88" spans="1:42" x14ac:dyDescent="0.3">
      <c r="A88" s="17" t="s">
        <v>23</v>
      </c>
      <c r="B88" s="17" t="s">
        <v>30</v>
      </c>
      <c r="C88" s="18" t="s">
        <v>186</v>
      </c>
      <c r="D88" s="19" t="s">
        <v>31</v>
      </c>
      <c r="E88" s="28" t="s">
        <v>32</v>
      </c>
      <c r="F88" s="21" t="s">
        <v>33</v>
      </c>
      <c r="G88" s="22">
        <v>5</v>
      </c>
      <c r="H88" s="5">
        <v>30</v>
      </c>
      <c r="I88" s="6">
        <v>0.03</v>
      </c>
      <c r="J88" s="7">
        <v>70</v>
      </c>
      <c r="K88" s="23"/>
      <c r="L88" s="24"/>
      <c r="M88" s="186">
        <f>G88*H88</f>
        <v>150</v>
      </c>
      <c r="N88" s="25" t="s">
        <v>184</v>
      </c>
      <c r="O88" s="29"/>
      <c r="P88" s="29"/>
      <c r="Q88" s="29"/>
      <c r="R88" s="29"/>
      <c r="S88" s="134"/>
      <c r="T88" s="135"/>
      <c r="U88" s="135"/>
      <c r="V88" s="135">
        <v>1</v>
      </c>
      <c r="W88" s="135">
        <v>1</v>
      </c>
      <c r="X88" s="135">
        <v>1</v>
      </c>
      <c r="Y88" s="135">
        <v>1</v>
      </c>
      <c r="Z88" s="135">
        <v>1</v>
      </c>
      <c r="AA88" s="135"/>
      <c r="AB88" s="135"/>
      <c r="AC88" s="9">
        <f>((H88-(H88*I88))*G88)-(((H88-(H88*I88))*G88)*K88)</f>
        <v>145.5</v>
      </c>
      <c r="AD88" s="9">
        <f>G88*J88</f>
        <v>350</v>
      </c>
      <c r="AE88" s="9">
        <f>AD88/AC88</f>
        <v>2.4054982817869415</v>
      </c>
      <c r="AF88" s="9">
        <f>AD88*'Hypothése des ventes'!$G$18</f>
        <v>140</v>
      </c>
      <c r="AG88" s="9">
        <f>(AD88-(AD88*'Hypothése des ventes'!$H$17))*'Hypothése des ventes'!$H$18</f>
        <v>31.5</v>
      </c>
      <c r="AH88" s="9">
        <f>(AD88-(AD88*'Hypothése des ventes'!$I$17))*'Hypothése des ventes'!$I$18</f>
        <v>0</v>
      </c>
      <c r="AI88" s="9">
        <f>(AD88-(AD88*'Hypothése des ventes'!$J$17))*'Hypothése des ventes'!$J$18</f>
        <v>49</v>
      </c>
      <c r="AJ88" s="9">
        <f>(AD88-(AD88*'Hypothése des ventes'!$K$17))*'Hypothése des ventes'!$K$18</f>
        <v>35</v>
      </c>
      <c r="AK88" s="9">
        <f>-(AC88*'Hypothése des ventes'!$L$18)</f>
        <v>-14.55</v>
      </c>
      <c r="AL88" s="9">
        <f>AC88*L88</f>
        <v>0</v>
      </c>
      <c r="AM88" s="9">
        <f>((AF88+AG88+AH88+AI88+AJ88+AK88)*0.8)+AL88</f>
        <v>192.76</v>
      </c>
      <c r="AN88" s="9">
        <f>AM88/AC88</f>
        <v>1.3248109965635739</v>
      </c>
      <c r="AO88" s="9">
        <f>AM88-AC88</f>
        <v>47.259999999999991</v>
      </c>
      <c r="AP88" s="10">
        <f>AO88/AM88</f>
        <v>0.24517534758248596</v>
      </c>
    </row>
    <row r="89" spans="1:42" x14ac:dyDescent="0.3">
      <c r="A89" s="17" t="s">
        <v>23</v>
      </c>
      <c r="B89" s="17" t="s">
        <v>34</v>
      </c>
      <c r="C89" s="18" t="s">
        <v>186</v>
      </c>
      <c r="D89" s="19" t="s">
        <v>35</v>
      </c>
      <c r="E89" s="28" t="s">
        <v>36</v>
      </c>
      <c r="F89" s="21" t="s">
        <v>33</v>
      </c>
      <c r="G89" s="22">
        <v>4</v>
      </c>
      <c r="H89" s="30">
        <v>39</v>
      </c>
      <c r="I89" s="6">
        <v>0.03</v>
      </c>
      <c r="J89" s="31">
        <v>90</v>
      </c>
      <c r="K89" s="23"/>
      <c r="L89" s="24"/>
      <c r="M89" s="186">
        <f>G89*H89</f>
        <v>156</v>
      </c>
      <c r="N89" s="25" t="s">
        <v>184</v>
      </c>
      <c r="O89" s="29"/>
      <c r="P89" s="29"/>
      <c r="Q89" s="29"/>
      <c r="R89" s="29"/>
      <c r="S89" s="134"/>
      <c r="T89" s="135"/>
      <c r="U89" s="135"/>
      <c r="V89" s="135"/>
      <c r="W89" s="135">
        <v>1</v>
      </c>
      <c r="X89" s="135">
        <v>1</v>
      </c>
      <c r="Y89" s="135">
        <v>1</v>
      </c>
      <c r="Z89" s="135">
        <v>1</v>
      </c>
      <c r="AA89" s="135"/>
      <c r="AB89" s="135"/>
      <c r="AC89" s="9">
        <f>((H89-(H89*I89))*G89)-(((H89-(H89*I89))*G89)*K89)</f>
        <v>151.32</v>
      </c>
      <c r="AD89" s="9">
        <f>G89*J89</f>
        <v>360</v>
      </c>
      <c r="AE89" s="9">
        <f>AD89/AC89</f>
        <v>2.3790642347343378</v>
      </c>
      <c r="AF89" s="9">
        <f>AD89*'Hypothése des ventes'!$G$18</f>
        <v>144</v>
      </c>
      <c r="AG89" s="9">
        <f>(AD89-(AD89*'Hypothése des ventes'!$H$17))*'Hypothése des ventes'!$H$18</f>
        <v>32.4</v>
      </c>
      <c r="AH89" s="9">
        <f>(AD89-(AD89*'Hypothése des ventes'!$I$17))*'Hypothése des ventes'!$I$18</f>
        <v>0</v>
      </c>
      <c r="AI89" s="9">
        <f>(AD89-(AD89*'Hypothése des ventes'!$J$17))*'Hypothése des ventes'!$J$18</f>
        <v>50.400000000000006</v>
      </c>
      <c r="AJ89" s="9">
        <f>(AD89-(AD89*'Hypothése des ventes'!$K$17))*'Hypothése des ventes'!$K$18</f>
        <v>36</v>
      </c>
      <c r="AK89" s="9">
        <f>-(AC89*'Hypothése des ventes'!$L$18)</f>
        <v>-15.132</v>
      </c>
      <c r="AL89" s="9">
        <f>AC89*L89</f>
        <v>0</v>
      </c>
      <c r="AM89" s="9">
        <f>((AF89+AG89+AH89+AI89+AJ89+AK89)*0.8)+AL89</f>
        <v>198.13440000000003</v>
      </c>
      <c r="AN89" s="9">
        <f>AM89/AC89</f>
        <v>1.3093735130848536</v>
      </c>
      <c r="AO89" s="9">
        <f>AM89-AC89</f>
        <v>46.814400000000035</v>
      </c>
      <c r="AP89" s="10">
        <f>AO89/AM89</f>
        <v>0.23627598236348674</v>
      </c>
    </row>
    <row r="90" spans="1:42" x14ac:dyDescent="0.3">
      <c r="A90" s="17" t="s">
        <v>23</v>
      </c>
      <c r="B90" s="17" t="s">
        <v>34</v>
      </c>
      <c r="C90" s="18" t="s">
        <v>186</v>
      </c>
      <c r="D90" s="32" t="s">
        <v>37</v>
      </c>
      <c r="E90" s="33" t="s">
        <v>36</v>
      </c>
      <c r="F90" s="21" t="s">
        <v>33</v>
      </c>
      <c r="G90" s="17">
        <v>4</v>
      </c>
      <c r="H90" s="30">
        <v>39</v>
      </c>
      <c r="I90" s="6">
        <v>0.03</v>
      </c>
      <c r="J90" s="31">
        <v>90</v>
      </c>
      <c r="K90" s="23"/>
      <c r="L90" s="24"/>
      <c r="M90" s="186">
        <f>G90*H90</f>
        <v>156</v>
      </c>
      <c r="N90" s="25" t="s">
        <v>184</v>
      </c>
      <c r="O90" s="35"/>
      <c r="P90" s="35"/>
      <c r="Q90" s="35"/>
      <c r="R90" s="35"/>
      <c r="S90" s="36"/>
      <c r="T90" s="36"/>
      <c r="U90" s="36"/>
      <c r="V90" s="36"/>
      <c r="W90" s="36">
        <v>1</v>
      </c>
      <c r="X90" s="36">
        <v>1</v>
      </c>
      <c r="Y90" s="36">
        <v>1</v>
      </c>
      <c r="Z90" s="36">
        <v>1</v>
      </c>
      <c r="AA90" s="36"/>
      <c r="AB90" s="36"/>
      <c r="AC90" s="9">
        <f>((H90-(H90*I90))*G90)-(((H90-(H90*I90))*G90)*K90)</f>
        <v>151.32</v>
      </c>
      <c r="AD90" s="9">
        <f>G90*J90</f>
        <v>360</v>
      </c>
      <c r="AE90" s="9">
        <f>AD90/AC90</f>
        <v>2.3790642347343378</v>
      </c>
      <c r="AF90" s="9">
        <f>AD90*'Hypothése des ventes'!$G$18</f>
        <v>144</v>
      </c>
      <c r="AG90" s="9">
        <f>(AD90-(AD90*'Hypothése des ventes'!$H$17))*'Hypothése des ventes'!$H$18</f>
        <v>32.4</v>
      </c>
      <c r="AH90" s="9">
        <f>(AD90-(AD90*'Hypothése des ventes'!$I$17))*'Hypothése des ventes'!$I$18</f>
        <v>0</v>
      </c>
      <c r="AI90" s="9">
        <f>(AD90-(AD90*'Hypothése des ventes'!$J$17))*'Hypothése des ventes'!$J$18</f>
        <v>50.400000000000006</v>
      </c>
      <c r="AJ90" s="9">
        <f>(AD90-(AD90*'Hypothése des ventes'!$K$17))*'Hypothése des ventes'!$K$18</f>
        <v>36</v>
      </c>
      <c r="AK90" s="9">
        <f>-(AC90*'Hypothése des ventes'!$L$18)</f>
        <v>-15.132</v>
      </c>
      <c r="AL90" s="9">
        <f>AC90*L90</f>
        <v>0</v>
      </c>
      <c r="AM90" s="9">
        <f>((AF90+AG90+AH90+AI90+AJ90+AK90)*0.8)+AL90</f>
        <v>198.13440000000003</v>
      </c>
      <c r="AN90" s="9">
        <f>AM90/AC90</f>
        <v>1.3093735130848536</v>
      </c>
      <c r="AO90" s="9">
        <f>AM90-AC90</f>
        <v>46.814400000000035</v>
      </c>
      <c r="AP90" s="10">
        <f>AO90/AM90</f>
        <v>0.23627598236348674</v>
      </c>
    </row>
    <row r="91" spans="1:42" ht="28.8" x14ac:dyDescent="0.3">
      <c r="A91" s="17" t="s">
        <v>23</v>
      </c>
      <c r="B91" s="17" t="s">
        <v>34</v>
      </c>
      <c r="C91" s="18" t="s">
        <v>186</v>
      </c>
      <c r="D91" s="32" t="s">
        <v>38</v>
      </c>
      <c r="E91" s="33" t="s">
        <v>39</v>
      </c>
      <c r="F91" s="21" t="s">
        <v>33</v>
      </c>
      <c r="G91" s="17">
        <v>5</v>
      </c>
      <c r="H91" s="30">
        <v>35</v>
      </c>
      <c r="I91" s="6">
        <v>0.03</v>
      </c>
      <c r="J91" s="31">
        <v>80</v>
      </c>
      <c r="K91" s="23"/>
      <c r="L91" s="24"/>
      <c r="M91" s="186">
        <f>G91*H91</f>
        <v>175</v>
      </c>
      <c r="N91" s="25" t="s">
        <v>184</v>
      </c>
      <c r="O91" s="35"/>
      <c r="P91" s="35"/>
      <c r="Q91" s="35"/>
      <c r="R91" s="35"/>
      <c r="S91" s="36"/>
      <c r="T91" s="36"/>
      <c r="U91" s="36"/>
      <c r="V91" s="36"/>
      <c r="W91" s="36">
        <v>1</v>
      </c>
      <c r="X91" s="36">
        <v>1</v>
      </c>
      <c r="Y91" s="36">
        <v>1</v>
      </c>
      <c r="Z91" s="36">
        <v>1</v>
      </c>
      <c r="AA91" s="36">
        <v>1</v>
      </c>
      <c r="AB91" s="36"/>
      <c r="AC91" s="9">
        <f>((H91-(H91*I91))*G91)-(((H91-(H91*I91))*G91)*K91)</f>
        <v>169.75</v>
      </c>
      <c r="AD91" s="9">
        <f>G91*J91</f>
        <v>400</v>
      </c>
      <c r="AE91" s="9">
        <f>AD91/AC91</f>
        <v>2.3564064801178204</v>
      </c>
      <c r="AF91" s="9">
        <f>AD91*'Hypothése des ventes'!$G$18</f>
        <v>160</v>
      </c>
      <c r="AG91" s="9">
        <f>(AD91-(AD91*'Hypothése des ventes'!$H$17))*'Hypothése des ventes'!$H$18</f>
        <v>36</v>
      </c>
      <c r="AH91" s="9">
        <f>(AD91-(AD91*'Hypothése des ventes'!$I$17))*'Hypothése des ventes'!$I$18</f>
        <v>0</v>
      </c>
      <c r="AI91" s="9">
        <f>(AD91-(AD91*'Hypothése des ventes'!$J$17))*'Hypothése des ventes'!$J$18</f>
        <v>56</v>
      </c>
      <c r="AJ91" s="9">
        <f>(AD91-(AD91*'Hypothése des ventes'!$K$17))*'Hypothése des ventes'!$K$18</f>
        <v>40</v>
      </c>
      <c r="AK91" s="9">
        <f>-(AC91*'Hypothése des ventes'!$L$18)</f>
        <v>-16.975000000000001</v>
      </c>
      <c r="AL91" s="9">
        <f>AC91*L91</f>
        <v>0</v>
      </c>
      <c r="AM91" s="9">
        <f>((AF91+AG91+AH91+AI91+AJ91+AK91)*0.8)+AL91</f>
        <v>220.01999999999998</v>
      </c>
      <c r="AN91" s="9">
        <f>AM91/AC91</f>
        <v>1.296141384388807</v>
      </c>
      <c r="AO91" s="9">
        <f>AM91-AC91</f>
        <v>50.269999999999982</v>
      </c>
      <c r="AP91" s="10">
        <f>AO91/AM91</f>
        <v>0.22847922916098531</v>
      </c>
    </row>
    <row r="92" spans="1:42" x14ac:dyDescent="0.3">
      <c r="A92" s="17" t="s">
        <v>23</v>
      </c>
      <c r="B92" s="17" t="s">
        <v>40</v>
      </c>
      <c r="C92" s="18" t="s">
        <v>186</v>
      </c>
      <c r="D92" s="32" t="s">
        <v>41</v>
      </c>
      <c r="E92" s="33" t="s">
        <v>42</v>
      </c>
      <c r="F92" s="21" t="s">
        <v>33</v>
      </c>
      <c r="G92" s="17">
        <v>5</v>
      </c>
      <c r="H92" s="30">
        <v>43</v>
      </c>
      <c r="I92" s="6">
        <v>0.03</v>
      </c>
      <c r="J92" s="31">
        <v>100</v>
      </c>
      <c r="K92" s="23"/>
      <c r="L92" s="24"/>
      <c r="M92" s="186">
        <f>G92*H92</f>
        <v>215</v>
      </c>
      <c r="N92" s="25" t="s">
        <v>184</v>
      </c>
      <c r="O92" s="35"/>
      <c r="P92" s="35"/>
      <c r="Q92" s="35"/>
      <c r="R92" s="35"/>
      <c r="S92" s="36"/>
      <c r="T92" s="36"/>
      <c r="U92" s="36"/>
      <c r="V92" s="36">
        <v>2</v>
      </c>
      <c r="W92" s="36">
        <v>1</v>
      </c>
      <c r="X92" s="36">
        <v>1</v>
      </c>
      <c r="Y92" s="36">
        <v>1</v>
      </c>
      <c r="Z92" s="36"/>
      <c r="AA92" s="36"/>
      <c r="AB92" s="36"/>
      <c r="AC92" s="9">
        <f>((H92-(H92*I92))*G92)-(((H92-(H92*I92))*G92)*K92)</f>
        <v>208.55</v>
      </c>
      <c r="AD92" s="9">
        <f>G92*J92</f>
        <v>500</v>
      </c>
      <c r="AE92" s="9">
        <f>AD92/AC92</f>
        <v>2.397506593143131</v>
      </c>
      <c r="AF92" s="9">
        <f>AD92*'Hypothése des ventes'!$G$18</f>
        <v>200</v>
      </c>
      <c r="AG92" s="9">
        <f>(AD92-(AD92*'Hypothése des ventes'!$H$17))*'Hypothése des ventes'!$H$18</f>
        <v>45</v>
      </c>
      <c r="AH92" s="9">
        <f>(AD92-(AD92*'Hypothése des ventes'!$I$17))*'Hypothése des ventes'!$I$18</f>
        <v>0</v>
      </c>
      <c r="AI92" s="9">
        <f>(AD92-(AD92*'Hypothése des ventes'!$J$17))*'Hypothése des ventes'!$J$18</f>
        <v>70</v>
      </c>
      <c r="AJ92" s="9">
        <f>(AD92-(AD92*'Hypothése des ventes'!$K$17))*'Hypothése des ventes'!$K$18</f>
        <v>50</v>
      </c>
      <c r="AK92" s="9">
        <f>-(AC92*'Hypothése des ventes'!$L$18)</f>
        <v>-20.855000000000004</v>
      </c>
      <c r="AL92" s="9">
        <f>AC92*L92</f>
        <v>0</v>
      </c>
      <c r="AM92" s="9">
        <f>((AF92+AG92+AH92+AI92+AJ92+AK92)*0.8)+AL92</f>
        <v>275.31599999999997</v>
      </c>
      <c r="AN92" s="9">
        <f>AM92/AC92</f>
        <v>1.3201438503955885</v>
      </c>
      <c r="AO92" s="9">
        <f>AM92-AC92</f>
        <v>66.765999999999963</v>
      </c>
      <c r="AP92" s="10">
        <f>AO92/AM92</f>
        <v>0.2425067921951502</v>
      </c>
    </row>
    <row r="93" spans="1:42" x14ac:dyDescent="0.3">
      <c r="A93" s="17" t="s">
        <v>23</v>
      </c>
      <c r="B93" s="17" t="s">
        <v>40</v>
      </c>
      <c r="C93" s="18" t="s">
        <v>186</v>
      </c>
      <c r="D93" s="32" t="s">
        <v>43</v>
      </c>
      <c r="E93" s="33" t="s">
        <v>42</v>
      </c>
      <c r="F93" s="21" t="s">
        <v>33</v>
      </c>
      <c r="G93" s="17">
        <v>5</v>
      </c>
      <c r="H93" s="30">
        <v>43</v>
      </c>
      <c r="I93" s="6">
        <v>0.03</v>
      </c>
      <c r="J93" s="31">
        <v>100</v>
      </c>
      <c r="K93" s="23"/>
      <c r="L93" s="24"/>
      <c r="M93" s="186">
        <f>G93*H93</f>
        <v>215</v>
      </c>
      <c r="N93" s="25" t="s">
        <v>184</v>
      </c>
      <c r="O93" s="35"/>
      <c r="P93" s="35"/>
      <c r="Q93" s="35"/>
      <c r="R93" s="35"/>
      <c r="S93" s="36"/>
      <c r="T93" s="36"/>
      <c r="U93" s="36">
        <v>1</v>
      </c>
      <c r="V93" s="36">
        <v>2</v>
      </c>
      <c r="W93" s="36">
        <v>1</v>
      </c>
      <c r="X93" s="36">
        <v>1</v>
      </c>
      <c r="Y93" s="36"/>
      <c r="Z93" s="36"/>
      <c r="AA93" s="36"/>
      <c r="AB93" s="36"/>
      <c r="AC93" s="9">
        <f>((H93-(H93*I93))*G93)-(((H93-(H93*I93))*G93)*K93)</f>
        <v>208.55</v>
      </c>
      <c r="AD93" s="9">
        <f>G93*J93</f>
        <v>500</v>
      </c>
      <c r="AE93" s="9">
        <f>AD93/AC93</f>
        <v>2.397506593143131</v>
      </c>
      <c r="AF93" s="9">
        <f>AD93*'Hypothése des ventes'!$G$18</f>
        <v>200</v>
      </c>
      <c r="AG93" s="9">
        <f>(AD93-(AD93*'Hypothése des ventes'!$H$17))*'Hypothése des ventes'!$H$18</f>
        <v>45</v>
      </c>
      <c r="AH93" s="9">
        <f>(AD93-(AD93*'Hypothése des ventes'!$I$17))*'Hypothése des ventes'!$I$18</f>
        <v>0</v>
      </c>
      <c r="AI93" s="9">
        <f>(AD93-(AD93*'Hypothése des ventes'!$J$17))*'Hypothése des ventes'!$J$18</f>
        <v>70</v>
      </c>
      <c r="AJ93" s="9">
        <f>(AD93-(AD93*'Hypothése des ventes'!$K$17))*'Hypothése des ventes'!$K$18</f>
        <v>50</v>
      </c>
      <c r="AK93" s="9">
        <f>-(AC93*'Hypothése des ventes'!$L$18)</f>
        <v>-20.855000000000004</v>
      </c>
      <c r="AL93" s="9">
        <f>AC93*L93</f>
        <v>0</v>
      </c>
      <c r="AM93" s="9">
        <f>((AF93+AG93+AH93+AI93+AJ93+AK93)*0.8)+AL93</f>
        <v>275.31599999999997</v>
      </c>
      <c r="AN93" s="9">
        <f>AM93/AC93</f>
        <v>1.3201438503955885</v>
      </c>
      <c r="AO93" s="9">
        <f>AM93-AC93</f>
        <v>66.765999999999963</v>
      </c>
      <c r="AP93" s="10">
        <f>AO93/AM93</f>
        <v>0.2425067921951502</v>
      </c>
    </row>
    <row r="94" spans="1:42" ht="28.8" x14ac:dyDescent="0.3">
      <c r="A94" s="17" t="s">
        <v>23</v>
      </c>
      <c r="B94" s="17" t="s">
        <v>44</v>
      </c>
      <c r="C94" s="18" t="s">
        <v>186</v>
      </c>
      <c r="D94" s="32" t="s">
        <v>45</v>
      </c>
      <c r="E94" s="33" t="s">
        <v>46</v>
      </c>
      <c r="F94" s="21" t="s">
        <v>33</v>
      </c>
      <c r="G94" s="17">
        <v>6</v>
      </c>
      <c r="H94" s="30">
        <v>61</v>
      </c>
      <c r="I94" s="6">
        <v>0.03</v>
      </c>
      <c r="J94" s="31">
        <v>140</v>
      </c>
      <c r="K94" s="23"/>
      <c r="L94" s="24"/>
      <c r="M94" s="186">
        <f>G94*H94</f>
        <v>366</v>
      </c>
      <c r="N94" s="25" t="s">
        <v>184</v>
      </c>
      <c r="O94" s="35"/>
      <c r="P94" s="35"/>
      <c r="Q94" s="35"/>
      <c r="R94" s="35"/>
      <c r="S94" s="36"/>
      <c r="T94" s="36"/>
      <c r="U94" s="36"/>
      <c r="V94" s="36">
        <v>1</v>
      </c>
      <c r="W94" s="36">
        <v>1</v>
      </c>
      <c r="X94" s="36">
        <v>2</v>
      </c>
      <c r="Y94" s="36">
        <v>1</v>
      </c>
      <c r="Z94" s="36">
        <v>1</v>
      </c>
      <c r="AA94" s="36"/>
      <c r="AB94" s="36"/>
      <c r="AC94" s="9">
        <f>((H94-(H94*I94))*G94)-(((H94-(H94*I94))*G94)*K94)</f>
        <v>355.02</v>
      </c>
      <c r="AD94" s="9">
        <f>G94*J94</f>
        <v>840</v>
      </c>
      <c r="AE94" s="9">
        <f>AD94/AC94</f>
        <v>2.3660638837248609</v>
      </c>
      <c r="AF94" s="9">
        <f>AD94*'Hypothése des ventes'!$G$18</f>
        <v>336</v>
      </c>
      <c r="AG94" s="9">
        <f>(AD94-(AD94*'Hypothése des ventes'!$H$17))*'Hypothése des ventes'!$H$18</f>
        <v>75.600000000000009</v>
      </c>
      <c r="AH94" s="9">
        <f>(AD94-(AD94*'Hypothése des ventes'!$I$17))*'Hypothése des ventes'!$I$18</f>
        <v>0</v>
      </c>
      <c r="AI94" s="9">
        <f>(AD94-(AD94*'Hypothése des ventes'!$J$17))*'Hypothése des ventes'!$J$18</f>
        <v>117.60000000000001</v>
      </c>
      <c r="AJ94" s="9">
        <f>(AD94-(AD94*'Hypothése des ventes'!$K$17))*'Hypothése des ventes'!$K$18</f>
        <v>84</v>
      </c>
      <c r="AK94" s="9">
        <f>-(AC94*'Hypothése des ventes'!$L$18)</f>
        <v>-35.502000000000002</v>
      </c>
      <c r="AL94" s="9">
        <f>AC94*L94</f>
        <v>0</v>
      </c>
      <c r="AM94" s="9">
        <f>((AF94+AG94+AH94+AI94+AJ94+AK94)*0.8)+AL94</f>
        <v>462.15840000000009</v>
      </c>
      <c r="AN94" s="9">
        <f>AM94/AC94</f>
        <v>1.3017813080953189</v>
      </c>
      <c r="AO94" s="9">
        <f>AM94-AC94</f>
        <v>107.1384000000001</v>
      </c>
      <c r="AP94" s="10">
        <f>AO94/AM94</f>
        <v>0.23182181693549242</v>
      </c>
    </row>
    <row r="95" spans="1:42" ht="28.8" x14ac:dyDescent="0.3">
      <c r="A95" s="17" t="s">
        <v>23</v>
      </c>
      <c r="B95" s="17" t="s">
        <v>44</v>
      </c>
      <c r="C95" s="18" t="s">
        <v>186</v>
      </c>
      <c r="D95" s="32" t="s">
        <v>47</v>
      </c>
      <c r="E95" s="33" t="s">
        <v>46</v>
      </c>
      <c r="F95" s="21" t="s">
        <v>33</v>
      </c>
      <c r="G95" s="17">
        <v>5</v>
      </c>
      <c r="H95" s="30">
        <v>61</v>
      </c>
      <c r="I95" s="6">
        <v>0.03</v>
      </c>
      <c r="J95" s="31">
        <v>140</v>
      </c>
      <c r="K95" s="23"/>
      <c r="L95" s="24"/>
      <c r="M95" s="186">
        <f>G95*H95</f>
        <v>305</v>
      </c>
      <c r="N95" s="25" t="s">
        <v>184</v>
      </c>
      <c r="O95" s="35"/>
      <c r="P95" s="35"/>
      <c r="Q95" s="35"/>
      <c r="R95" s="35"/>
      <c r="S95" s="36"/>
      <c r="T95" s="36"/>
      <c r="U95" s="36"/>
      <c r="V95" s="36"/>
      <c r="W95" s="36">
        <v>1</v>
      </c>
      <c r="X95" s="36">
        <v>1</v>
      </c>
      <c r="Y95" s="36">
        <v>1</v>
      </c>
      <c r="Z95" s="36">
        <v>1</v>
      </c>
      <c r="AA95" s="36">
        <v>1</v>
      </c>
      <c r="AB95" s="36"/>
      <c r="AC95" s="9">
        <f>((H95-(H95*I95))*G95)-(((H95-(H95*I95))*G95)*K95)</f>
        <v>295.85000000000002</v>
      </c>
      <c r="AD95" s="9">
        <f>G95*J95</f>
        <v>700</v>
      </c>
      <c r="AE95" s="9">
        <f>AD95/AC95</f>
        <v>2.3660638837248604</v>
      </c>
      <c r="AF95" s="9">
        <f>AD95*'Hypothése des ventes'!$G$18</f>
        <v>280</v>
      </c>
      <c r="AG95" s="9">
        <f>(AD95-(AD95*'Hypothése des ventes'!$H$17))*'Hypothése des ventes'!$H$18</f>
        <v>63</v>
      </c>
      <c r="AH95" s="9">
        <f>(AD95-(AD95*'Hypothése des ventes'!$I$17))*'Hypothése des ventes'!$I$18</f>
        <v>0</v>
      </c>
      <c r="AI95" s="9">
        <f>(AD95-(AD95*'Hypothése des ventes'!$J$17))*'Hypothése des ventes'!$J$18</f>
        <v>98</v>
      </c>
      <c r="AJ95" s="9">
        <f>(AD95-(AD95*'Hypothése des ventes'!$K$17))*'Hypothése des ventes'!$K$18</f>
        <v>70</v>
      </c>
      <c r="AK95" s="9">
        <f>-(AC95*'Hypothése des ventes'!$L$18)</f>
        <v>-29.585000000000004</v>
      </c>
      <c r="AL95" s="9">
        <f>AC95*L95</f>
        <v>0</v>
      </c>
      <c r="AM95" s="9">
        <f>((AF95+AG95+AH95+AI95+AJ95+AK95)*0.8)+AL95</f>
        <v>385.13200000000006</v>
      </c>
      <c r="AN95" s="9">
        <f>AM95/AC95</f>
        <v>1.3017813080953187</v>
      </c>
      <c r="AO95" s="9">
        <f>AM95-AC95</f>
        <v>89.282000000000039</v>
      </c>
      <c r="AP95" s="10">
        <f>AO95/AM95</f>
        <v>0.23182181693549231</v>
      </c>
    </row>
    <row r="96" spans="1:42" ht="28.8" x14ac:dyDescent="0.3">
      <c r="A96" s="17" t="s">
        <v>23</v>
      </c>
      <c r="B96" s="17" t="s">
        <v>44</v>
      </c>
      <c r="C96" s="18" t="s">
        <v>186</v>
      </c>
      <c r="D96" s="32" t="s">
        <v>48</v>
      </c>
      <c r="E96" s="33" t="s">
        <v>49</v>
      </c>
      <c r="F96" s="21" t="s">
        <v>33</v>
      </c>
      <c r="G96" s="17">
        <v>6</v>
      </c>
      <c r="H96" s="30">
        <v>70</v>
      </c>
      <c r="I96" s="6">
        <v>0.03</v>
      </c>
      <c r="J96" s="31">
        <v>160</v>
      </c>
      <c r="K96" s="23"/>
      <c r="L96" s="24"/>
      <c r="M96" s="186">
        <f>G96*H96</f>
        <v>420</v>
      </c>
      <c r="N96" s="25" t="s">
        <v>184</v>
      </c>
      <c r="O96" s="38"/>
      <c r="P96" s="38"/>
      <c r="Q96" s="38"/>
      <c r="R96" s="38"/>
      <c r="S96" s="36"/>
      <c r="T96" s="36"/>
      <c r="U96" s="36"/>
      <c r="V96" s="36">
        <v>1</v>
      </c>
      <c r="W96" s="36">
        <v>1</v>
      </c>
      <c r="X96" s="36">
        <v>2</v>
      </c>
      <c r="Y96" s="36">
        <v>1</v>
      </c>
      <c r="Z96" s="36">
        <v>1</v>
      </c>
      <c r="AA96" s="36"/>
      <c r="AB96" s="36"/>
      <c r="AC96" s="9">
        <f>((H96-(H96*I96))*G96)-(((H96-(H96*I96))*G96)*K96)</f>
        <v>407.40000000000003</v>
      </c>
      <c r="AD96" s="9">
        <f>G96*J96</f>
        <v>960</v>
      </c>
      <c r="AE96" s="9">
        <f>AD96/AC96</f>
        <v>2.3564064801178199</v>
      </c>
      <c r="AF96" s="9">
        <f>AD96*'Hypothése des ventes'!$G$18</f>
        <v>384</v>
      </c>
      <c r="AG96" s="9">
        <f>(AD96-(AD96*'Hypothése des ventes'!$H$17))*'Hypothése des ventes'!$H$18</f>
        <v>86.4</v>
      </c>
      <c r="AH96" s="9">
        <f>(AD96-(AD96*'Hypothése des ventes'!$I$17))*'Hypothése des ventes'!$I$18</f>
        <v>0</v>
      </c>
      <c r="AI96" s="9">
        <f>(AD96-(AD96*'Hypothése des ventes'!$J$17))*'Hypothése des ventes'!$J$18</f>
        <v>134.4</v>
      </c>
      <c r="AJ96" s="9">
        <f>(AD96-(AD96*'Hypothése des ventes'!$K$17))*'Hypothése des ventes'!$K$18</f>
        <v>96</v>
      </c>
      <c r="AK96" s="9">
        <f>-(AC96*'Hypothése des ventes'!$L$18)</f>
        <v>-40.740000000000009</v>
      </c>
      <c r="AL96" s="9">
        <f>AC96*L96</f>
        <v>0</v>
      </c>
      <c r="AM96" s="9">
        <f>((AF96+AG96+AH96+AI96+AJ96+AK96)*0.8)+AL96</f>
        <v>528.048</v>
      </c>
      <c r="AN96" s="9">
        <f>AM96/AC96</f>
        <v>1.296141384388807</v>
      </c>
      <c r="AO96" s="9">
        <f>AM96-AC96</f>
        <v>120.64799999999997</v>
      </c>
      <c r="AP96" s="10">
        <f>AO96/AM96</f>
        <v>0.22847922916098531</v>
      </c>
    </row>
    <row r="97" spans="1:42" ht="28.8" x14ac:dyDescent="0.3">
      <c r="A97" s="17" t="s">
        <v>23</v>
      </c>
      <c r="B97" s="17" t="s">
        <v>50</v>
      </c>
      <c r="C97" s="18" t="s">
        <v>186</v>
      </c>
      <c r="D97" s="32" t="s">
        <v>51</v>
      </c>
      <c r="E97" s="33" t="s">
        <v>52</v>
      </c>
      <c r="F97" s="21" t="s">
        <v>27</v>
      </c>
      <c r="G97" s="17">
        <v>3</v>
      </c>
      <c r="H97" s="30">
        <v>13</v>
      </c>
      <c r="I97" s="6">
        <v>0.03</v>
      </c>
      <c r="J97" s="31">
        <v>30</v>
      </c>
      <c r="K97" s="23"/>
      <c r="L97" s="24"/>
      <c r="M97" s="186">
        <f>G97*H97</f>
        <v>39</v>
      </c>
      <c r="N97" s="25" t="s">
        <v>184</v>
      </c>
      <c r="O97" s="35"/>
      <c r="P97" s="35"/>
      <c r="Q97" s="35"/>
      <c r="R97" s="35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9">
        <f>((H97-(H97*I97))*G97)-(((H97-(H97*I97))*G97)*K97)</f>
        <v>37.83</v>
      </c>
      <c r="AD97" s="9">
        <f>G97*J97</f>
        <v>90</v>
      </c>
      <c r="AE97" s="9">
        <f>AD97/AC97</f>
        <v>2.3790642347343378</v>
      </c>
      <c r="AF97" s="9">
        <f>AD97*'Hypothése des ventes'!$G$18</f>
        <v>36</v>
      </c>
      <c r="AG97" s="9">
        <f>(AD97-(AD97*'Hypothése des ventes'!$H$17))*'Hypothése des ventes'!$H$18</f>
        <v>8.1</v>
      </c>
      <c r="AH97" s="9">
        <f>(AD97-(AD97*'Hypothése des ventes'!$I$17))*'Hypothése des ventes'!$I$18</f>
        <v>0</v>
      </c>
      <c r="AI97" s="9">
        <f>(AD97-(AD97*'Hypothése des ventes'!$J$17))*'Hypothése des ventes'!$J$18</f>
        <v>12.600000000000001</v>
      </c>
      <c r="AJ97" s="9">
        <f>(AD97-(AD97*'Hypothése des ventes'!$K$17))*'Hypothése des ventes'!$K$18</f>
        <v>9</v>
      </c>
      <c r="AK97" s="9">
        <f>-(AC97*'Hypothése des ventes'!$L$18)</f>
        <v>-3.7829999999999999</v>
      </c>
      <c r="AL97" s="9">
        <f>AC97*L97</f>
        <v>0</v>
      </c>
      <c r="AM97" s="9">
        <f>((AF97+AG97+AH97+AI97+AJ97+AK97)*0.8)+AL97</f>
        <v>49.533600000000007</v>
      </c>
      <c r="AN97" s="9">
        <f>AM97/AC97</f>
        <v>1.3093735130848536</v>
      </c>
      <c r="AO97" s="9">
        <f>AM97-AC97</f>
        <v>11.703600000000009</v>
      </c>
      <c r="AP97" s="10">
        <f>AO97/AM97</f>
        <v>0.23627598236348674</v>
      </c>
    </row>
    <row r="98" spans="1:42" ht="28.8" x14ac:dyDescent="0.3">
      <c r="A98" s="17" t="s">
        <v>23</v>
      </c>
      <c r="B98" s="17" t="s">
        <v>50</v>
      </c>
      <c r="C98" s="18" t="s">
        <v>186</v>
      </c>
      <c r="D98" s="32" t="s">
        <v>53</v>
      </c>
      <c r="E98" s="33" t="s">
        <v>52</v>
      </c>
      <c r="F98" s="21" t="s">
        <v>27</v>
      </c>
      <c r="G98" s="17">
        <v>3</v>
      </c>
      <c r="H98" s="30">
        <v>13</v>
      </c>
      <c r="I98" s="6">
        <v>0.03</v>
      </c>
      <c r="J98" s="31">
        <v>30</v>
      </c>
      <c r="K98" s="23"/>
      <c r="L98" s="24"/>
      <c r="M98" s="186">
        <f>G98*H98</f>
        <v>39</v>
      </c>
      <c r="N98" s="25" t="s">
        <v>184</v>
      </c>
      <c r="O98" s="35"/>
      <c r="P98" s="35"/>
      <c r="Q98" s="35"/>
      <c r="R98" s="35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9">
        <f>((H98-(H98*I98))*G98)-(((H98-(H98*I98))*G98)*K98)</f>
        <v>37.83</v>
      </c>
      <c r="AD98" s="9">
        <f>G98*J98</f>
        <v>90</v>
      </c>
      <c r="AE98" s="9">
        <f>AD98/AC98</f>
        <v>2.3790642347343378</v>
      </c>
      <c r="AF98" s="9">
        <f>AD98*'Hypothése des ventes'!$G$18</f>
        <v>36</v>
      </c>
      <c r="AG98" s="9">
        <f>(AD98-(AD98*'Hypothése des ventes'!$H$17))*'Hypothése des ventes'!$H$18</f>
        <v>8.1</v>
      </c>
      <c r="AH98" s="9">
        <f>(AD98-(AD98*'Hypothése des ventes'!$I$17))*'Hypothése des ventes'!$I$18</f>
        <v>0</v>
      </c>
      <c r="AI98" s="9">
        <f>(AD98-(AD98*'Hypothése des ventes'!$J$17))*'Hypothése des ventes'!$J$18</f>
        <v>12.600000000000001</v>
      </c>
      <c r="AJ98" s="9">
        <f>(AD98-(AD98*'Hypothése des ventes'!$K$17))*'Hypothése des ventes'!$K$18</f>
        <v>9</v>
      </c>
      <c r="AK98" s="9">
        <f>-(AC98*'Hypothése des ventes'!$L$18)</f>
        <v>-3.7829999999999999</v>
      </c>
      <c r="AL98" s="9">
        <f>AC98*L98</f>
        <v>0</v>
      </c>
      <c r="AM98" s="9">
        <f>((AF98+AG98+AH98+AI98+AJ98+AK98)*0.8)+AL98</f>
        <v>49.533600000000007</v>
      </c>
      <c r="AN98" s="9">
        <f>AM98/AC98</f>
        <v>1.3093735130848536</v>
      </c>
      <c r="AO98" s="9">
        <f>AM98-AC98</f>
        <v>11.703600000000009</v>
      </c>
      <c r="AP98" s="10">
        <f>AO98/AM98</f>
        <v>0.23627598236348674</v>
      </c>
    </row>
    <row r="99" spans="1:42" x14ac:dyDescent="0.3">
      <c r="A99" s="41" t="s">
        <v>23</v>
      </c>
      <c r="B99" s="41"/>
      <c r="C99" s="114" t="s">
        <v>186</v>
      </c>
      <c r="D99" s="41"/>
      <c r="E99" s="41"/>
      <c r="F99" s="21" t="s">
        <v>33</v>
      </c>
      <c r="G99" s="41">
        <v>2</v>
      </c>
      <c r="H99" s="41">
        <v>100</v>
      </c>
      <c r="I99" s="23">
        <v>0.1</v>
      </c>
      <c r="J99" s="41">
        <v>2</v>
      </c>
      <c r="K99" s="23"/>
      <c r="L99" s="41"/>
      <c r="M99" s="186">
        <f>G99*H99</f>
        <v>200</v>
      </c>
      <c r="N99" s="42" t="s">
        <v>187</v>
      </c>
      <c r="O99" s="42"/>
      <c r="P99" s="42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9">
        <f>((H99-(H99*I99))*G99)-(((H99-(H99*I99))*G99)*K99)</f>
        <v>180</v>
      </c>
      <c r="AD99" s="9">
        <f>G99*J99</f>
        <v>4</v>
      </c>
      <c r="AE99" s="9">
        <f>AD99/AC99</f>
        <v>2.2222222222222223E-2</v>
      </c>
      <c r="AF99" s="9">
        <f>AD99*'Hypothése des ventes'!$G$18</f>
        <v>1.6</v>
      </c>
      <c r="AG99" s="9">
        <f>(AD99-(AD99*'Hypothése des ventes'!$H$17))*'Hypothése des ventes'!$H$18</f>
        <v>0.36000000000000004</v>
      </c>
      <c r="AH99" s="9">
        <f>(AD99-(AD99*'Hypothése des ventes'!$I$17))*'Hypothése des ventes'!$I$18</f>
        <v>0</v>
      </c>
      <c r="AI99" s="9">
        <f>(AD99-(AD99*'Hypothése des ventes'!$J$17))*'Hypothése des ventes'!$J$18</f>
        <v>0.55999999999999994</v>
      </c>
      <c r="AJ99" s="9">
        <f>(AD99-(AD99*'Hypothése des ventes'!$K$17))*'Hypothése des ventes'!$K$18</f>
        <v>0.4</v>
      </c>
      <c r="AK99" s="9">
        <f>-(AC99*'Hypothése des ventes'!$L$18)</f>
        <v>-18</v>
      </c>
      <c r="AL99" s="9">
        <f>AC99*L99</f>
        <v>0</v>
      </c>
      <c r="AM99" s="9">
        <f>((AF99+AG99+AH99+AI99+AJ99+AK99)*0.8)+AL99</f>
        <v>-12.064</v>
      </c>
      <c r="AN99" s="9">
        <f>AM99/AC99</f>
        <v>-6.7022222222222219E-2</v>
      </c>
      <c r="AO99" s="9">
        <f>AM99-AC99</f>
        <v>-192.06399999999999</v>
      </c>
      <c r="AP99" s="10">
        <f>AO99/AM99</f>
        <v>15.920424403183024</v>
      </c>
    </row>
    <row r="100" spans="1:42" x14ac:dyDescent="0.3">
      <c r="A100" s="162" t="s">
        <v>200</v>
      </c>
      <c r="B100" s="162"/>
      <c r="C100" s="163" t="s">
        <v>185</v>
      </c>
      <c r="D100" s="164"/>
      <c r="E100" s="165"/>
      <c r="F100" s="171" t="s">
        <v>57</v>
      </c>
      <c r="G100" s="162"/>
      <c r="H100" s="166"/>
      <c r="I100" s="167"/>
      <c r="J100" s="168"/>
      <c r="K100" s="169"/>
      <c r="L100" s="170"/>
      <c r="M100" s="188">
        <f>G100*H100</f>
        <v>0</v>
      </c>
      <c r="N100" s="51" t="s">
        <v>184</v>
      </c>
      <c r="O100" s="55"/>
      <c r="P100" s="55"/>
      <c r="Q100" s="55"/>
      <c r="R100" s="55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9">
        <f>((H100-(H100*I100))*G100)-(((H100-(H100*I100))*G100)*K100)</f>
        <v>0</v>
      </c>
      <c r="AD100" s="9">
        <f>G100*J100</f>
        <v>0</v>
      </c>
      <c r="AE100" s="9" t="e">
        <f>AD100/AC100</f>
        <v>#DIV/0!</v>
      </c>
      <c r="AF100" s="9">
        <f>AD100*'Hypothése des ventes'!$G$37</f>
        <v>0</v>
      </c>
      <c r="AG100" s="9">
        <f>(AD100-(AD100*'Hypothése des ventes'!$H$36))*'Hypothése des ventes'!$H$37</f>
        <v>0</v>
      </c>
      <c r="AH100" s="9">
        <f>(AD100-(AD100*'Hypothése des ventes'!$I$36))*'Hypothése des ventes'!$I$37</f>
        <v>0</v>
      </c>
      <c r="AI100" s="9">
        <f>(AD100-(AD100*'Hypothése des ventes'!$J$36))*'Hypothése des ventes'!$J$37</f>
        <v>0</v>
      </c>
      <c r="AJ100" s="9">
        <f>(AD100-(AD100*'Hypothése des ventes'!$K$36))*'Hypothése des ventes'!$K$37</f>
        <v>0</v>
      </c>
      <c r="AK100" s="9">
        <f>-(AC100*'Hypothése des ventes'!$L$37)</f>
        <v>0</v>
      </c>
      <c r="AL100" s="9">
        <f>AC100*L100</f>
        <v>0</v>
      </c>
      <c r="AM100" s="9">
        <f>((AF100+AG100+AH100+AI100+AJ100+AK100)*0.8)+AL100</f>
        <v>0</v>
      </c>
      <c r="AN100" s="9" t="e">
        <f>AM100/AC100</f>
        <v>#DIV/0!</v>
      </c>
      <c r="AO100" s="9">
        <f>AM100-AC100</f>
        <v>0</v>
      </c>
      <c r="AP100" s="10" t="e">
        <f>AO100/AM100</f>
        <v>#DIV/0!</v>
      </c>
    </row>
    <row r="101" spans="1:42" x14ac:dyDescent="0.3">
      <c r="A101" s="162" t="s">
        <v>200</v>
      </c>
      <c r="B101" s="162"/>
      <c r="C101" s="163" t="s">
        <v>185</v>
      </c>
      <c r="D101" s="164"/>
      <c r="E101" s="165"/>
      <c r="F101" s="171" t="s">
        <v>57</v>
      </c>
      <c r="G101" s="162"/>
      <c r="H101" s="166"/>
      <c r="I101" s="167"/>
      <c r="J101" s="168"/>
      <c r="K101" s="169"/>
      <c r="L101" s="170"/>
      <c r="M101" s="188">
        <f>G101*H101</f>
        <v>0</v>
      </c>
      <c r="N101" s="51" t="s">
        <v>187</v>
      </c>
      <c r="O101" s="55"/>
      <c r="P101" s="55"/>
      <c r="Q101" s="55"/>
      <c r="R101" s="55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9">
        <f>((H101-(H101*I101))*G101)-(((H101-(H101*I101))*G101)*K101)</f>
        <v>0</v>
      </c>
      <c r="AD101" s="9">
        <f>G101*J101</f>
        <v>0</v>
      </c>
      <c r="AE101" s="9" t="e">
        <f>AD101/AC101</f>
        <v>#DIV/0!</v>
      </c>
      <c r="AF101" s="9">
        <f>AD101*'Hypothése des ventes'!$G$37</f>
        <v>0</v>
      </c>
      <c r="AG101" s="9">
        <f>(AD101-(AD101*'Hypothése des ventes'!$H$36))*'Hypothése des ventes'!$H$37</f>
        <v>0</v>
      </c>
      <c r="AH101" s="9">
        <f>(AD101-(AD101*'Hypothése des ventes'!$I$36))*'Hypothése des ventes'!$I$37</f>
        <v>0</v>
      </c>
      <c r="AI101" s="9">
        <f>(AD101-(AD101*'Hypothése des ventes'!$J$36))*'Hypothése des ventes'!$J$37</f>
        <v>0</v>
      </c>
      <c r="AJ101" s="9">
        <f>(AD101-(AD101*'Hypothése des ventes'!$K$36))*'Hypothése des ventes'!$K$37</f>
        <v>0</v>
      </c>
      <c r="AK101" s="9">
        <f>-(AC101*'Hypothése des ventes'!$L$37)</f>
        <v>0</v>
      </c>
      <c r="AL101" s="9">
        <f>AC101*L101</f>
        <v>0</v>
      </c>
      <c r="AM101" s="9">
        <f>((AF101+AG101+AH101+AI101+AJ101+AK101)*0.8)+AL101</f>
        <v>0</v>
      </c>
      <c r="AN101" s="9" t="e">
        <f>AM101/AC101</f>
        <v>#DIV/0!</v>
      </c>
      <c r="AO101" s="9">
        <f>AM101-AC101</f>
        <v>0</v>
      </c>
      <c r="AP101" s="10" t="e">
        <f>AO101/AM101</f>
        <v>#DIV/0!</v>
      </c>
    </row>
    <row r="102" spans="1:42" x14ac:dyDescent="0.3">
      <c r="A102" s="162" t="s">
        <v>200</v>
      </c>
      <c r="B102" s="162"/>
      <c r="C102" s="163" t="s">
        <v>186</v>
      </c>
      <c r="D102" s="164"/>
      <c r="E102" s="165"/>
      <c r="F102" s="171" t="s">
        <v>57</v>
      </c>
      <c r="G102" s="162"/>
      <c r="H102" s="166"/>
      <c r="I102" s="167"/>
      <c r="J102" s="168"/>
      <c r="K102" s="169"/>
      <c r="L102" s="170"/>
      <c r="M102" s="188">
        <f>G102*H102</f>
        <v>0</v>
      </c>
      <c r="N102" s="51" t="s">
        <v>184</v>
      </c>
      <c r="O102" s="55"/>
      <c r="P102" s="55"/>
      <c r="Q102" s="55"/>
      <c r="R102" s="55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9">
        <f>((H102-(H102*I102))*G102)-(((H102-(H102*I102))*G102)*K102)</f>
        <v>0</v>
      </c>
      <c r="AD102" s="9">
        <f>G102*J102</f>
        <v>0</v>
      </c>
      <c r="AE102" s="9" t="e">
        <f>AD102/AC102</f>
        <v>#DIV/0!</v>
      </c>
      <c r="AF102" s="9">
        <f>AD102*'Hypothése des ventes'!$G$37</f>
        <v>0</v>
      </c>
      <c r="AG102" s="9">
        <f>(AD102-(AD102*'Hypothése des ventes'!$H$36))*'Hypothése des ventes'!$H$37</f>
        <v>0</v>
      </c>
      <c r="AH102" s="9">
        <f>(AD102-(AD102*'Hypothése des ventes'!$I$36))*'Hypothése des ventes'!$I$37</f>
        <v>0</v>
      </c>
      <c r="AI102" s="9">
        <f>(AD102-(AD102*'Hypothése des ventes'!$J$36))*'Hypothése des ventes'!$J$37</f>
        <v>0</v>
      </c>
      <c r="AJ102" s="9">
        <f>(AD102-(AD102*'Hypothése des ventes'!$K$36))*'Hypothése des ventes'!$K$37</f>
        <v>0</v>
      </c>
      <c r="AK102" s="9">
        <f>-(AC102*'Hypothése des ventes'!$L$37)</f>
        <v>0</v>
      </c>
      <c r="AL102" s="9">
        <f>AC102*L102</f>
        <v>0</v>
      </c>
      <c r="AM102" s="9">
        <f>((AF102+AG102+AH102+AI102+AJ102+AK102)*0.8)+AL102</f>
        <v>0</v>
      </c>
      <c r="AN102" s="9" t="e">
        <f>AM102/AC102</f>
        <v>#DIV/0!</v>
      </c>
      <c r="AO102" s="9">
        <f>AM102-AC102</f>
        <v>0</v>
      </c>
      <c r="AP102" s="10" t="e">
        <f>AO102/AM102</f>
        <v>#DIV/0!</v>
      </c>
    </row>
    <row r="103" spans="1:42" x14ac:dyDescent="0.3">
      <c r="A103" s="162" t="s">
        <v>200</v>
      </c>
      <c r="B103" s="162"/>
      <c r="C103" s="163" t="s">
        <v>186</v>
      </c>
      <c r="D103" s="164"/>
      <c r="E103" s="165"/>
      <c r="F103" s="171" t="s">
        <v>57</v>
      </c>
      <c r="G103" s="162"/>
      <c r="H103" s="166"/>
      <c r="I103" s="167"/>
      <c r="J103" s="168"/>
      <c r="K103" s="169"/>
      <c r="L103" s="170"/>
      <c r="M103" s="188">
        <f>G103*H103</f>
        <v>0</v>
      </c>
      <c r="N103" s="51" t="s">
        <v>187</v>
      </c>
      <c r="O103" s="55"/>
      <c r="P103" s="55"/>
      <c r="Q103" s="55"/>
      <c r="R103" s="55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9">
        <f>((H103-(H103*I103))*G103)-(((H103-(H103*I103))*G103)*K103)</f>
        <v>0</v>
      </c>
      <c r="AD103" s="9">
        <f>G103*J103</f>
        <v>0</v>
      </c>
      <c r="AE103" s="9" t="e">
        <f>AD103/AC103</f>
        <v>#DIV/0!</v>
      </c>
      <c r="AF103" s="9">
        <f>AD103*'Hypothése des ventes'!$G$37</f>
        <v>0</v>
      </c>
      <c r="AG103" s="9">
        <f>(AD103-(AD103*'Hypothése des ventes'!$H$36))*'Hypothése des ventes'!$H$37</f>
        <v>0</v>
      </c>
      <c r="AH103" s="9">
        <f>(AD103-(AD103*'Hypothése des ventes'!$I$36))*'Hypothése des ventes'!$I$37</f>
        <v>0</v>
      </c>
      <c r="AI103" s="9">
        <f>(AD103-(AD103*'Hypothése des ventes'!$J$36))*'Hypothése des ventes'!$J$37</f>
        <v>0</v>
      </c>
      <c r="AJ103" s="9">
        <f>(AD103-(AD103*'Hypothése des ventes'!$K$36))*'Hypothése des ventes'!$K$37</f>
        <v>0</v>
      </c>
      <c r="AK103" s="9">
        <f>-(AC103*'Hypothése des ventes'!$L$37)</f>
        <v>0</v>
      </c>
      <c r="AL103" s="9">
        <f>AC103*L103</f>
        <v>0</v>
      </c>
      <c r="AM103" s="9">
        <f>((AF103+AG103+AH103+AI103+AJ103+AK103)*0.8)+AL103</f>
        <v>0</v>
      </c>
      <c r="AN103" s="9" t="e">
        <f>AM103/AC103</f>
        <v>#DIV/0!</v>
      </c>
      <c r="AO103" s="9">
        <f>AM103-AC103</f>
        <v>0</v>
      </c>
      <c r="AP103" s="10" t="e">
        <f>AO103/AM103</f>
        <v>#DIV/0!</v>
      </c>
    </row>
    <row r="104" spans="1:42" x14ac:dyDescent="0.3">
      <c r="A104" s="17"/>
      <c r="B104" s="17"/>
      <c r="C104" s="18"/>
      <c r="D104" s="32"/>
      <c r="E104" s="33"/>
      <c r="F104" s="17"/>
      <c r="G104" s="17"/>
      <c r="H104" s="30"/>
      <c r="I104" s="39"/>
      <c r="J104" s="31"/>
      <c r="K104" s="40"/>
      <c r="L104" s="24"/>
      <c r="M104" s="188">
        <f>G104*H104</f>
        <v>0</v>
      </c>
      <c r="N104" s="34"/>
      <c r="O104" s="35"/>
      <c r="P104" s="35"/>
      <c r="Q104" s="35"/>
      <c r="R104" s="35"/>
      <c r="S104" s="36"/>
      <c r="T104" s="36"/>
      <c r="U104" s="36"/>
      <c r="V104" s="36"/>
      <c r="W104" s="36"/>
      <c r="X104" s="36"/>
      <c r="Y104" s="36"/>
      <c r="Z104" s="36"/>
      <c r="AA104" s="36"/>
      <c r="AB104" s="36"/>
      <c r="AC104" s="181">
        <f>((H104-(H104*I104))*G104)-(((H104-(H104*I104))*G104)*K104)</f>
        <v>0</v>
      </c>
      <c r="AD104" s="181">
        <f>G104*J104</f>
        <v>0</v>
      </c>
      <c r="AE104" s="181" t="e">
        <f>AD104/AC104</f>
        <v>#DIV/0!</v>
      </c>
      <c r="AF104" s="181">
        <f>AD104*'Hypothése des ventes'!$G$37</f>
        <v>0</v>
      </c>
      <c r="AG104" s="181">
        <f>(AD104-(AD104*'Hypothése des ventes'!$H$36))*'Hypothése des ventes'!$H$37</f>
        <v>0</v>
      </c>
      <c r="AH104" s="181">
        <f>(AD104-(AD104*'Hypothése des ventes'!$I$36))*'Hypothése des ventes'!$I$37</f>
        <v>0</v>
      </c>
      <c r="AI104" s="181">
        <f>(AD104-(AD104*'Hypothése des ventes'!$J$36))*'Hypothése des ventes'!$J$37</f>
        <v>0</v>
      </c>
      <c r="AJ104" s="181">
        <f>(AD104-(AD104*'Hypothése des ventes'!$K$36))*'Hypothése des ventes'!$K$37</f>
        <v>0</v>
      </c>
      <c r="AK104" s="181">
        <f>-(AC104*'Hypothése des ventes'!$L$37)</f>
        <v>0</v>
      </c>
      <c r="AL104" s="181">
        <f>AC104*L104</f>
        <v>0</v>
      </c>
      <c r="AM104" s="181">
        <f>((AF104+AG104+AH104+AI104+AJ104+AK104)*0.8)+AL104</f>
        <v>0</v>
      </c>
      <c r="AN104" s="181" t="e">
        <f>AM104/AC104</f>
        <v>#DIV/0!</v>
      </c>
      <c r="AO104" s="181">
        <f>AM104-AC104</f>
        <v>0</v>
      </c>
      <c r="AP104" s="182" t="e">
        <f>AO104/AM104</f>
        <v>#DIV/0!</v>
      </c>
    </row>
    <row r="105" spans="1:42" x14ac:dyDescent="0.3">
      <c r="A105" s="17"/>
      <c r="B105" s="17"/>
      <c r="C105" s="18"/>
      <c r="D105" s="32"/>
      <c r="E105" s="33"/>
      <c r="F105" s="21"/>
      <c r="G105" s="17"/>
      <c r="H105" s="30"/>
      <c r="I105" s="39"/>
      <c r="J105" s="31"/>
      <c r="K105" s="40"/>
      <c r="L105" s="24"/>
      <c r="M105" s="188">
        <f>G105*H105</f>
        <v>0</v>
      </c>
      <c r="N105" s="34"/>
      <c r="O105" s="35"/>
      <c r="P105" s="35"/>
      <c r="Q105" s="35"/>
      <c r="R105" s="35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181">
        <f>((H105-(H105*I105))*G105)-(((H105-(H105*I105))*G105)*K105)</f>
        <v>0</v>
      </c>
      <c r="AD105" s="181">
        <f>G105*J105</f>
        <v>0</v>
      </c>
      <c r="AE105" s="181" t="e">
        <f>AD105/AC105</f>
        <v>#DIV/0!</v>
      </c>
      <c r="AF105" s="181">
        <f>AD105*'Hypothése des ventes'!$G$37</f>
        <v>0</v>
      </c>
      <c r="AG105" s="181">
        <f>(AD105-(AD105*'Hypothése des ventes'!$H$36))*'Hypothése des ventes'!$H$37</f>
        <v>0</v>
      </c>
      <c r="AH105" s="181">
        <f>(AD105-(AD105*'Hypothése des ventes'!$I$36))*'Hypothése des ventes'!$I$37</f>
        <v>0</v>
      </c>
      <c r="AI105" s="181">
        <f>(AD105-(AD105*'Hypothése des ventes'!$J$36))*'Hypothése des ventes'!$J$37</f>
        <v>0</v>
      </c>
      <c r="AJ105" s="181">
        <f>(AD105-(AD105*'Hypothése des ventes'!$K$36))*'Hypothése des ventes'!$K$37</f>
        <v>0</v>
      </c>
      <c r="AK105" s="181">
        <f>-(AC105*'Hypothése des ventes'!$L$37)</f>
        <v>0</v>
      </c>
      <c r="AL105" s="181">
        <f>AC105*L105</f>
        <v>0</v>
      </c>
      <c r="AM105" s="181">
        <f>((AF105+AG105+AH105+AI105+AJ105+AK105)*0.8)+AL105</f>
        <v>0</v>
      </c>
      <c r="AN105" s="181" t="e">
        <f>AM105/AC105</f>
        <v>#DIV/0!</v>
      </c>
      <c r="AO105" s="181">
        <f>AM105-AC105</f>
        <v>0</v>
      </c>
      <c r="AP105" s="182" t="e">
        <f>AO105/AM105</f>
        <v>#DIV/0!</v>
      </c>
    </row>
    <row r="106" spans="1:42" x14ac:dyDescent="0.3">
      <c r="A106" s="17"/>
      <c r="B106" s="17"/>
      <c r="C106" s="18"/>
      <c r="D106" s="32"/>
      <c r="E106" s="33"/>
      <c r="F106" s="17"/>
      <c r="G106" s="17"/>
      <c r="H106" s="30"/>
      <c r="I106" s="39"/>
      <c r="J106" s="31"/>
      <c r="K106" s="40"/>
      <c r="L106" s="24"/>
      <c r="M106" s="188">
        <f>G106*H106</f>
        <v>0</v>
      </c>
      <c r="N106" s="34"/>
      <c r="O106" s="35"/>
      <c r="P106" s="35"/>
      <c r="Q106" s="35"/>
      <c r="R106" s="35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181">
        <f>((H106-(H106*I106))*G106)-(((H106-(H106*I106))*G106)*K106)</f>
        <v>0</v>
      </c>
      <c r="AD106" s="181">
        <f>G106*J106</f>
        <v>0</v>
      </c>
      <c r="AE106" s="181" t="e">
        <f>AD106/AC106</f>
        <v>#DIV/0!</v>
      </c>
      <c r="AF106" s="181">
        <f>AD106*'Hypothése des ventes'!$G$37</f>
        <v>0</v>
      </c>
      <c r="AG106" s="181">
        <f>(AD106-(AD106*'Hypothése des ventes'!$H$36))*'Hypothése des ventes'!$H$37</f>
        <v>0</v>
      </c>
      <c r="AH106" s="181">
        <f>(AD106-(AD106*'Hypothése des ventes'!$I$36))*'Hypothése des ventes'!$I$37</f>
        <v>0</v>
      </c>
      <c r="AI106" s="181">
        <f>(AD106-(AD106*'Hypothése des ventes'!$J$36))*'Hypothése des ventes'!$J$37</f>
        <v>0</v>
      </c>
      <c r="AJ106" s="181">
        <f>(AD106-(AD106*'Hypothése des ventes'!$K$36))*'Hypothése des ventes'!$K$37</f>
        <v>0</v>
      </c>
      <c r="AK106" s="181">
        <f>-(AC106*'Hypothése des ventes'!$L$37)</f>
        <v>0</v>
      </c>
      <c r="AL106" s="181">
        <f>AC106*L106</f>
        <v>0</v>
      </c>
      <c r="AM106" s="181">
        <f>((AF106+AG106+AH106+AI106+AJ106+AK106)*0.8)+AL106</f>
        <v>0</v>
      </c>
      <c r="AN106" s="181" t="e">
        <f>AM106/AC106</f>
        <v>#DIV/0!</v>
      </c>
      <c r="AO106" s="181">
        <f>AM106-AC106</f>
        <v>0</v>
      </c>
      <c r="AP106" s="182" t="e">
        <f>AO106/AM106</f>
        <v>#DIV/0!</v>
      </c>
    </row>
    <row r="107" spans="1:42" x14ac:dyDescent="0.3">
      <c r="A107" s="41"/>
      <c r="B107" s="41"/>
      <c r="C107" s="41"/>
      <c r="D107" s="41"/>
      <c r="E107" s="41"/>
      <c r="F107" s="41"/>
      <c r="G107" s="41"/>
      <c r="H107" s="41"/>
      <c r="I107" s="23"/>
      <c r="J107" s="41"/>
      <c r="K107" s="23"/>
      <c r="L107" s="41"/>
      <c r="M107" s="188">
        <f>G107*H107</f>
        <v>0</v>
      </c>
      <c r="N107" s="42"/>
      <c r="O107" s="42"/>
      <c r="P107" s="42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181">
        <f>((H107-(H107*I107))*G107)-(((H107-(H107*I107))*G107)*K107)</f>
        <v>0</v>
      </c>
      <c r="AD107" s="181">
        <f>G107*J107</f>
        <v>0</v>
      </c>
      <c r="AE107" s="181" t="e">
        <f>AD107/AC107</f>
        <v>#DIV/0!</v>
      </c>
      <c r="AF107" s="181">
        <f>AD107*'Hypothése des ventes'!$G$37</f>
        <v>0</v>
      </c>
      <c r="AG107" s="181">
        <f>(AD107-(AD107*'Hypothése des ventes'!$H$36))*'Hypothése des ventes'!$H$37</f>
        <v>0</v>
      </c>
      <c r="AH107" s="181">
        <f>(AD107-(AD107*'Hypothése des ventes'!$I$36))*'Hypothése des ventes'!$I$37</f>
        <v>0</v>
      </c>
      <c r="AI107" s="181">
        <f>(AD107-(AD107*'Hypothése des ventes'!$J$36))*'Hypothése des ventes'!$J$37</f>
        <v>0</v>
      </c>
      <c r="AJ107" s="181">
        <f>(AD107-(AD107*'Hypothése des ventes'!$K$36))*'Hypothése des ventes'!$K$37</f>
        <v>0</v>
      </c>
      <c r="AK107" s="181">
        <f>-(AC107*'Hypothése des ventes'!$L$37)</f>
        <v>0</v>
      </c>
      <c r="AL107" s="181">
        <f>AC107*L107</f>
        <v>0</v>
      </c>
      <c r="AM107" s="181">
        <f>((AF107+AG107+AH107+AI107+AJ107+AK107)*0.8)+AL107</f>
        <v>0</v>
      </c>
      <c r="AN107" s="181" t="e">
        <f>AM107/AC107</f>
        <v>#DIV/0!</v>
      </c>
      <c r="AO107" s="181">
        <f>AM107-AC107</f>
        <v>0</v>
      </c>
      <c r="AP107" s="182" t="e">
        <f>AO107/AM107</f>
        <v>#DIV/0!</v>
      </c>
    </row>
    <row r="108" spans="1:42" x14ac:dyDescent="0.3">
      <c r="A108" s="41"/>
      <c r="B108" s="41"/>
      <c r="C108" s="41"/>
      <c r="D108" s="41"/>
      <c r="E108" s="41"/>
      <c r="F108" s="41"/>
      <c r="G108" s="41"/>
      <c r="H108" s="41"/>
      <c r="I108" s="23"/>
      <c r="J108" s="41"/>
      <c r="K108" s="23"/>
      <c r="L108" s="41"/>
      <c r="M108" s="188">
        <f>G108*H108</f>
        <v>0</v>
      </c>
      <c r="N108" s="42"/>
      <c r="O108" s="42"/>
      <c r="P108" s="42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181">
        <f>((H108-(H108*I108))*G108)-(((H108-(H108*I108))*G108)*K108)</f>
        <v>0</v>
      </c>
      <c r="AD108" s="181">
        <f>G108*J108</f>
        <v>0</v>
      </c>
      <c r="AE108" s="181" t="e">
        <f>AD108/AC108</f>
        <v>#DIV/0!</v>
      </c>
      <c r="AF108" s="181">
        <f>AD108*'Hypothése des ventes'!$G$37</f>
        <v>0</v>
      </c>
      <c r="AG108" s="181">
        <f>(AD108-(AD108*'Hypothése des ventes'!$H$36))*'Hypothése des ventes'!$H$37</f>
        <v>0</v>
      </c>
      <c r="AH108" s="181">
        <f>(AD108-(AD108*'Hypothése des ventes'!$I$36))*'Hypothése des ventes'!$I$37</f>
        <v>0</v>
      </c>
      <c r="AI108" s="181">
        <f>(AD108-(AD108*'Hypothése des ventes'!$J$36))*'Hypothése des ventes'!$J$37</f>
        <v>0</v>
      </c>
      <c r="AJ108" s="181">
        <f>(AD108-(AD108*'Hypothése des ventes'!$K$36))*'Hypothése des ventes'!$K$37</f>
        <v>0</v>
      </c>
      <c r="AK108" s="181">
        <f>-(AC108*'Hypothése des ventes'!$L$37)</f>
        <v>0</v>
      </c>
      <c r="AL108" s="181">
        <f>AC108*L108</f>
        <v>0</v>
      </c>
      <c r="AM108" s="181">
        <f>((AF108+AG108+AH108+AI108+AJ108+AK108)*0.8)+AL108</f>
        <v>0</v>
      </c>
      <c r="AN108" s="181" t="e">
        <f>AM108/AC108</f>
        <v>#DIV/0!</v>
      </c>
      <c r="AO108" s="181">
        <f>AM108-AC108</f>
        <v>0</v>
      </c>
      <c r="AP108" s="182" t="e">
        <f>AO108/AM108</f>
        <v>#DIV/0!</v>
      </c>
    </row>
    <row r="109" spans="1:42" x14ac:dyDescent="0.3">
      <c r="A109" s="41"/>
      <c r="B109" s="41"/>
      <c r="C109" s="41"/>
      <c r="D109" s="41"/>
      <c r="E109" s="41"/>
      <c r="F109" s="41"/>
      <c r="G109" s="41"/>
      <c r="H109" s="41"/>
      <c r="I109" s="23"/>
      <c r="J109" s="41"/>
      <c r="K109" s="23"/>
      <c r="L109" s="41"/>
      <c r="M109" s="188">
        <f>G109*H109</f>
        <v>0</v>
      </c>
      <c r="N109" s="42"/>
      <c r="O109" s="42"/>
      <c r="P109" s="42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181">
        <f>((H109-(H109*I109))*G109)-(((H109-(H109*I109))*G109)*K109)</f>
        <v>0</v>
      </c>
      <c r="AD109" s="181">
        <f>G109*J109</f>
        <v>0</v>
      </c>
      <c r="AE109" s="181" t="e">
        <f>AD109/AC109</f>
        <v>#DIV/0!</v>
      </c>
      <c r="AF109" s="181">
        <f>AD109*'Hypothése des ventes'!$G$37</f>
        <v>0</v>
      </c>
      <c r="AG109" s="181">
        <f>(AD109-(AD109*'Hypothése des ventes'!$H$36))*'Hypothése des ventes'!$H$37</f>
        <v>0</v>
      </c>
      <c r="AH109" s="181">
        <f>(AD109-(AD109*'Hypothése des ventes'!$I$36))*'Hypothése des ventes'!$I$37</f>
        <v>0</v>
      </c>
      <c r="AI109" s="181">
        <f>(AD109-(AD109*'Hypothése des ventes'!$J$36))*'Hypothése des ventes'!$J$37</f>
        <v>0</v>
      </c>
      <c r="AJ109" s="181">
        <f>(AD109-(AD109*'Hypothése des ventes'!$K$36))*'Hypothése des ventes'!$K$37</f>
        <v>0</v>
      </c>
      <c r="AK109" s="181">
        <f>-(AC109*'Hypothése des ventes'!$L$37)</f>
        <v>0</v>
      </c>
      <c r="AL109" s="181">
        <f>AC109*L109</f>
        <v>0</v>
      </c>
      <c r="AM109" s="181">
        <f>((AF109+AG109+AH109+AI109+AJ109+AK109)*0.8)+AL109</f>
        <v>0</v>
      </c>
      <c r="AN109" s="181" t="e">
        <f>AM109/AC109</f>
        <v>#DIV/0!</v>
      </c>
      <c r="AO109" s="181">
        <f>AM109-AC109</f>
        <v>0</v>
      </c>
      <c r="AP109" s="182" t="e">
        <f>AO109/AM109</f>
        <v>#DIV/0!</v>
      </c>
    </row>
    <row r="110" spans="1:42" x14ac:dyDescent="0.3">
      <c r="A110" s="41"/>
      <c r="B110" s="41"/>
      <c r="C110" s="41"/>
      <c r="D110" s="41"/>
      <c r="E110" s="41"/>
      <c r="F110" s="41"/>
      <c r="G110" s="41"/>
      <c r="H110" s="41"/>
      <c r="I110" s="23"/>
      <c r="J110" s="41"/>
      <c r="K110" s="23"/>
      <c r="L110" s="41"/>
      <c r="M110" s="188">
        <f>G110*H110</f>
        <v>0</v>
      </c>
      <c r="N110" s="42"/>
      <c r="O110" s="42"/>
      <c r="P110" s="42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181">
        <f>((H110-(H110*I110))*G110)-(((H110-(H110*I110))*G110)*K110)</f>
        <v>0</v>
      </c>
      <c r="AD110" s="181">
        <f>G110*J110</f>
        <v>0</v>
      </c>
      <c r="AE110" s="181" t="e">
        <f>AD110/AC110</f>
        <v>#DIV/0!</v>
      </c>
      <c r="AF110" s="181">
        <f>AD110*'Hypothése des ventes'!$G$37</f>
        <v>0</v>
      </c>
      <c r="AG110" s="181">
        <f>(AD110-(AD110*'Hypothése des ventes'!$H$36))*'Hypothése des ventes'!$H$37</f>
        <v>0</v>
      </c>
      <c r="AH110" s="181">
        <f>(AD110-(AD110*'Hypothése des ventes'!$I$36))*'Hypothése des ventes'!$I$37</f>
        <v>0</v>
      </c>
      <c r="AI110" s="181">
        <f>(AD110-(AD110*'Hypothése des ventes'!$J$36))*'Hypothése des ventes'!$J$37</f>
        <v>0</v>
      </c>
      <c r="AJ110" s="181">
        <f>(AD110-(AD110*'Hypothése des ventes'!$K$36))*'Hypothése des ventes'!$K$37</f>
        <v>0</v>
      </c>
      <c r="AK110" s="181">
        <f>-(AC110*'Hypothése des ventes'!$L$37)</f>
        <v>0</v>
      </c>
      <c r="AL110" s="181">
        <f>AC110*L110</f>
        <v>0</v>
      </c>
      <c r="AM110" s="181">
        <f>((AF110+AG110+AH110+AI110+AJ110+AK110)*0.8)+AL110</f>
        <v>0</v>
      </c>
      <c r="AN110" s="181" t="e">
        <f>AM110/AC110</f>
        <v>#DIV/0!</v>
      </c>
      <c r="AO110" s="181">
        <f>AM110-AC110</f>
        <v>0</v>
      </c>
      <c r="AP110" s="182" t="e">
        <f>AO110/AM110</f>
        <v>#DIV/0!</v>
      </c>
    </row>
    <row r="111" spans="1:42" x14ac:dyDescent="0.3">
      <c r="A111" s="41"/>
      <c r="B111" s="41"/>
      <c r="C111" s="41"/>
      <c r="D111" s="41"/>
      <c r="E111" s="41"/>
      <c r="F111" s="41"/>
      <c r="G111" s="41"/>
      <c r="H111" s="41"/>
      <c r="I111" s="23"/>
      <c r="J111" s="41"/>
      <c r="K111" s="23"/>
      <c r="L111" s="41"/>
      <c r="M111" s="188">
        <f>G111*H111</f>
        <v>0</v>
      </c>
      <c r="N111" s="42"/>
      <c r="O111" s="42"/>
      <c r="P111" s="42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181">
        <f>((H111-(H111*I111))*G111)-(((H111-(H111*I111))*G111)*K111)</f>
        <v>0</v>
      </c>
      <c r="AD111" s="181">
        <f>G111*J111</f>
        <v>0</v>
      </c>
      <c r="AE111" s="181" t="e">
        <f>AD111/AC111</f>
        <v>#DIV/0!</v>
      </c>
      <c r="AF111" s="181">
        <f>AD111*'Hypothése des ventes'!$G$37</f>
        <v>0</v>
      </c>
      <c r="AG111" s="181">
        <f>(AD111-(AD111*'Hypothése des ventes'!$H$36))*'Hypothése des ventes'!$H$37</f>
        <v>0</v>
      </c>
      <c r="AH111" s="181">
        <f>(AD111-(AD111*'Hypothése des ventes'!$I$36))*'Hypothése des ventes'!$I$37</f>
        <v>0</v>
      </c>
      <c r="AI111" s="181">
        <f>(AD111-(AD111*'Hypothése des ventes'!$J$36))*'Hypothése des ventes'!$J$37</f>
        <v>0</v>
      </c>
      <c r="AJ111" s="181">
        <f>(AD111-(AD111*'Hypothése des ventes'!$K$36))*'Hypothése des ventes'!$K$37</f>
        <v>0</v>
      </c>
      <c r="AK111" s="181">
        <f>-(AC111*'Hypothése des ventes'!$L$37)</f>
        <v>0</v>
      </c>
      <c r="AL111" s="181">
        <f>AC111*L111</f>
        <v>0</v>
      </c>
      <c r="AM111" s="181">
        <f>((AF111+AG111+AH111+AI111+AJ111+AK111)*0.8)+AL111</f>
        <v>0</v>
      </c>
      <c r="AN111" s="181" t="e">
        <f>AM111/AC111</f>
        <v>#DIV/0!</v>
      </c>
      <c r="AO111" s="181">
        <f>AM111-AC111</f>
        <v>0</v>
      </c>
      <c r="AP111" s="182" t="e">
        <f>AO111/AM111</f>
        <v>#DIV/0!</v>
      </c>
    </row>
    <row r="112" spans="1:42" x14ac:dyDescent="0.3">
      <c r="A112" s="41"/>
      <c r="B112" s="41"/>
      <c r="C112" s="41"/>
      <c r="D112" s="41"/>
      <c r="E112" s="41"/>
      <c r="F112" s="41"/>
      <c r="G112" s="41"/>
      <c r="H112" s="41"/>
      <c r="I112" s="23"/>
      <c r="J112" s="41"/>
      <c r="K112" s="23"/>
      <c r="L112" s="41"/>
      <c r="M112" s="188">
        <f>G112*H112</f>
        <v>0</v>
      </c>
      <c r="N112" s="42"/>
      <c r="O112" s="42"/>
      <c r="P112" s="42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181">
        <f>((H112-(H112*I112))*G112)-(((H112-(H112*I112))*G112)*K112)</f>
        <v>0</v>
      </c>
      <c r="AD112" s="181">
        <f>G112*J112</f>
        <v>0</v>
      </c>
      <c r="AE112" s="181" t="e">
        <f>AD112/AC112</f>
        <v>#DIV/0!</v>
      </c>
      <c r="AF112" s="181">
        <f>AD112*'Hypothése des ventes'!$G$37</f>
        <v>0</v>
      </c>
      <c r="AG112" s="181">
        <f>(AD112-(AD112*'Hypothése des ventes'!$H$36))*'Hypothése des ventes'!$H$37</f>
        <v>0</v>
      </c>
      <c r="AH112" s="181">
        <f>(AD112-(AD112*'Hypothése des ventes'!$I$36))*'Hypothése des ventes'!$I$37</f>
        <v>0</v>
      </c>
      <c r="AI112" s="181">
        <f>(AD112-(AD112*'Hypothése des ventes'!$J$36))*'Hypothése des ventes'!$J$37</f>
        <v>0</v>
      </c>
      <c r="AJ112" s="181">
        <f>(AD112-(AD112*'Hypothése des ventes'!$K$36))*'Hypothése des ventes'!$K$37</f>
        <v>0</v>
      </c>
      <c r="AK112" s="181">
        <f>-(AC112*'Hypothése des ventes'!$L$37)</f>
        <v>0</v>
      </c>
      <c r="AL112" s="181">
        <f>AC112*L112</f>
        <v>0</v>
      </c>
      <c r="AM112" s="181">
        <f>((AF112+AG112+AH112+AI112+AJ112+AK112)*0.8)+AL112</f>
        <v>0</v>
      </c>
      <c r="AN112" s="181" t="e">
        <f>AM112/AC112</f>
        <v>#DIV/0!</v>
      </c>
      <c r="AO112" s="181">
        <f>AM112-AC112</f>
        <v>0</v>
      </c>
      <c r="AP112" s="182" t="e">
        <f>AO112/AM112</f>
        <v>#DIV/0!</v>
      </c>
    </row>
    <row r="113" spans="1:42" x14ac:dyDescent="0.3">
      <c r="A113" s="41"/>
      <c r="B113" s="41"/>
      <c r="C113" s="41"/>
      <c r="D113" s="41"/>
      <c r="E113" s="41"/>
      <c r="F113" s="41"/>
      <c r="G113" s="41"/>
      <c r="H113" s="41"/>
      <c r="I113" s="23"/>
      <c r="J113" s="41"/>
      <c r="K113" s="23"/>
      <c r="L113" s="41"/>
      <c r="M113" s="188">
        <f>G113*H113</f>
        <v>0</v>
      </c>
      <c r="N113" s="42"/>
      <c r="O113" s="42"/>
      <c r="P113" s="42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181">
        <f>((H113-(H113*I113))*G113)-(((H113-(H113*I113))*G113)*K113)</f>
        <v>0</v>
      </c>
      <c r="AD113" s="181">
        <f>G113*J113</f>
        <v>0</v>
      </c>
      <c r="AE113" s="181" t="e">
        <f>AD113/AC113</f>
        <v>#DIV/0!</v>
      </c>
      <c r="AF113" s="181">
        <f>AD113*'Hypothése des ventes'!$G$37</f>
        <v>0</v>
      </c>
      <c r="AG113" s="181">
        <f>(AD113-(AD113*'Hypothése des ventes'!$H$36))*'Hypothése des ventes'!$H$37</f>
        <v>0</v>
      </c>
      <c r="AH113" s="181">
        <f>(AD113-(AD113*'Hypothése des ventes'!$I$36))*'Hypothése des ventes'!$I$37</f>
        <v>0</v>
      </c>
      <c r="AI113" s="181">
        <f>(AD113-(AD113*'Hypothése des ventes'!$J$36))*'Hypothése des ventes'!$J$37</f>
        <v>0</v>
      </c>
      <c r="AJ113" s="181">
        <f>(AD113-(AD113*'Hypothése des ventes'!$K$36))*'Hypothése des ventes'!$K$37</f>
        <v>0</v>
      </c>
      <c r="AK113" s="181">
        <f>-(AC113*'Hypothése des ventes'!$L$37)</f>
        <v>0</v>
      </c>
      <c r="AL113" s="181">
        <f>AC113*L113</f>
        <v>0</v>
      </c>
      <c r="AM113" s="181">
        <f>((AF113+AG113+AH113+AI113+AJ113+AK113)*0.8)+AL113</f>
        <v>0</v>
      </c>
      <c r="AN113" s="181" t="e">
        <f>AM113/AC113</f>
        <v>#DIV/0!</v>
      </c>
      <c r="AO113" s="181">
        <f>AM113-AC113</f>
        <v>0</v>
      </c>
      <c r="AP113" s="182" t="e">
        <f>AO113/AM113</f>
        <v>#DIV/0!</v>
      </c>
    </row>
    <row r="114" spans="1:42" x14ac:dyDescent="0.3">
      <c r="A114" s="41"/>
      <c r="B114" s="41"/>
      <c r="C114" s="41"/>
      <c r="D114" s="41"/>
      <c r="E114" s="41"/>
      <c r="F114" s="41"/>
      <c r="G114" s="41"/>
      <c r="H114" s="41"/>
      <c r="I114" s="23"/>
      <c r="J114" s="41"/>
      <c r="K114" s="23"/>
      <c r="L114" s="41"/>
      <c r="M114" s="188">
        <f>G114*H114</f>
        <v>0</v>
      </c>
      <c r="N114" s="42"/>
      <c r="O114" s="42"/>
      <c r="P114" s="42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181">
        <f>((H114-(H114*I114))*G114)-(((H114-(H114*I114))*G114)*K114)</f>
        <v>0</v>
      </c>
      <c r="AD114" s="181">
        <f>G114*J114</f>
        <v>0</v>
      </c>
      <c r="AE114" s="181" t="e">
        <f>AD114/AC114</f>
        <v>#DIV/0!</v>
      </c>
      <c r="AF114" s="181">
        <f>AD114*'Hypothése des ventes'!$G$37</f>
        <v>0</v>
      </c>
      <c r="AG114" s="181">
        <f>(AD114-(AD114*'Hypothése des ventes'!$H$36))*'Hypothése des ventes'!$H$37</f>
        <v>0</v>
      </c>
      <c r="AH114" s="181">
        <f>(AD114-(AD114*'Hypothése des ventes'!$I$36))*'Hypothése des ventes'!$I$37</f>
        <v>0</v>
      </c>
      <c r="AI114" s="181">
        <f>(AD114-(AD114*'Hypothése des ventes'!$J$36))*'Hypothése des ventes'!$J$37</f>
        <v>0</v>
      </c>
      <c r="AJ114" s="181">
        <f>(AD114-(AD114*'Hypothése des ventes'!$K$36))*'Hypothése des ventes'!$K$37</f>
        <v>0</v>
      </c>
      <c r="AK114" s="181">
        <f>-(AC114*'Hypothése des ventes'!$L$37)</f>
        <v>0</v>
      </c>
      <c r="AL114" s="181">
        <f>AC114*L114</f>
        <v>0</v>
      </c>
      <c r="AM114" s="181">
        <f>((AF114+AG114+AH114+AI114+AJ114+AK114)*0.8)+AL114</f>
        <v>0</v>
      </c>
      <c r="AN114" s="181" t="e">
        <f>AM114/AC114</f>
        <v>#DIV/0!</v>
      </c>
      <c r="AO114" s="181">
        <f>AM114-AC114</f>
        <v>0</v>
      </c>
      <c r="AP114" s="182" t="e">
        <f>AO114/AM114</f>
        <v>#DIV/0!</v>
      </c>
    </row>
    <row r="115" spans="1:42" x14ac:dyDescent="0.3">
      <c r="A115" s="41"/>
      <c r="B115" s="41"/>
      <c r="C115" s="41"/>
      <c r="D115" s="41"/>
      <c r="E115" s="41"/>
      <c r="F115" s="41"/>
      <c r="G115" s="41"/>
      <c r="H115" s="41"/>
      <c r="I115" s="23"/>
      <c r="J115" s="41"/>
      <c r="K115" s="23"/>
      <c r="L115" s="41"/>
      <c r="M115" s="188">
        <f>G115*H115</f>
        <v>0</v>
      </c>
      <c r="N115" s="42"/>
      <c r="O115" s="42"/>
      <c r="P115" s="42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181">
        <f>((H115-(H115*I115))*G115)-(((H115-(H115*I115))*G115)*K115)</f>
        <v>0</v>
      </c>
      <c r="AD115" s="181">
        <f>G115*J115</f>
        <v>0</v>
      </c>
      <c r="AE115" s="181" t="e">
        <f>AD115/AC115</f>
        <v>#DIV/0!</v>
      </c>
      <c r="AF115" s="181">
        <f>AD115*'Hypothése des ventes'!$G$37</f>
        <v>0</v>
      </c>
      <c r="AG115" s="181">
        <f>(AD115-(AD115*'Hypothése des ventes'!$H$36))*'Hypothése des ventes'!$H$37</f>
        <v>0</v>
      </c>
      <c r="AH115" s="181">
        <f>(AD115-(AD115*'Hypothése des ventes'!$I$36))*'Hypothése des ventes'!$I$37</f>
        <v>0</v>
      </c>
      <c r="AI115" s="181">
        <f>(AD115-(AD115*'Hypothése des ventes'!$J$36))*'Hypothése des ventes'!$J$37</f>
        <v>0</v>
      </c>
      <c r="AJ115" s="181">
        <f>(AD115-(AD115*'Hypothése des ventes'!$K$36))*'Hypothése des ventes'!$K$37</f>
        <v>0</v>
      </c>
      <c r="AK115" s="181">
        <f>-(AC115*'Hypothése des ventes'!$L$37)</f>
        <v>0</v>
      </c>
      <c r="AL115" s="181">
        <f>AC115*L115</f>
        <v>0</v>
      </c>
      <c r="AM115" s="181">
        <f>((AF115+AG115+AH115+AI115+AJ115+AK115)*0.8)+AL115</f>
        <v>0</v>
      </c>
      <c r="AN115" s="181" t="e">
        <f>AM115/AC115</f>
        <v>#DIV/0!</v>
      </c>
      <c r="AO115" s="181">
        <f>AM115-AC115</f>
        <v>0</v>
      </c>
      <c r="AP115" s="182" t="e">
        <f>AO115/AM115</f>
        <v>#DIV/0!</v>
      </c>
    </row>
    <row r="116" spans="1:42" x14ac:dyDescent="0.3">
      <c r="A116" s="41"/>
      <c r="B116" s="41"/>
      <c r="C116" s="41"/>
      <c r="D116" s="41"/>
      <c r="E116" s="41"/>
      <c r="F116" s="41"/>
      <c r="G116" s="41"/>
      <c r="H116" s="41"/>
      <c r="I116" s="23"/>
      <c r="J116" s="41"/>
      <c r="K116" s="23"/>
      <c r="L116" s="41"/>
      <c r="M116" s="188">
        <f>G116*H116</f>
        <v>0</v>
      </c>
      <c r="N116" s="42"/>
      <c r="O116" s="42"/>
      <c r="P116" s="42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181">
        <f>((H116-(H116*I116))*G116)-(((H116-(H116*I116))*G116)*K116)</f>
        <v>0</v>
      </c>
      <c r="AD116" s="181">
        <f>G116*J116</f>
        <v>0</v>
      </c>
      <c r="AE116" s="181" t="e">
        <f>AD116/AC116</f>
        <v>#DIV/0!</v>
      </c>
      <c r="AF116" s="181">
        <f>AD116*'Hypothése des ventes'!$G$37</f>
        <v>0</v>
      </c>
      <c r="AG116" s="181">
        <f>(AD116-(AD116*'Hypothése des ventes'!$H$36))*'Hypothése des ventes'!$H$37</f>
        <v>0</v>
      </c>
      <c r="AH116" s="181">
        <f>(AD116-(AD116*'Hypothése des ventes'!$I$36))*'Hypothése des ventes'!$I$37</f>
        <v>0</v>
      </c>
      <c r="AI116" s="181">
        <f>(AD116-(AD116*'Hypothése des ventes'!$J$36))*'Hypothése des ventes'!$J$37</f>
        <v>0</v>
      </c>
      <c r="AJ116" s="181">
        <f>(AD116-(AD116*'Hypothése des ventes'!$K$36))*'Hypothése des ventes'!$K$37</f>
        <v>0</v>
      </c>
      <c r="AK116" s="181">
        <f>-(AC116*'Hypothése des ventes'!$L$37)</f>
        <v>0</v>
      </c>
      <c r="AL116" s="181">
        <f>AC116*L116</f>
        <v>0</v>
      </c>
      <c r="AM116" s="181">
        <f>((AF116+AG116+AH116+AI116+AJ116+AK116)*0.8)+AL116</f>
        <v>0</v>
      </c>
      <c r="AN116" s="181" t="e">
        <f>AM116/AC116</f>
        <v>#DIV/0!</v>
      </c>
      <c r="AO116" s="181">
        <f>AM116-AC116</f>
        <v>0</v>
      </c>
      <c r="AP116" s="182" t="e">
        <f>AO116/AM116</f>
        <v>#DIV/0!</v>
      </c>
    </row>
    <row r="117" spans="1:42" x14ac:dyDescent="0.3">
      <c r="A117" s="41"/>
      <c r="B117" s="41"/>
      <c r="C117" s="41"/>
      <c r="D117" s="41"/>
      <c r="E117" s="41"/>
      <c r="F117" s="41"/>
      <c r="G117" s="41"/>
      <c r="H117" s="41"/>
      <c r="I117" s="23"/>
      <c r="J117" s="41"/>
      <c r="K117" s="23"/>
      <c r="L117" s="41"/>
      <c r="M117" s="188">
        <f>G117*H117</f>
        <v>0</v>
      </c>
      <c r="N117" s="42"/>
      <c r="O117" s="42"/>
      <c r="P117" s="42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181">
        <f>((H117-(H117*I117))*G117)-(((H117-(H117*I117))*G117)*K117)</f>
        <v>0</v>
      </c>
      <c r="AD117" s="181">
        <f>G117*J117</f>
        <v>0</v>
      </c>
      <c r="AE117" s="181" t="e">
        <f>AD117/AC117</f>
        <v>#DIV/0!</v>
      </c>
      <c r="AF117" s="181">
        <f>AD117*'Hypothése des ventes'!$G$37</f>
        <v>0</v>
      </c>
      <c r="AG117" s="181">
        <f>(AD117-(AD117*'Hypothése des ventes'!$H$36))*'Hypothése des ventes'!$H$37</f>
        <v>0</v>
      </c>
      <c r="AH117" s="181">
        <f>(AD117-(AD117*'Hypothése des ventes'!$I$36))*'Hypothése des ventes'!$I$37</f>
        <v>0</v>
      </c>
      <c r="AI117" s="181">
        <f>(AD117-(AD117*'Hypothése des ventes'!$J$36))*'Hypothése des ventes'!$J$37</f>
        <v>0</v>
      </c>
      <c r="AJ117" s="181">
        <f>(AD117-(AD117*'Hypothése des ventes'!$K$36))*'Hypothése des ventes'!$K$37</f>
        <v>0</v>
      </c>
      <c r="AK117" s="181">
        <f>-(AC117*'Hypothése des ventes'!$L$37)</f>
        <v>0</v>
      </c>
      <c r="AL117" s="181">
        <f>AC117*L117</f>
        <v>0</v>
      </c>
      <c r="AM117" s="181">
        <f>((AF117+AG117+AH117+AI117+AJ117+AK117)*0.8)+AL117</f>
        <v>0</v>
      </c>
      <c r="AN117" s="181" t="e">
        <f>AM117/AC117</f>
        <v>#DIV/0!</v>
      </c>
      <c r="AO117" s="181">
        <f>AM117-AC117</f>
        <v>0</v>
      </c>
      <c r="AP117" s="182" t="e">
        <f>AO117/AM117</f>
        <v>#DIV/0!</v>
      </c>
    </row>
    <row r="118" spans="1:42" x14ac:dyDescent="0.3">
      <c r="A118" s="41"/>
      <c r="B118" s="41"/>
      <c r="C118" s="41"/>
      <c r="D118" s="41"/>
      <c r="E118" s="41"/>
      <c r="F118" s="41"/>
      <c r="G118" s="41"/>
      <c r="H118" s="41"/>
      <c r="I118" s="23"/>
      <c r="J118" s="41"/>
      <c r="K118" s="23"/>
      <c r="L118" s="41"/>
      <c r="M118" s="188">
        <f>G118*H118</f>
        <v>0</v>
      </c>
      <c r="N118" s="42"/>
      <c r="O118" s="42"/>
      <c r="P118" s="42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181">
        <f>((H118-(H118*I118))*G118)-(((H118-(H118*I118))*G118)*K118)</f>
        <v>0</v>
      </c>
      <c r="AD118" s="181">
        <f>G118*J118</f>
        <v>0</v>
      </c>
      <c r="AE118" s="181" t="e">
        <f>AD118/AC118</f>
        <v>#DIV/0!</v>
      </c>
      <c r="AF118" s="181">
        <f>AD118*'Hypothése des ventes'!$G$37</f>
        <v>0</v>
      </c>
      <c r="AG118" s="181">
        <f>(AD118-(AD118*'Hypothése des ventes'!$H$36))*'Hypothése des ventes'!$H$37</f>
        <v>0</v>
      </c>
      <c r="AH118" s="181">
        <f>(AD118-(AD118*'Hypothése des ventes'!$I$36))*'Hypothése des ventes'!$I$37</f>
        <v>0</v>
      </c>
      <c r="AI118" s="181">
        <f>(AD118-(AD118*'Hypothése des ventes'!$J$36))*'Hypothése des ventes'!$J$37</f>
        <v>0</v>
      </c>
      <c r="AJ118" s="181">
        <f>(AD118-(AD118*'Hypothése des ventes'!$K$36))*'Hypothése des ventes'!$K$37</f>
        <v>0</v>
      </c>
      <c r="AK118" s="181">
        <f>-(AC118*'Hypothése des ventes'!$L$37)</f>
        <v>0</v>
      </c>
      <c r="AL118" s="181">
        <f>AC118*L118</f>
        <v>0</v>
      </c>
      <c r="AM118" s="181">
        <f>((AF118+AG118+AH118+AI118+AJ118+AK118)*0.8)+AL118</f>
        <v>0</v>
      </c>
      <c r="AN118" s="181" t="e">
        <f>AM118/AC118</f>
        <v>#DIV/0!</v>
      </c>
      <c r="AO118" s="181">
        <f>AM118-AC118</f>
        <v>0</v>
      </c>
      <c r="AP118" s="182" t="e">
        <f>AO118/AM118</f>
        <v>#DIV/0!</v>
      </c>
    </row>
    <row r="119" spans="1:42" x14ac:dyDescent="0.3">
      <c r="A119" s="41"/>
      <c r="B119" s="41"/>
      <c r="C119" s="41"/>
      <c r="D119" s="41"/>
      <c r="E119" s="41"/>
      <c r="F119" s="41"/>
      <c r="G119" s="41"/>
      <c r="H119" s="41"/>
      <c r="I119" s="23"/>
      <c r="J119" s="41"/>
      <c r="K119" s="23"/>
      <c r="L119" s="41"/>
      <c r="M119" s="188">
        <f>G119*H119</f>
        <v>0</v>
      </c>
      <c r="N119" s="42"/>
      <c r="O119" s="42"/>
      <c r="P119" s="42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181">
        <f>((H119-(H119*I119))*G119)-(((H119-(H119*I119))*G119)*K119)</f>
        <v>0</v>
      </c>
      <c r="AD119" s="181">
        <f>G119*J119</f>
        <v>0</v>
      </c>
      <c r="AE119" s="181" t="e">
        <f>AD119/AC119</f>
        <v>#DIV/0!</v>
      </c>
      <c r="AF119" s="181">
        <f>AD119*'Hypothése des ventes'!$G$37</f>
        <v>0</v>
      </c>
      <c r="AG119" s="181">
        <f>(AD119-(AD119*'Hypothése des ventes'!$H$36))*'Hypothése des ventes'!$H$37</f>
        <v>0</v>
      </c>
      <c r="AH119" s="181">
        <f>(AD119-(AD119*'Hypothése des ventes'!$I$36))*'Hypothése des ventes'!$I$37</f>
        <v>0</v>
      </c>
      <c r="AI119" s="181">
        <f>(AD119-(AD119*'Hypothése des ventes'!$J$36))*'Hypothése des ventes'!$J$37</f>
        <v>0</v>
      </c>
      <c r="AJ119" s="181">
        <f>(AD119-(AD119*'Hypothése des ventes'!$K$36))*'Hypothése des ventes'!$K$37</f>
        <v>0</v>
      </c>
      <c r="AK119" s="181">
        <f>-(AC119*'Hypothése des ventes'!$L$37)</f>
        <v>0</v>
      </c>
      <c r="AL119" s="181">
        <f>AC119*L119</f>
        <v>0</v>
      </c>
      <c r="AM119" s="181">
        <f>((AF119+AG119+AH119+AI119+AJ119+AK119)*0.8)+AL119</f>
        <v>0</v>
      </c>
      <c r="AN119" s="181" t="e">
        <f>AM119/AC119</f>
        <v>#DIV/0!</v>
      </c>
      <c r="AO119" s="181">
        <f>AM119-AC119</f>
        <v>0</v>
      </c>
      <c r="AP119" s="182" t="e">
        <f>AO119/AM119</f>
        <v>#DIV/0!</v>
      </c>
    </row>
    <row r="120" spans="1:42" x14ac:dyDescent="0.3">
      <c r="A120" s="41"/>
      <c r="B120" s="41"/>
      <c r="C120" s="41"/>
      <c r="D120" s="41"/>
      <c r="E120" s="41"/>
      <c r="F120" s="41"/>
      <c r="G120" s="41"/>
      <c r="H120" s="41"/>
      <c r="I120" s="23"/>
      <c r="J120" s="41"/>
      <c r="K120" s="23"/>
      <c r="L120" s="41"/>
      <c r="M120" s="188">
        <f>G120*H120</f>
        <v>0</v>
      </c>
      <c r="N120" s="42"/>
      <c r="O120" s="42"/>
      <c r="P120" s="42"/>
      <c r="Q120" s="36"/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181">
        <f>((H120-(H120*I120))*G120)-(((H120-(H120*I120))*G120)*K120)</f>
        <v>0</v>
      </c>
      <c r="AD120" s="181">
        <f>G120*J120</f>
        <v>0</v>
      </c>
      <c r="AE120" s="181" t="e">
        <f>AD120/AC120</f>
        <v>#DIV/0!</v>
      </c>
      <c r="AF120" s="181">
        <f>AD120*'Hypothése des ventes'!$G$37</f>
        <v>0</v>
      </c>
      <c r="AG120" s="181">
        <f>(AD120-(AD120*'Hypothése des ventes'!$H$36))*'Hypothése des ventes'!$H$37</f>
        <v>0</v>
      </c>
      <c r="AH120" s="181">
        <f>(AD120-(AD120*'Hypothése des ventes'!$I$36))*'Hypothése des ventes'!$I$37</f>
        <v>0</v>
      </c>
      <c r="AI120" s="181">
        <f>(AD120-(AD120*'Hypothése des ventes'!$J$36))*'Hypothése des ventes'!$J$37</f>
        <v>0</v>
      </c>
      <c r="AJ120" s="181">
        <f>(AD120-(AD120*'Hypothése des ventes'!$K$36))*'Hypothése des ventes'!$K$37</f>
        <v>0</v>
      </c>
      <c r="AK120" s="181">
        <f>-(AC120*'Hypothése des ventes'!$L$37)</f>
        <v>0</v>
      </c>
      <c r="AL120" s="181">
        <f>AC120*L120</f>
        <v>0</v>
      </c>
      <c r="AM120" s="181">
        <f>((AF120+AG120+AH120+AI120+AJ120+AK120)*0.8)+AL120</f>
        <v>0</v>
      </c>
      <c r="AN120" s="181" t="e">
        <f>AM120/AC120</f>
        <v>#DIV/0!</v>
      </c>
      <c r="AO120" s="181">
        <f>AM120-AC120</f>
        <v>0</v>
      </c>
      <c r="AP120" s="182" t="e">
        <f>AO120/AM120</f>
        <v>#DIV/0!</v>
      </c>
    </row>
    <row r="121" spans="1:42" x14ac:dyDescent="0.3">
      <c r="A121" s="41"/>
      <c r="B121" s="41"/>
      <c r="C121" s="41"/>
      <c r="D121" s="41"/>
      <c r="E121" s="41"/>
      <c r="F121" s="41"/>
      <c r="G121" s="41"/>
      <c r="H121" s="41"/>
      <c r="I121" s="23"/>
      <c r="J121" s="41"/>
      <c r="K121" s="23"/>
      <c r="L121" s="41"/>
      <c r="M121" s="188">
        <f>G121*H121</f>
        <v>0</v>
      </c>
      <c r="N121" s="42"/>
      <c r="O121" s="42"/>
      <c r="P121" s="42"/>
      <c r="Q121" s="36"/>
      <c r="R121" s="36"/>
      <c r="S121" s="36"/>
      <c r="T121" s="36"/>
      <c r="U121" s="36"/>
      <c r="V121" s="36"/>
      <c r="W121" s="36"/>
      <c r="X121" s="36"/>
      <c r="Y121" s="36"/>
      <c r="Z121" s="36"/>
      <c r="AA121" s="36"/>
      <c r="AB121" s="36"/>
      <c r="AC121" s="181">
        <f>((H121-(H121*I121))*G121)-(((H121-(H121*I121))*G121)*K121)</f>
        <v>0</v>
      </c>
      <c r="AD121" s="181">
        <f>G121*J121</f>
        <v>0</v>
      </c>
      <c r="AE121" s="181" t="e">
        <f>AD121/AC121</f>
        <v>#DIV/0!</v>
      </c>
      <c r="AF121" s="181">
        <f>AD121*'Hypothése des ventes'!$G$37</f>
        <v>0</v>
      </c>
      <c r="AG121" s="181">
        <f>(AD121-(AD121*'Hypothése des ventes'!$H$36))*'Hypothése des ventes'!$H$37</f>
        <v>0</v>
      </c>
      <c r="AH121" s="181">
        <f>(AD121-(AD121*'Hypothése des ventes'!$I$36))*'Hypothése des ventes'!$I$37</f>
        <v>0</v>
      </c>
      <c r="AI121" s="181">
        <f>(AD121-(AD121*'Hypothése des ventes'!$J$36))*'Hypothése des ventes'!$J$37</f>
        <v>0</v>
      </c>
      <c r="AJ121" s="181">
        <f>(AD121-(AD121*'Hypothése des ventes'!$K$36))*'Hypothése des ventes'!$K$37</f>
        <v>0</v>
      </c>
      <c r="AK121" s="181">
        <f>-(AC121*'Hypothése des ventes'!$L$37)</f>
        <v>0</v>
      </c>
      <c r="AL121" s="181">
        <f>AC121*L121</f>
        <v>0</v>
      </c>
      <c r="AM121" s="181">
        <f>((AF121+AG121+AH121+AI121+AJ121+AK121)*0.8)+AL121</f>
        <v>0</v>
      </c>
      <c r="AN121" s="181" t="e">
        <f>AM121/AC121</f>
        <v>#DIV/0!</v>
      </c>
      <c r="AO121" s="181">
        <f>AM121-AC121</f>
        <v>0</v>
      </c>
      <c r="AP121" s="182" t="e">
        <f>AO121/AM121</f>
        <v>#DIV/0!</v>
      </c>
    </row>
    <row r="122" spans="1:42" x14ac:dyDescent="0.3">
      <c r="A122" s="41"/>
      <c r="B122" s="41"/>
      <c r="C122" s="41"/>
      <c r="D122" s="41"/>
      <c r="E122" s="41"/>
      <c r="F122" s="41"/>
      <c r="G122" s="41"/>
      <c r="H122" s="41"/>
      <c r="I122" s="23"/>
      <c r="J122" s="41"/>
      <c r="K122" s="23"/>
      <c r="L122" s="41"/>
      <c r="M122" s="188">
        <f>G122*H122</f>
        <v>0</v>
      </c>
      <c r="N122" s="42"/>
      <c r="O122" s="42"/>
      <c r="P122" s="42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181">
        <f>((H122-(H122*I122))*G122)-(((H122-(H122*I122))*G122)*K122)</f>
        <v>0</v>
      </c>
      <c r="AD122" s="181">
        <f>G122*J122</f>
        <v>0</v>
      </c>
      <c r="AE122" s="181" t="e">
        <f>AD122/AC122</f>
        <v>#DIV/0!</v>
      </c>
      <c r="AF122" s="181">
        <f>AD122*'Hypothése des ventes'!$G$37</f>
        <v>0</v>
      </c>
      <c r="AG122" s="181">
        <f>(AD122-(AD122*'Hypothése des ventes'!$H$36))*'Hypothése des ventes'!$H$37</f>
        <v>0</v>
      </c>
      <c r="AH122" s="181">
        <f>(AD122-(AD122*'Hypothése des ventes'!$I$36))*'Hypothése des ventes'!$I$37</f>
        <v>0</v>
      </c>
      <c r="AI122" s="181">
        <f>(AD122-(AD122*'Hypothése des ventes'!$J$36))*'Hypothése des ventes'!$J$37</f>
        <v>0</v>
      </c>
      <c r="AJ122" s="181">
        <f>(AD122-(AD122*'Hypothése des ventes'!$K$36))*'Hypothése des ventes'!$K$37</f>
        <v>0</v>
      </c>
      <c r="AK122" s="181">
        <f>-(AC122*'Hypothése des ventes'!$L$37)</f>
        <v>0</v>
      </c>
      <c r="AL122" s="181">
        <f>AC122*L122</f>
        <v>0</v>
      </c>
      <c r="AM122" s="181">
        <f>((AF122+AG122+AH122+AI122+AJ122+AK122)*0.8)+AL122</f>
        <v>0</v>
      </c>
      <c r="AN122" s="181" t="e">
        <f>AM122/AC122</f>
        <v>#DIV/0!</v>
      </c>
      <c r="AO122" s="181">
        <f>AM122-AC122</f>
        <v>0</v>
      </c>
      <c r="AP122" s="182" t="e">
        <f>AO122/AM122</f>
        <v>#DIV/0!</v>
      </c>
    </row>
    <row r="123" spans="1:42" x14ac:dyDescent="0.3">
      <c r="A123" s="41"/>
      <c r="B123" s="41"/>
      <c r="C123" s="41"/>
      <c r="D123" s="41"/>
      <c r="E123" s="41"/>
      <c r="F123" s="41"/>
      <c r="G123" s="41"/>
      <c r="H123" s="41"/>
      <c r="I123" s="23"/>
      <c r="J123" s="41"/>
      <c r="K123" s="23"/>
      <c r="L123" s="41"/>
      <c r="M123" s="188">
        <f>G123*H123</f>
        <v>0</v>
      </c>
      <c r="N123" s="42"/>
      <c r="O123" s="42"/>
      <c r="P123" s="42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181">
        <f>((H123-(H123*I123))*G123)-(((H123-(H123*I123))*G123)*K123)</f>
        <v>0</v>
      </c>
      <c r="AD123" s="181">
        <f>G123*J123</f>
        <v>0</v>
      </c>
      <c r="AE123" s="181" t="e">
        <f>AD123/AC123</f>
        <v>#DIV/0!</v>
      </c>
      <c r="AF123" s="181">
        <f>AD123*'Hypothése des ventes'!$G$37</f>
        <v>0</v>
      </c>
      <c r="AG123" s="181">
        <f>(AD123-(AD123*'Hypothése des ventes'!$H$36))*'Hypothése des ventes'!$H$37</f>
        <v>0</v>
      </c>
      <c r="AH123" s="181">
        <f>(AD123-(AD123*'Hypothése des ventes'!$I$36))*'Hypothése des ventes'!$I$37</f>
        <v>0</v>
      </c>
      <c r="AI123" s="181">
        <f>(AD123-(AD123*'Hypothése des ventes'!$J$36))*'Hypothése des ventes'!$J$37</f>
        <v>0</v>
      </c>
      <c r="AJ123" s="181">
        <f>(AD123-(AD123*'Hypothése des ventes'!$K$36))*'Hypothése des ventes'!$K$37</f>
        <v>0</v>
      </c>
      <c r="AK123" s="181">
        <f>-(AC123*'Hypothése des ventes'!$L$37)</f>
        <v>0</v>
      </c>
      <c r="AL123" s="181">
        <f>AC123*L123</f>
        <v>0</v>
      </c>
      <c r="AM123" s="181">
        <f>((AF123+AG123+AH123+AI123+AJ123+AK123)*0.8)+AL123</f>
        <v>0</v>
      </c>
      <c r="AN123" s="181" t="e">
        <f>AM123/AC123</f>
        <v>#DIV/0!</v>
      </c>
      <c r="AO123" s="181">
        <f>AM123-AC123</f>
        <v>0</v>
      </c>
      <c r="AP123" s="182" t="e">
        <f>AO123/AM123</f>
        <v>#DIV/0!</v>
      </c>
    </row>
    <row r="124" spans="1:42" x14ac:dyDescent="0.3">
      <c r="A124" s="41"/>
      <c r="B124" s="41"/>
      <c r="C124" s="41"/>
      <c r="D124" s="41"/>
      <c r="E124" s="41"/>
      <c r="F124" s="41"/>
      <c r="G124" s="41"/>
      <c r="H124" s="41"/>
      <c r="I124" s="23"/>
      <c r="J124" s="41"/>
      <c r="K124" s="23"/>
      <c r="L124" s="41"/>
      <c r="M124" s="188">
        <f>G124*H124</f>
        <v>0</v>
      </c>
      <c r="N124" s="42"/>
      <c r="O124" s="42"/>
      <c r="P124" s="42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181">
        <f>((H124-(H124*I124))*G124)-(((H124-(H124*I124))*G124)*K124)</f>
        <v>0</v>
      </c>
      <c r="AD124" s="181">
        <f>G124*J124</f>
        <v>0</v>
      </c>
      <c r="AE124" s="181" t="e">
        <f>AD124/AC124</f>
        <v>#DIV/0!</v>
      </c>
      <c r="AF124" s="181">
        <f>AD124*'Hypothése des ventes'!$G$37</f>
        <v>0</v>
      </c>
      <c r="AG124" s="181">
        <f>(AD124-(AD124*'Hypothése des ventes'!$H$36))*'Hypothése des ventes'!$H$37</f>
        <v>0</v>
      </c>
      <c r="AH124" s="181">
        <f>(AD124-(AD124*'Hypothése des ventes'!$I$36))*'Hypothése des ventes'!$I$37</f>
        <v>0</v>
      </c>
      <c r="AI124" s="181">
        <f>(AD124-(AD124*'Hypothése des ventes'!$J$36))*'Hypothése des ventes'!$J$37</f>
        <v>0</v>
      </c>
      <c r="AJ124" s="181">
        <f>(AD124-(AD124*'Hypothése des ventes'!$K$36))*'Hypothése des ventes'!$K$37</f>
        <v>0</v>
      </c>
      <c r="AK124" s="181">
        <f>-(AC124*'Hypothése des ventes'!$L$37)</f>
        <v>0</v>
      </c>
      <c r="AL124" s="181">
        <f>AC124*L124</f>
        <v>0</v>
      </c>
      <c r="AM124" s="181">
        <f>((AF124+AG124+AH124+AI124+AJ124+AK124)*0.8)+AL124</f>
        <v>0</v>
      </c>
      <c r="AN124" s="181" t="e">
        <f>AM124/AC124</f>
        <v>#DIV/0!</v>
      </c>
      <c r="AO124" s="181">
        <f>AM124-AC124</f>
        <v>0</v>
      </c>
      <c r="AP124" s="182" t="e">
        <f>AO124/AM124</f>
        <v>#DIV/0!</v>
      </c>
    </row>
    <row r="125" spans="1:42" x14ac:dyDescent="0.3">
      <c r="A125" s="41"/>
      <c r="B125" s="41"/>
      <c r="C125" s="41"/>
      <c r="D125" s="41"/>
      <c r="E125" s="41"/>
      <c r="F125" s="41"/>
      <c r="G125" s="41"/>
      <c r="H125" s="41"/>
      <c r="I125" s="23"/>
      <c r="J125" s="41"/>
      <c r="K125" s="23"/>
      <c r="L125" s="41"/>
      <c r="M125" s="188">
        <f>G125*H125</f>
        <v>0</v>
      </c>
      <c r="N125" s="42"/>
      <c r="O125" s="42"/>
      <c r="P125" s="42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181">
        <f>((H125-(H125*I125))*G125)-(((H125-(H125*I125))*G125)*K125)</f>
        <v>0</v>
      </c>
      <c r="AD125" s="181">
        <f>G125*J125</f>
        <v>0</v>
      </c>
      <c r="AE125" s="181" t="e">
        <f>AD125/AC125</f>
        <v>#DIV/0!</v>
      </c>
      <c r="AF125" s="181">
        <f>AD125*'Hypothése des ventes'!$G$37</f>
        <v>0</v>
      </c>
      <c r="AG125" s="181">
        <f>(AD125-(AD125*'Hypothése des ventes'!$H$36))*'Hypothése des ventes'!$H$37</f>
        <v>0</v>
      </c>
      <c r="AH125" s="181">
        <f>(AD125-(AD125*'Hypothése des ventes'!$I$36))*'Hypothése des ventes'!$I$37</f>
        <v>0</v>
      </c>
      <c r="AI125" s="181">
        <f>(AD125-(AD125*'Hypothése des ventes'!$J$36))*'Hypothése des ventes'!$J$37</f>
        <v>0</v>
      </c>
      <c r="AJ125" s="181">
        <f>(AD125-(AD125*'Hypothése des ventes'!$K$36))*'Hypothése des ventes'!$K$37</f>
        <v>0</v>
      </c>
      <c r="AK125" s="181">
        <f>-(AC125*'Hypothése des ventes'!$L$37)</f>
        <v>0</v>
      </c>
      <c r="AL125" s="181">
        <f>AC125*L125</f>
        <v>0</v>
      </c>
      <c r="AM125" s="181">
        <f>((AF125+AG125+AH125+AI125+AJ125+AK125)*0.8)+AL125</f>
        <v>0</v>
      </c>
      <c r="AN125" s="181" t="e">
        <f>AM125/AC125</f>
        <v>#DIV/0!</v>
      </c>
      <c r="AO125" s="181">
        <f>AM125-AC125</f>
        <v>0</v>
      </c>
      <c r="AP125" s="182" t="e">
        <f>AO125/AM125</f>
        <v>#DIV/0!</v>
      </c>
    </row>
    <row r="126" spans="1:42" x14ac:dyDescent="0.3">
      <c r="A126" s="41"/>
      <c r="B126" s="41"/>
      <c r="C126" s="41"/>
      <c r="D126" s="41"/>
      <c r="E126" s="41"/>
      <c r="F126" s="41"/>
      <c r="G126" s="41"/>
      <c r="H126" s="41"/>
      <c r="I126" s="23"/>
      <c r="J126" s="41"/>
      <c r="K126" s="23"/>
      <c r="L126" s="41"/>
      <c r="M126" s="188">
        <f>G126*H126</f>
        <v>0</v>
      </c>
      <c r="N126" s="42"/>
      <c r="O126" s="42"/>
      <c r="P126" s="42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181">
        <f>((H126-(H126*I126))*G126)-(((H126-(H126*I126))*G126)*K126)</f>
        <v>0</v>
      </c>
      <c r="AD126" s="181">
        <f>G126*J126</f>
        <v>0</v>
      </c>
      <c r="AE126" s="181" t="e">
        <f>AD126/AC126</f>
        <v>#DIV/0!</v>
      </c>
      <c r="AF126" s="181">
        <f>AD126*'Hypothése des ventes'!$G$37</f>
        <v>0</v>
      </c>
      <c r="AG126" s="181">
        <f>(AD126-(AD126*'Hypothése des ventes'!$H$36))*'Hypothése des ventes'!$H$37</f>
        <v>0</v>
      </c>
      <c r="AH126" s="181">
        <f>(AD126-(AD126*'Hypothése des ventes'!$I$36))*'Hypothése des ventes'!$I$37</f>
        <v>0</v>
      </c>
      <c r="AI126" s="181">
        <f>(AD126-(AD126*'Hypothése des ventes'!$J$36))*'Hypothése des ventes'!$J$37</f>
        <v>0</v>
      </c>
      <c r="AJ126" s="181">
        <f>(AD126-(AD126*'Hypothése des ventes'!$K$36))*'Hypothése des ventes'!$K$37</f>
        <v>0</v>
      </c>
      <c r="AK126" s="181">
        <f>-(AC126*'Hypothése des ventes'!$L$37)</f>
        <v>0</v>
      </c>
      <c r="AL126" s="181">
        <f>AC126*L126</f>
        <v>0</v>
      </c>
      <c r="AM126" s="181">
        <f>((AF126+AG126+AH126+AI126+AJ126+AK126)*0.8)+AL126</f>
        <v>0</v>
      </c>
      <c r="AN126" s="181" t="e">
        <f>AM126/AC126</f>
        <v>#DIV/0!</v>
      </c>
      <c r="AO126" s="181">
        <f>AM126-AC126</f>
        <v>0</v>
      </c>
      <c r="AP126" s="182" t="e">
        <f>AO126/AM126</f>
        <v>#DIV/0!</v>
      </c>
    </row>
    <row r="127" spans="1:42" x14ac:dyDescent="0.3">
      <c r="A127" s="41"/>
      <c r="B127" s="41"/>
      <c r="C127" s="41"/>
      <c r="D127" s="41"/>
      <c r="E127" s="41"/>
      <c r="F127" s="41"/>
      <c r="G127" s="41"/>
      <c r="H127" s="41"/>
      <c r="I127" s="23"/>
      <c r="J127" s="41"/>
      <c r="K127" s="23"/>
      <c r="L127" s="41"/>
      <c r="M127" s="188">
        <f>G127*H127</f>
        <v>0</v>
      </c>
      <c r="N127" s="42"/>
      <c r="O127" s="42"/>
      <c r="P127" s="42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181">
        <f>((H127-(H127*I127))*G127)-(((H127-(H127*I127))*G127)*K127)</f>
        <v>0</v>
      </c>
      <c r="AD127" s="181">
        <f>G127*J127</f>
        <v>0</v>
      </c>
      <c r="AE127" s="181" t="e">
        <f>AD127/AC127</f>
        <v>#DIV/0!</v>
      </c>
      <c r="AF127" s="181">
        <f>AD127*'Hypothése des ventes'!$G$37</f>
        <v>0</v>
      </c>
      <c r="AG127" s="181">
        <f>(AD127-(AD127*'Hypothése des ventes'!$H$36))*'Hypothése des ventes'!$H$37</f>
        <v>0</v>
      </c>
      <c r="AH127" s="181">
        <f>(AD127-(AD127*'Hypothése des ventes'!$I$36))*'Hypothése des ventes'!$I$37</f>
        <v>0</v>
      </c>
      <c r="AI127" s="181">
        <f>(AD127-(AD127*'Hypothése des ventes'!$J$36))*'Hypothése des ventes'!$J$37</f>
        <v>0</v>
      </c>
      <c r="AJ127" s="181">
        <f>(AD127-(AD127*'Hypothése des ventes'!$K$36))*'Hypothése des ventes'!$K$37</f>
        <v>0</v>
      </c>
      <c r="AK127" s="181">
        <f>-(AC127*'Hypothése des ventes'!$L$37)</f>
        <v>0</v>
      </c>
      <c r="AL127" s="181">
        <f>AC127*L127</f>
        <v>0</v>
      </c>
      <c r="AM127" s="181">
        <f>((AF127+AG127+AH127+AI127+AJ127+AK127)*0.8)+AL127</f>
        <v>0</v>
      </c>
      <c r="AN127" s="181" t="e">
        <f>AM127/AC127</f>
        <v>#DIV/0!</v>
      </c>
      <c r="AO127" s="181">
        <f>AM127-AC127</f>
        <v>0</v>
      </c>
      <c r="AP127" s="182" t="e">
        <f>AO127/AM127</f>
        <v>#DIV/0!</v>
      </c>
    </row>
    <row r="128" spans="1:42" x14ac:dyDescent="0.3">
      <c r="A128" s="41"/>
      <c r="B128" s="41"/>
      <c r="C128" s="41"/>
      <c r="D128" s="41"/>
      <c r="E128" s="41"/>
      <c r="F128" s="41"/>
      <c r="G128" s="41"/>
      <c r="H128" s="41"/>
      <c r="I128" s="23"/>
      <c r="J128" s="41"/>
      <c r="K128" s="23"/>
      <c r="L128" s="41"/>
      <c r="M128" s="188">
        <f>G128*H128</f>
        <v>0</v>
      </c>
      <c r="N128" s="42"/>
      <c r="O128" s="42"/>
      <c r="P128" s="42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181">
        <f>((H128-(H128*I128))*G128)-(((H128-(H128*I128))*G128)*K128)</f>
        <v>0</v>
      </c>
      <c r="AD128" s="181">
        <f>G128*J128</f>
        <v>0</v>
      </c>
      <c r="AE128" s="181" t="e">
        <f>AD128/AC128</f>
        <v>#DIV/0!</v>
      </c>
      <c r="AF128" s="181">
        <f>AD128*'Hypothése des ventes'!$G$37</f>
        <v>0</v>
      </c>
      <c r="AG128" s="181">
        <f>(AD128-(AD128*'Hypothése des ventes'!$H$36))*'Hypothése des ventes'!$H$37</f>
        <v>0</v>
      </c>
      <c r="AH128" s="181">
        <f>(AD128-(AD128*'Hypothése des ventes'!$I$36))*'Hypothése des ventes'!$I$37</f>
        <v>0</v>
      </c>
      <c r="AI128" s="181">
        <f>(AD128-(AD128*'Hypothése des ventes'!$J$36))*'Hypothése des ventes'!$J$37</f>
        <v>0</v>
      </c>
      <c r="AJ128" s="181">
        <f>(AD128-(AD128*'Hypothése des ventes'!$K$36))*'Hypothése des ventes'!$K$37</f>
        <v>0</v>
      </c>
      <c r="AK128" s="181">
        <f>-(AC128*'Hypothése des ventes'!$L$37)</f>
        <v>0</v>
      </c>
      <c r="AL128" s="181">
        <f>AC128*L128</f>
        <v>0</v>
      </c>
      <c r="AM128" s="181">
        <f>((AF128+AG128+AH128+AI128+AJ128+AK128)*0.8)+AL128</f>
        <v>0</v>
      </c>
      <c r="AN128" s="181" t="e">
        <f>AM128/AC128</f>
        <v>#DIV/0!</v>
      </c>
      <c r="AO128" s="181">
        <f>AM128-AC128</f>
        <v>0</v>
      </c>
      <c r="AP128" s="182" t="e">
        <f>AO128/AM128</f>
        <v>#DIV/0!</v>
      </c>
    </row>
    <row r="129" spans="1:42" x14ac:dyDescent="0.3">
      <c r="A129" s="41"/>
      <c r="B129" s="41"/>
      <c r="C129" s="41"/>
      <c r="D129" s="41"/>
      <c r="E129" s="41"/>
      <c r="F129" s="41"/>
      <c r="G129" s="41"/>
      <c r="H129" s="41"/>
      <c r="I129" s="23"/>
      <c r="J129" s="41"/>
      <c r="K129" s="23"/>
      <c r="L129" s="41"/>
      <c r="M129" s="188">
        <f>G129*H129</f>
        <v>0</v>
      </c>
      <c r="N129" s="42"/>
      <c r="O129" s="42"/>
      <c r="P129" s="42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181">
        <f>((H129-(H129*I129))*G129)-(((H129-(H129*I129))*G129)*K129)</f>
        <v>0</v>
      </c>
      <c r="AD129" s="181">
        <f>G129*J129</f>
        <v>0</v>
      </c>
      <c r="AE129" s="181" t="e">
        <f>AD129/AC129</f>
        <v>#DIV/0!</v>
      </c>
      <c r="AF129" s="181">
        <f>AD129*'Hypothése des ventes'!$G$37</f>
        <v>0</v>
      </c>
      <c r="AG129" s="181">
        <f>(AD129-(AD129*'Hypothése des ventes'!$H$36))*'Hypothése des ventes'!$H$37</f>
        <v>0</v>
      </c>
      <c r="AH129" s="181">
        <f>(AD129-(AD129*'Hypothése des ventes'!$I$36))*'Hypothése des ventes'!$I$37</f>
        <v>0</v>
      </c>
      <c r="AI129" s="181">
        <f>(AD129-(AD129*'Hypothése des ventes'!$J$36))*'Hypothése des ventes'!$J$37</f>
        <v>0</v>
      </c>
      <c r="AJ129" s="181">
        <f>(AD129-(AD129*'Hypothése des ventes'!$K$36))*'Hypothése des ventes'!$K$37</f>
        <v>0</v>
      </c>
      <c r="AK129" s="181">
        <f>-(AC129*'Hypothése des ventes'!$L$37)</f>
        <v>0</v>
      </c>
      <c r="AL129" s="181">
        <f>AC129*L129</f>
        <v>0</v>
      </c>
      <c r="AM129" s="181">
        <f>((AF129+AG129+AH129+AI129+AJ129+AK129)*0.8)+AL129</f>
        <v>0</v>
      </c>
      <c r="AN129" s="181" t="e">
        <f>AM129/AC129</f>
        <v>#DIV/0!</v>
      </c>
      <c r="AO129" s="181">
        <f>AM129-AC129</f>
        <v>0</v>
      </c>
      <c r="AP129" s="182" t="e">
        <f>AO129/AM129</f>
        <v>#DIV/0!</v>
      </c>
    </row>
    <row r="130" spans="1:42" x14ac:dyDescent="0.3">
      <c r="A130" s="41"/>
      <c r="B130" s="41"/>
      <c r="C130" s="41"/>
      <c r="D130" s="41"/>
      <c r="E130" s="41"/>
      <c r="F130" s="41"/>
      <c r="G130" s="41"/>
      <c r="H130" s="41"/>
      <c r="I130" s="23"/>
      <c r="J130" s="41"/>
      <c r="K130" s="23"/>
      <c r="L130" s="41"/>
      <c r="M130" s="188">
        <f>G130*H130</f>
        <v>0</v>
      </c>
      <c r="N130" s="42"/>
      <c r="O130" s="42"/>
      <c r="P130" s="42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181">
        <f>((H130-(H130*I130))*G130)-(((H130-(H130*I130))*G130)*K130)</f>
        <v>0</v>
      </c>
      <c r="AD130" s="181">
        <f>G130*J130</f>
        <v>0</v>
      </c>
      <c r="AE130" s="181" t="e">
        <f>AD130/AC130</f>
        <v>#DIV/0!</v>
      </c>
      <c r="AF130" s="181">
        <f>AD130*'Hypothése des ventes'!$G$37</f>
        <v>0</v>
      </c>
      <c r="AG130" s="181">
        <f>(AD130-(AD130*'Hypothése des ventes'!$H$36))*'Hypothése des ventes'!$H$37</f>
        <v>0</v>
      </c>
      <c r="AH130" s="181">
        <f>(AD130-(AD130*'Hypothése des ventes'!$I$36))*'Hypothése des ventes'!$I$37</f>
        <v>0</v>
      </c>
      <c r="AI130" s="181">
        <f>(AD130-(AD130*'Hypothése des ventes'!$J$36))*'Hypothése des ventes'!$J$37</f>
        <v>0</v>
      </c>
      <c r="AJ130" s="181">
        <f>(AD130-(AD130*'Hypothése des ventes'!$K$36))*'Hypothése des ventes'!$K$37</f>
        <v>0</v>
      </c>
      <c r="AK130" s="181">
        <f>-(AC130*'Hypothése des ventes'!$L$37)</f>
        <v>0</v>
      </c>
      <c r="AL130" s="181">
        <f>AC130*L130</f>
        <v>0</v>
      </c>
      <c r="AM130" s="181">
        <f>((AF130+AG130+AH130+AI130+AJ130+AK130)*0.8)+AL130</f>
        <v>0</v>
      </c>
      <c r="AN130" s="181" t="e">
        <f>AM130/AC130</f>
        <v>#DIV/0!</v>
      </c>
      <c r="AO130" s="181">
        <f>AM130-AC130</f>
        <v>0</v>
      </c>
      <c r="AP130" s="182" t="e">
        <f>AO130/AM130</f>
        <v>#DIV/0!</v>
      </c>
    </row>
    <row r="131" spans="1:42" x14ac:dyDescent="0.3">
      <c r="A131" s="41"/>
      <c r="B131" s="41"/>
      <c r="C131" s="41"/>
      <c r="D131" s="41"/>
      <c r="E131" s="41"/>
      <c r="F131" s="41"/>
      <c r="G131" s="41"/>
      <c r="H131" s="41"/>
      <c r="I131" s="23"/>
      <c r="J131" s="41"/>
      <c r="K131" s="23"/>
      <c r="L131" s="41"/>
      <c r="M131" s="188">
        <f>G131*H131</f>
        <v>0</v>
      </c>
      <c r="N131" s="42"/>
      <c r="O131" s="42"/>
      <c r="P131" s="42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181">
        <f>((H131-(H131*I131))*G131)-(((H131-(H131*I131))*G131)*K131)</f>
        <v>0</v>
      </c>
      <c r="AD131" s="181">
        <f>G131*J131</f>
        <v>0</v>
      </c>
      <c r="AE131" s="181" t="e">
        <f>AD131/AC131</f>
        <v>#DIV/0!</v>
      </c>
      <c r="AF131" s="181">
        <f>AD131*'Hypothése des ventes'!$G$37</f>
        <v>0</v>
      </c>
      <c r="AG131" s="181">
        <f>(AD131-(AD131*'Hypothése des ventes'!$H$36))*'Hypothése des ventes'!$H$37</f>
        <v>0</v>
      </c>
      <c r="AH131" s="181">
        <f>(AD131-(AD131*'Hypothése des ventes'!$I$36))*'Hypothése des ventes'!$I$37</f>
        <v>0</v>
      </c>
      <c r="AI131" s="181">
        <f>(AD131-(AD131*'Hypothése des ventes'!$J$36))*'Hypothése des ventes'!$J$37</f>
        <v>0</v>
      </c>
      <c r="AJ131" s="181">
        <f>(AD131-(AD131*'Hypothése des ventes'!$K$36))*'Hypothése des ventes'!$K$37</f>
        <v>0</v>
      </c>
      <c r="AK131" s="181">
        <f>-(AC131*'Hypothése des ventes'!$L$37)</f>
        <v>0</v>
      </c>
      <c r="AL131" s="181">
        <f>AC131*L131</f>
        <v>0</v>
      </c>
      <c r="AM131" s="181">
        <f>((AF131+AG131+AH131+AI131+AJ131+AK131)*0.8)+AL131</f>
        <v>0</v>
      </c>
      <c r="AN131" s="181" t="e">
        <f>AM131/AC131</f>
        <v>#DIV/0!</v>
      </c>
      <c r="AO131" s="181">
        <f>AM131-AC131</f>
        <v>0</v>
      </c>
      <c r="AP131" s="182" t="e">
        <f>AO131/AM131</f>
        <v>#DIV/0!</v>
      </c>
    </row>
    <row r="132" spans="1:42" x14ac:dyDescent="0.3">
      <c r="A132" s="41"/>
      <c r="B132" s="41"/>
      <c r="C132" s="41"/>
      <c r="D132" s="41"/>
      <c r="E132" s="41"/>
      <c r="F132" s="41"/>
      <c r="G132" s="41"/>
      <c r="H132" s="41"/>
      <c r="I132" s="23"/>
      <c r="J132" s="41"/>
      <c r="K132" s="23"/>
      <c r="L132" s="41"/>
      <c r="M132" s="188">
        <f>G132*H132</f>
        <v>0</v>
      </c>
      <c r="N132" s="42"/>
      <c r="O132" s="42"/>
      <c r="P132" s="42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181">
        <f>((H132-(H132*I132))*G132)-(((H132-(H132*I132))*G132)*K132)</f>
        <v>0</v>
      </c>
      <c r="AD132" s="181">
        <f>G132*J132</f>
        <v>0</v>
      </c>
      <c r="AE132" s="181" t="e">
        <f>AD132/AC132</f>
        <v>#DIV/0!</v>
      </c>
      <c r="AF132" s="181">
        <f>AD132*'Hypothése des ventes'!$G$37</f>
        <v>0</v>
      </c>
      <c r="AG132" s="181">
        <f>(AD132-(AD132*'Hypothése des ventes'!$H$36))*'Hypothése des ventes'!$H$37</f>
        <v>0</v>
      </c>
      <c r="AH132" s="181">
        <f>(AD132-(AD132*'Hypothése des ventes'!$I$36))*'Hypothése des ventes'!$I$37</f>
        <v>0</v>
      </c>
      <c r="AI132" s="181">
        <f>(AD132-(AD132*'Hypothése des ventes'!$J$36))*'Hypothése des ventes'!$J$37</f>
        <v>0</v>
      </c>
      <c r="AJ132" s="181">
        <f>(AD132-(AD132*'Hypothése des ventes'!$K$36))*'Hypothése des ventes'!$K$37</f>
        <v>0</v>
      </c>
      <c r="AK132" s="181">
        <f>-(AC132*'Hypothése des ventes'!$L$37)</f>
        <v>0</v>
      </c>
      <c r="AL132" s="181">
        <f>AC132*L132</f>
        <v>0</v>
      </c>
      <c r="AM132" s="181">
        <f>((AF132+AG132+AH132+AI132+AJ132+AK132)*0.8)+AL132</f>
        <v>0</v>
      </c>
      <c r="AN132" s="181" t="e">
        <f>AM132/AC132</f>
        <v>#DIV/0!</v>
      </c>
      <c r="AO132" s="181">
        <f>AM132-AC132</f>
        <v>0</v>
      </c>
      <c r="AP132" s="182" t="e">
        <f>AO132/AM132</f>
        <v>#DIV/0!</v>
      </c>
    </row>
    <row r="133" spans="1:42" x14ac:dyDescent="0.3">
      <c r="A133" s="41"/>
      <c r="B133" s="41"/>
      <c r="C133" s="41"/>
      <c r="D133" s="41"/>
      <c r="E133" s="41"/>
      <c r="F133" s="41"/>
      <c r="G133" s="41"/>
      <c r="H133" s="41"/>
      <c r="I133" s="23"/>
      <c r="J133" s="41"/>
      <c r="K133" s="23"/>
      <c r="L133" s="41"/>
      <c r="M133" s="188">
        <f>G133*H133</f>
        <v>0</v>
      </c>
      <c r="N133" s="42"/>
      <c r="O133" s="42"/>
      <c r="P133" s="42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181">
        <f>((H133-(H133*I133))*G133)-(((H133-(H133*I133))*G133)*K133)</f>
        <v>0</v>
      </c>
      <c r="AD133" s="181">
        <f>G133*J133</f>
        <v>0</v>
      </c>
      <c r="AE133" s="181" t="e">
        <f>AD133/AC133</f>
        <v>#DIV/0!</v>
      </c>
      <c r="AF133" s="181">
        <f>AD133*'Hypothése des ventes'!$G$37</f>
        <v>0</v>
      </c>
      <c r="AG133" s="181">
        <f>(AD133-(AD133*'Hypothése des ventes'!$H$36))*'Hypothése des ventes'!$H$37</f>
        <v>0</v>
      </c>
      <c r="AH133" s="181">
        <f>(AD133-(AD133*'Hypothése des ventes'!$I$36))*'Hypothése des ventes'!$I$37</f>
        <v>0</v>
      </c>
      <c r="AI133" s="181">
        <f>(AD133-(AD133*'Hypothése des ventes'!$J$36))*'Hypothése des ventes'!$J$37</f>
        <v>0</v>
      </c>
      <c r="AJ133" s="181">
        <f>(AD133-(AD133*'Hypothése des ventes'!$K$36))*'Hypothése des ventes'!$K$37</f>
        <v>0</v>
      </c>
      <c r="AK133" s="181">
        <f>-(AC133*'Hypothése des ventes'!$L$37)</f>
        <v>0</v>
      </c>
      <c r="AL133" s="181">
        <f>AC133*L133</f>
        <v>0</v>
      </c>
      <c r="AM133" s="181">
        <f>((AF133+AG133+AH133+AI133+AJ133+AK133)*0.8)+AL133</f>
        <v>0</v>
      </c>
      <c r="AN133" s="181" t="e">
        <f>AM133/AC133</f>
        <v>#DIV/0!</v>
      </c>
      <c r="AO133" s="181">
        <f>AM133-AC133</f>
        <v>0</v>
      </c>
      <c r="AP133" s="182" t="e">
        <f>AO133/AM133</f>
        <v>#DIV/0!</v>
      </c>
    </row>
    <row r="134" spans="1:42" x14ac:dyDescent="0.3">
      <c r="A134" s="41"/>
      <c r="B134" s="41"/>
      <c r="C134" s="41"/>
      <c r="D134" s="41"/>
      <c r="E134" s="41"/>
      <c r="F134" s="41"/>
      <c r="G134" s="41"/>
      <c r="H134" s="41"/>
      <c r="I134" s="23"/>
      <c r="J134" s="41"/>
      <c r="K134" s="23"/>
      <c r="L134" s="41"/>
      <c r="M134" s="188">
        <f>G134*H134</f>
        <v>0</v>
      </c>
      <c r="N134" s="42"/>
      <c r="O134" s="42"/>
      <c r="P134" s="42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181">
        <f>((H134-(H134*I134))*G134)-(((H134-(H134*I134))*G134)*K134)</f>
        <v>0</v>
      </c>
      <c r="AD134" s="181">
        <f>G134*J134</f>
        <v>0</v>
      </c>
      <c r="AE134" s="181" t="e">
        <f>AD134/AC134</f>
        <v>#DIV/0!</v>
      </c>
      <c r="AF134" s="181">
        <f>AD134*'Hypothése des ventes'!$G$37</f>
        <v>0</v>
      </c>
      <c r="AG134" s="181">
        <f>(AD134-(AD134*'Hypothése des ventes'!$H$36))*'Hypothése des ventes'!$H$37</f>
        <v>0</v>
      </c>
      <c r="AH134" s="181">
        <f>(AD134-(AD134*'Hypothése des ventes'!$I$36))*'Hypothése des ventes'!$I$37</f>
        <v>0</v>
      </c>
      <c r="AI134" s="181">
        <f>(AD134-(AD134*'Hypothése des ventes'!$J$36))*'Hypothése des ventes'!$J$37</f>
        <v>0</v>
      </c>
      <c r="AJ134" s="181">
        <f>(AD134-(AD134*'Hypothése des ventes'!$K$36))*'Hypothése des ventes'!$K$37</f>
        <v>0</v>
      </c>
      <c r="AK134" s="181">
        <f>-(AC134*'Hypothése des ventes'!$L$37)</f>
        <v>0</v>
      </c>
      <c r="AL134" s="181">
        <f>AC134*L134</f>
        <v>0</v>
      </c>
      <c r="AM134" s="181">
        <f>((AF134+AG134+AH134+AI134+AJ134+AK134)*0.8)+AL134</f>
        <v>0</v>
      </c>
      <c r="AN134" s="181" t="e">
        <f>AM134/AC134</f>
        <v>#DIV/0!</v>
      </c>
      <c r="AO134" s="181">
        <f>AM134-AC134</f>
        <v>0</v>
      </c>
      <c r="AP134" s="182" t="e">
        <f>AO134/AM134</f>
        <v>#DIV/0!</v>
      </c>
    </row>
    <row r="135" spans="1:42" x14ac:dyDescent="0.3">
      <c r="A135" s="41"/>
      <c r="B135" s="41"/>
      <c r="C135" s="41"/>
      <c r="D135" s="41"/>
      <c r="E135" s="41"/>
      <c r="F135" s="41"/>
      <c r="G135" s="41"/>
      <c r="H135" s="41"/>
      <c r="I135" s="23"/>
      <c r="J135" s="41"/>
      <c r="K135" s="23"/>
      <c r="L135" s="41"/>
      <c r="M135" s="188">
        <f>G135*H135</f>
        <v>0</v>
      </c>
      <c r="N135" s="42"/>
      <c r="O135" s="42"/>
      <c r="P135" s="42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181">
        <f>((H135-(H135*I135))*G135)-(((H135-(H135*I135))*G135)*K135)</f>
        <v>0</v>
      </c>
      <c r="AD135" s="181">
        <f>G135*J135</f>
        <v>0</v>
      </c>
      <c r="AE135" s="181" t="e">
        <f>AD135/AC135</f>
        <v>#DIV/0!</v>
      </c>
      <c r="AF135" s="181">
        <f>AD135*'Hypothése des ventes'!$G$37</f>
        <v>0</v>
      </c>
      <c r="AG135" s="181">
        <f>(AD135-(AD135*'Hypothése des ventes'!$H$36))*'Hypothése des ventes'!$H$37</f>
        <v>0</v>
      </c>
      <c r="AH135" s="181">
        <f>(AD135-(AD135*'Hypothése des ventes'!$I$36))*'Hypothése des ventes'!$I$37</f>
        <v>0</v>
      </c>
      <c r="AI135" s="181">
        <f>(AD135-(AD135*'Hypothése des ventes'!$J$36))*'Hypothése des ventes'!$J$37</f>
        <v>0</v>
      </c>
      <c r="AJ135" s="181">
        <f>(AD135-(AD135*'Hypothése des ventes'!$K$36))*'Hypothése des ventes'!$K$37</f>
        <v>0</v>
      </c>
      <c r="AK135" s="181">
        <f>-(AC135*'Hypothése des ventes'!$L$37)</f>
        <v>0</v>
      </c>
      <c r="AL135" s="181">
        <f>AC135*L135</f>
        <v>0</v>
      </c>
      <c r="AM135" s="181">
        <f>((AF135+AG135+AH135+AI135+AJ135+AK135)*0.8)+AL135</f>
        <v>0</v>
      </c>
      <c r="AN135" s="181" t="e">
        <f>AM135/AC135</f>
        <v>#DIV/0!</v>
      </c>
      <c r="AO135" s="181">
        <f>AM135-AC135</f>
        <v>0</v>
      </c>
      <c r="AP135" s="182" t="e">
        <f>AO135/AM135</f>
        <v>#DIV/0!</v>
      </c>
    </row>
    <row r="136" spans="1:42" x14ac:dyDescent="0.3">
      <c r="A136" s="41"/>
      <c r="B136" s="41"/>
      <c r="C136" s="41"/>
      <c r="D136" s="41"/>
      <c r="E136" s="41"/>
      <c r="F136" s="41"/>
      <c r="G136" s="41"/>
      <c r="H136" s="41"/>
      <c r="I136" s="23"/>
      <c r="J136" s="41"/>
      <c r="K136" s="23"/>
      <c r="L136" s="41"/>
      <c r="M136" s="188">
        <f>G136*H136</f>
        <v>0</v>
      </c>
      <c r="N136" s="42"/>
      <c r="O136" s="42"/>
      <c r="P136" s="42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181">
        <f>((H136-(H136*I136))*G136)-(((H136-(H136*I136))*G136)*K136)</f>
        <v>0</v>
      </c>
      <c r="AD136" s="181">
        <f>G136*J136</f>
        <v>0</v>
      </c>
      <c r="AE136" s="181" t="e">
        <f>AD136/AC136</f>
        <v>#DIV/0!</v>
      </c>
      <c r="AF136" s="181">
        <f>AD136*'Hypothése des ventes'!$G$37</f>
        <v>0</v>
      </c>
      <c r="AG136" s="181">
        <f>(AD136-(AD136*'Hypothése des ventes'!$H$36))*'Hypothése des ventes'!$H$37</f>
        <v>0</v>
      </c>
      <c r="AH136" s="181">
        <f>(AD136-(AD136*'Hypothése des ventes'!$I$36))*'Hypothése des ventes'!$I$37</f>
        <v>0</v>
      </c>
      <c r="AI136" s="181">
        <f>(AD136-(AD136*'Hypothése des ventes'!$J$36))*'Hypothése des ventes'!$J$37</f>
        <v>0</v>
      </c>
      <c r="AJ136" s="181">
        <f>(AD136-(AD136*'Hypothése des ventes'!$K$36))*'Hypothése des ventes'!$K$37</f>
        <v>0</v>
      </c>
      <c r="AK136" s="181">
        <f>-(AC136*'Hypothése des ventes'!$L$37)</f>
        <v>0</v>
      </c>
      <c r="AL136" s="181">
        <f>AC136*L136</f>
        <v>0</v>
      </c>
      <c r="AM136" s="181">
        <f>((AF136+AG136+AH136+AI136+AJ136+AK136)*0.8)+AL136</f>
        <v>0</v>
      </c>
      <c r="AN136" s="181" t="e">
        <f>AM136/AC136</f>
        <v>#DIV/0!</v>
      </c>
      <c r="AO136" s="181">
        <f>AM136-AC136</f>
        <v>0</v>
      </c>
      <c r="AP136" s="182" t="e">
        <f>AO136/AM136</f>
        <v>#DIV/0!</v>
      </c>
    </row>
    <row r="137" spans="1:42" x14ac:dyDescent="0.3">
      <c r="A137" s="41"/>
      <c r="B137" s="41"/>
      <c r="C137" s="41"/>
      <c r="D137" s="41"/>
      <c r="E137" s="41"/>
      <c r="F137" s="41"/>
      <c r="G137" s="41"/>
      <c r="H137" s="41"/>
      <c r="I137" s="23"/>
      <c r="J137" s="41"/>
      <c r="K137" s="23"/>
      <c r="L137" s="41"/>
      <c r="M137" s="188">
        <f>G137*H137</f>
        <v>0</v>
      </c>
      <c r="N137" s="42"/>
      <c r="O137" s="42"/>
      <c r="P137" s="42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181">
        <f>((H137-(H137*I137))*G137)-(((H137-(H137*I137))*G137)*K137)</f>
        <v>0</v>
      </c>
      <c r="AD137" s="181">
        <f>G137*J137</f>
        <v>0</v>
      </c>
      <c r="AE137" s="181" t="e">
        <f>AD137/AC137</f>
        <v>#DIV/0!</v>
      </c>
      <c r="AF137" s="181">
        <f>AD137*'Hypothése des ventes'!$G$37</f>
        <v>0</v>
      </c>
      <c r="AG137" s="181">
        <f>(AD137-(AD137*'Hypothése des ventes'!$H$36))*'Hypothése des ventes'!$H$37</f>
        <v>0</v>
      </c>
      <c r="AH137" s="181">
        <f>(AD137-(AD137*'Hypothése des ventes'!$I$36))*'Hypothése des ventes'!$I$37</f>
        <v>0</v>
      </c>
      <c r="AI137" s="181">
        <f>(AD137-(AD137*'Hypothése des ventes'!$J$36))*'Hypothése des ventes'!$J$37</f>
        <v>0</v>
      </c>
      <c r="AJ137" s="181">
        <f>(AD137-(AD137*'Hypothése des ventes'!$K$36))*'Hypothése des ventes'!$K$37</f>
        <v>0</v>
      </c>
      <c r="AK137" s="181">
        <f>-(AC137*'Hypothése des ventes'!$L$37)</f>
        <v>0</v>
      </c>
      <c r="AL137" s="181">
        <f>AC137*L137</f>
        <v>0</v>
      </c>
      <c r="AM137" s="181">
        <f>((AF137+AG137+AH137+AI137+AJ137+AK137)*0.8)+AL137</f>
        <v>0</v>
      </c>
      <c r="AN137" s="181" t="e">
        <f>AM137/AC137</f>
        <v>#DIV/0!</v>
      </c>
      <c r="AO137" s="181">
        <f>AM137-AC137</f>
        <v>0</v>
      </c>
      <c r="AP137" s="182" t="e">
        <f>AO137/AM137</f>
        <v>#DIV/0!</v>
      </c>
    </row>
    <row r="138" spans="1:42" x14ac:dyDescent="0.3">
      <c r="A138" s="41"/>
      <c r="B138" s="41"/>
      <c r="C138" s="41"/>
      <c r="D138" s="41"/>
      <c r="E138" s="41"/>
      <c r="F138" s="41"/>
      <c r="G138" s="41"/>
      <c r="H138" s="41"/>
      <c r="I138" s="23"/>
      <c r="J138" s="41"/>
      <c r="K138" s="23"/>
      <c r="L138" s="41"/>
      <c r="M138" s="188">
        <f>G138*H138</f>
        <v>0</v>
      </c>
      <c r="N138" s="42"/>
      <c r="O138" s="42"/>
      <c r="P138" s="42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181">
        <f>((H138-(H138*I138))*G138)-(((H138-(H138*I138))*G138)*K138)</f>
        <v>0</v>
      </c>
      <c r="AD138" s="181">
        <f>G138*J138</f>
        <v>0</v>
      </c>
      <c r="AE138" s="181" t="e">
        <f>AD138/AC138</f>
        <v>#DIV/0!</v>
      </c>
      <c r="AF138" s="181">
        <f>AD138*'Hypothése des ventes'!$G$37</f>
        <v>0</v>
      </c>
      <c r="AG138" s="181">
        <f>(AD138-(AD138*'Hypothése des ventes'!$H$36))*'Hypothése des ventes'!$H$37</f>
        <v>0</v>
      </c>
      <c r="AH138" s="181">
        <f>(AD138-(AD138*'Hypothése des ventes'!$I$36))*'Hypothése des ventes'!$I$37</f>
        <v>0</v>
      </c>
      <c r="AI138" s="181">
        <f>(AD138-(AD138*'Hypothése des ventes'!$J$36))*'Hypothése des ventes'!$J$37</f>
        <v>0</v>
      </c>
      <c r="AJ138" s="181">
        <f>(AD138-(AD138*'Hypothése des ventes'!$K$36))*'Hypothése des ventes'!$K$37</f>
        <v>0</v>
      </c>
      <c r="AK138" s="181">
        <f>-(AC138*'Hypothése des ventes'!$L$37)</f>
        <v>0</v>
      </c>
      <c r="AL138" s="181">
        <f>AC138*L138</f>
        <v>0</v>
      </c>
      <c r="AM138" s="181">
        <f>((AF138+AG138+AH138+AI138+AJ138+AK138)*0.8)+AL138</f>
        <v>0</v>
      </c>
      <c r="AN138" s="181" t="e">
        <f>AM138/AC138</f>
        <v>#DIV/0!</v>
      </c>
      <c r="AO138" s="181">
        <f>AM138-AC138</f>
        <v>0</v>
      </c>
      <c r="AP138" s="182" t="e">
        <f>AO138/AM138</f>
        <v>#DIV/0!</v>
      </c>
    </row>
    <row r="139" spans="1:42" x14ac:dyDescent="0.3">
      <c r="A139" s="41"/>
      <c r="B139" s="41"/>
      <c r="C139" s="41"/>
      <c r="D139" s="41"/>
      <c r="E139" s="41"/>
      <c r="F139" s="41"/>
      <c r="G139" s="41"/>
      <c r="H139" s="41"/>
      <c r="I139" s="23"/>
      <c r="J139" s="41"/>
      <c r="K139" s="23"/>
      <c r="L139" s="41"/>
      <c r="M139" s="188">
        <f>G139*H139</f>
        <v>0</v>
      </c>
      <c r="N139" s="42"/>
      <c r="O139" s="42"/>
      <c r="P139" s="42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181">
        <f>((H139-(H139*I139))*G139)-(((H139-(H139*I139))*G139)*K139)</f>
        <v>0</v>
      </c>
      <c r="AD139" s="181">
        <f>G139*J139</f>
        <v>0</v>
      </c>
      <c r="AE139" s="181" t="e">
        <f>AD139/AC139</f>
        <v>#DIV/0!</v>
      </c>
      <c r="AF139" s="181">
        <f>AD139*'Hypothése des ventes'!$G$37</f>
        <v>0</v>
      </c>
      <c r="AG139" s="181">
        <f>(AD139-(AD139*'Hypothése des ventes'!$H$36))*'Hypothése des ventes'!$H$37</f>
        <v>0</v>
      </c>
      <c r="AH139" s="181">
        <f>(AD139-(AD139*'Hypothése des ventes'!$I$36))*'Hypothése des ventes'!$I$37</f>
        <v>0</v>
      </c>
      <c r="AI139" s="181">
        <f>(AD139-(AD139*'Hypothése des ventes'!$J$36))*'Hypothése des ventes'!$J$37</f>
        <v>0</v>
      </c>
      <c r="AJ139" s="181">
        <f>(AD139-(AD139*'Hypothése des ventes'!$K$36))*'Hypothése des ventes'!$K$37</f>
        <v>0</v>
      </c>
      <c r="AK139" s="181">
        <f>-(AC139*'Hypothése des ventes'!$L$37)</f>
        <v>0</v>
      </c>
      <c r="AL139" s="181">
        <f>AC139*L139</f>
        <v>0</v>
      </c>
      <c r="AM139" s="181">
        <f>((AF139+AG139+AH139+AI139+AJ139+AK139)*0.8)+AL139</f>
        <v>0</v>
      </c>
      <c r="AN139" s="181" t="e">
        <f>AM139/AC139</f>
        <v>#DIV/0!</v>
      </c>
      <c r="AO139" s="181">
        <f>AM139-AC139</f>
        <v>0</v>
      </c>
      <c r="AP139" s="182" t="e">
        <f>AO139/AM139</f>
        <v>#DIV/0!</v>
      </c>
    </row>
    <row r="140" spans="1:42" x14ac:dyDescent="0.3">
      <c r="A140" s="41"/>
      <c r="B140" s="41"/>
      <c r="C140" s="41"/>
      <c r="D140" s="41"/>
      <c r="E140" s="41"/>
      <c r="F140" s="41"/>
      <c r="G140" s="41"/>
      <c r="H140" s="41"/>
      <c r="I140" s="23"/>
      <c r="J140" s="41"/>
      <c r="K140" s="23"/>
      <c r="L140" s="41"/>
      <c r="M140" s="188">
        <f>G140*H140</f>
        <v>0</v>
      </c>
      <c r="N140" s="42"/>
      <c r="O140" s="42"/>
      <c r="P140" s="42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181">
        <f>((H140-(H140*I140))*G140)-(((H140-(H140*I140))*G140)*K140)</f>
        <v>0</v>
      </c>
      <c r="AD140" s="181">
        <f>G140*J140</f>
        <v>0</v>
      </c>
      <c r="AE140" s="181" t="e">
        <f>AD140/AC140</f>
        <v>#DIV/0!</v>
      </c>
      <c r="AF140" s="181">
        <f>AD140*'Hypothése des ventes'!$G$37</f>
        <v>0</v>
      </c>
      <c r="AG140" s="181">
        <f>(AD140-(AD140*'Hypothése des ventes'!$H$36))*'Hypothése des ventes'!$H$37</f>
        <v>0</v>
      </c>
      <c r="AH140" s="181">
        <f>(AD140-(AD140*'Hypothése des ventes'!$I$36))*'Hypothése des ventes'!$I$37</f>
        <v>0</v>
      </c>
      <c r="AI140" s="181">
        <f>(AD140-(AD140*'Hypothése des ventes'!$J$36))*'Hypothése des ventes'!$J$37</f>
        <v>0</v>
      </c>
      <c r="AJ140" s="181">
        <f>(AD140-(AD140*'Hypothése des ventes'!$K$36))*'Hypothése des ventes'!$K$37</f>
        <v>0</v>
      </c>
      <c r="AK140" s="181">
        <f>-(AC140*'Hypothése des ventes'!$L$37)</f>
        <v>0</v>
      </c>
      <c r="AL140" s="181">
        <f>AC140*L140</f>
        <v>0</v>
      </c>
      <c r="AM140" s="181">
        <f>((AF140+AG140+AH140+AI140+AJ140+AK140)*0.8)+AL140</f>
        <v>0</v>
      </c>
      <c r="AN140" s="181" t="e">
        <f>AM140/AC140</f>
        <v>#DIV/0!</v>
      </c>
      <c r="AO140" s="181">
        <f>AM140-AC140</f>
        <v>0</v>
      </c>
      <c r="AP140" s="182" t="e">
        <f>AO140/AM140</f>
        <v>#DIV/0!</v>
      </c>
    </row>
    <row r="141" spans="1:42" x14ac:dyDescent="0.3">
      <c r="A141" s="41"/>
      <c r="B141" s="41"/>
      <c r="C141" s="41"/>
      <c r="D141" s="41"/>
      <c r="E141" s="41"/>
      <c r="F141" s="41"/>
      <c r="G141" s="41"/>
      <c r="H141" s="41"/>
      <c r="I141" s="23"/>
      <c r="J141" s="41"/>
      <c r="K141" s="23"/>
      <c r="L141" s="41"/>
      <c r="M141" s="188">
        <f>G141*H141</f>
        <v>0</v>
      </c>
      <c r="N141" s="42"/>
      <c r="O141" s="42"/>
      <c r="P141" s="42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181">
        <f>((H141-(H141*I141))*G141)-(((H141-(H141*I141))*G141)*K141)</f>
        <v>0</v>
      </c>
      <c r="AD141" s="181">
        <f>G141*J141</f>
        <v>0</v>
      </c>
      <c r="AE141" s="181" t="e">
        <f>AD141/AC141</f>
        <v>#DIV/0!</v>
      </c>
      <c r="AF141" s="181">
        <f>AD141*'Hypothése des ventes'!$G$37</f>
        <v>0</v>
      </c>
      <c r="AG141" s="181">
        <f>(AD141-(AD141*'Hypothése des ventes'!$H$36))*'Hypothése des ventes'!$H$37</f>
        <v>0</v>
      </c>
      <c r="AH141" s="181">
        <f>(AD141-(AD141*'Hypothése des ventes'!$I$36))*'Hypothése des ventes'!$I$37</f>
        <v>0</v>
      </c>
      <c r="AI141" s="181">
        <f>(AD141-(AD141*'Hypothése des ventes'!$J$36))*'Hypothése des ventes'!$J$37</f>
        <v>0</v>
      </c>
      <c r="AJ141" s="181">
        <f>(AD141-(AD141*'Hypothése des ventes'!$K$36))*'Hypothése des ventes'!$K$37</f>
        <v>0</v>
      </c>
      <c r="AK141" s="181">
        <f>-(AC141*'Hypothése des ventes'!$L$37)</f>
        <v>0</v>
      </c>
      <c r="AL141" s="181">
        <f>AC141*L141</f>
        <v>0</v>
      </c>
      <c r="AM141" s="181">
        <f>((AF141+AG141+AH141+AI141+AJ141+AK141)*0.8)+AL141</f>
        <v>0</v>
      </c>
      <c r="AN141" s="181" t="e">
        <f>AM141/AC141</f>
        <v>#DIV/0!</v>
      </c>
      <c r="AO141" s="181">
        <f>AM141-AC141</f>
        <v>0</v>
      </c>
      <c r="AP141" s="182" t="e">
        <f>AO141/AM141</f>
        <v>#DIV/0!</v>
      </c>
    </row>
    <row r="142" spans="1:42" x14ac:dyDescent="0.3">
      <c r="A142" s="41"/>
      <c r="B142" s="41"/>
      <c r="C142" s="41"/>
      <c r="D142" s="41"/>
      <c r="E142" s="41"/>
      <c r="F142" s="41"/>
      <c r="G142" s="41"/>
      <c r="H142" s="41"/>
      <c r="I142" s="23"/>
      <c r="J142" s="41"/>
      <c r="K142" s="23"/>
      <c r="L142" s="41"/>
      <c r="M142" s="188">
        <f>G142*H142</f>
        <v>0</v>
      </c>
      <c r="N142" s="42"/>
      <c r="O142" s="42"/>
      <c r="P142" s="42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181">
        <f>((H142-(H142*I142))*G142)-(((H142-(H142*I142))*G142)*K142)</f>
        <v>0</v>
      </c>
      <c r="AD142" s="181">
        <f>G142*J142</f>
        <v>0</v>
      </c>
      <c r="AE142" s="181" t="e">
        <f>AD142/AC142</f>
        <v>#DIV/0!</v>
      </c>
      <c r="AF142" s="181">
        <f>AD142*'Hypothése des ventes'!$G$37</f>
        <v>0</v>
      </c>
      <c r="AG142" s="181">
        <f>(AD142-(AD142*'Hypothése des ventes'!$H$36))*'Hypothése des ventes'!$H$37</f>
        <v>0</v>
      </c>
      <c r="AH142" s="181">
        <f>(AD142-(AD142*'Hypothése des ventes'!$I$36))*'Hypothése des ventes'!$I$37</f>
        <v>0</v>
      </c>
      <c r="AI142" s="181">
        <f>(AD142-(AD142*'Hypothése des ventes'!$J$36))*'Hypothése des ventes'!$J$37</f>
        <v>0</v>
      </c>
      <c r="AJ142" s="181">
        <f>(AD142-(AD142*'Hypothése des ventes'!$K$36))*'Hypothése des ventes'!$K$37</f>
        <v>0</v>
      </c>
      <c r="AK142" s="181">
        <f>-(AC142*'Hypothése des ventes'!$L$37)</f>
        <v>0</v>
      </c>
      <c r="AL142" s="181">
        <f>AC142*L142</f>
        <v>0</v>
      </c>
      <c r="AM142" s="181">
        <f>((AF142+AG142+AH142+AI142+AJ142+AK142)*0.8)+AL142</f>
        <v>0</v>
      </c>
      <c r="AN142" s="181" t="e">
        <f>AM142/AC142</f>
        <v>#DIV/0!</v>
      </c>
      <c r="AO142" s="181">
        <f>AM142-AC142</f>
        <v>0</v>
      </c>
      <c r="AP142" s="182" t="e">
        <f>AO142/AM142</f>
        <v>#DIV/0!</v>
      </c>
    </row>
    <row r="143" spans="1:42" x14ac:dyDescent="0.3">
      <c r="A143" s="41"/>
      <c r="B143" s="41"/>
      <c r="C143" s="41"/>
      <c r="D143" s="41"/>
      <c r="E143" s="41"/>
      <c r="F143" s="41"/>
      <c r="G143" s="41"/>
      <c r="H143" s="41"/>
      <c r="I143" s="23"/>
      <c r="J143" s="41"/>
      <c r="K143" s="23"/>
      <c r="L143" s="41"/>
      <c r="M143" s="188">
        <f>G143*H143</f>
        <v>0</v>
      </c>
      <c r="N143" s="42"/>
      <c r="O143" s="42"/>
      <c r="P143" s="42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181">
        <f>((H143-(H143*I143))*G143)-(((H143-(H143*I143))*G143)*K143)</f>
        <v>0</v>
      </c>
      <c r="AD143" s="181">
        <f>G143*J143</f>
        <v>0</v>
      </c>
      <c r="AE143" s="181" t="e">
        <f>AD143/AC143</f>
        <v>#DIV/0!</v>
      </c>
      <c r="AF143" s="181">
        <f>AD143*'Hypothése des ventes'!$G$37</f>
        <v>0</v>
      </c>
      <c r="AG143" s="181">
        <f>(AD143-(AD143*'Hypothése des ventes'!$H$36))*'Hypothése des ventes'!$H$37</f>
        <v>0</v>
      </c>
      <c r="AH143" s="181">
        <f>(AD143-(AD143*'Hypothése des ventes'!$I$36))*'Hypothése des ventes'!$I$37</f>
        <v>0</v>
      </c>
      <c r="AI143" s="181">
        <f>(AD143-(AD143*'Hypothése des ventes'!$J$36))*'Hypothése des ventes'!$J$37</f>
        <v>0</v>
      </c>
      <c r="AJ143" s="181">
        <f>(AD143-(AD143*'Hypothése des ventes'!$K$36))*'Hypothése des ventes'!$K$37</f>
        <v>0</v>
      </c>
      <c r="AK143" s="181">
        <f>-(AC143*'Hypothése des ventes'!$L$37)</f>
        <v>0</v>
      </c>
      <c r="AL143" s="181">
        <f>AC143*L143</f>
        <v>0</v>
      </c>
      <c r="AM143" s="181">
        <f>((AF143+AG143+AH143+AI143+AJ143+AK143)*0.8)+AL143</f>
        <v>0</v>
      </c>
      <c r="AN143" s="181" t="e">
        <f>AM143/AC143</f>
        <v>#DIV/0!</v>
      </c>
      <c r="AO143" s="181">
        <f>AM143-AC143</f>
        <v>0</v>
      </c>
      <c r="AP143" s="182" t="e">
        <f>AO143/AM143</f>
        <v>#DIV/0!</v>
      </c>
    </row>
    <row r="144" spans="1:42" x14ac:dyDescent="0.3">
      <c r="A144" s="41"/>
      <c r="B144" s="41"/>
      <c r="C144" s="41"/>
      <c r="D144" s="41"/>
      <c r="E144" s="41"/>
      <c r="F144" s="41"/>
      <c r="G144" s="41"/>
      <c r="H144" s="41"/>
      <c r="I144" s="23"/>
      <c r="J144" s="41"/>
      <c r="K144" s="23"/>
      <c r="L144" s="41"/>
      <c r="M144" s="188">
        <f>G144*H144</f>
        <v>0</v>
      </c>
      <c r="N144" s="42"/>
      <c r="O144" s="42"/>
      <c r="P144" s="42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181">
        <f>((H144-(H144*I144))*G144)-(((H144-(H144*I144))*G144)*K144)</f>
        <v>0</v>
      </c>
      <c r="AD144" s="181">
        <f>G144*J144</f>
        <v>0</v>
      </c>
      <c r="AE144" s="181" t="e">
        <f>AD144/AC144</f>
        <v>#DIV/0!</v>
      </c>
      <c r="AF144" s="181">
        <f>AD144*'Hypothése des ventes'!$G$37</f>
        <v>0</v>
      </c>
      <c r="AG144" s="181">
        <f>(AD144-(AD144*'Hypothése des ventes'!$H$36))*'Hypothése des ventes'!$H$37</f>
        <v>0</v>
      </c>
      <c r="AH144" s="181">
        <f>(AD144-(AD144*'Hypothése des ventes'!$I$36))*'Hypothése des ventes'!$I$37</f>
        <v>0</v>
      </c>
      <c r="AI144" s="181">
        <f>(AD144-(AD144*'Hypothése des ventes'!$J$36))*'Hypothése des ventes'!$J$37</f>
        <v>0</v>
      </c>
      <c r="AJ144" s="181">
        <f>(AD144-(AD144*'Hypothése des ventes'!$K$36))*'Hypothése des ventes'!$K$37</f>
        <v>0</v>
      </c>
      <c r="AK144" s="181">
        <f>-(AC144*'Hypothése des ventes'!$L$37)</f>
        <v>0</v>
      </c>
      <c r="AL144" s="181">
        <f>AC144*L144</f>
        <v>0</v>
      </c>
      <c r="AM144" s="181">
        <f>((AF144+AG144+AH144+AI144+AJ144+AK144)*0.8)+AL144</f>
        <v>0</v>
      </c>
      <c r="AN144" s="181" t="e">
        <f>AM144/AC144</f>
        <v>#DIV/0!</v>
      </c>
      <c r="AO144" s="181">
        <f>AM144-AC144</f>
        <v>0</v>
      </c>
      <c r="AP144" s="182" t="e">
        <f>AO144/AM144</f>
        <v>#DIV/0!</v>
      </c>
    </row>
    <row r="145" spans="1:42" x14ac:dyDescent="0.3">
      <c r="A145" s="41"/>
      <c r="B145" s="41"/>
      <c r="C145" s="41"/>
      <c r="D145" s="41"/>
      <c r="E145" s="41"/>
      <c r="F145" s="41"/>
      <c r="G145" s="41"/>
      <c r="H145" s="41"/>
      <c r="I145" s="23"/>
      <c r="J145" s="41"/>
      <c r="K145" s="23"/>
      <c r="L145" s="41"/>
      <c r="M145" s="188">
        <f>G145*H145</f>
        <v>0</v>
      </c>
      <c r="N145" s="42"/>
      <c r="O145" s="42"/>
      <c r="P145" s="42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181">
        <f>((H145-(H145*I145))*G145)-(((H145-(H145*I145))*G145)*K145)</f>
        <v>0</v>
      </c>
      <c r="AD145" s="181">
        <f>G145*J145</f>
        <v>0</v>
      </c>
      <c r="AE145" s="181" t="e">
        <f>AD145/AC145</f>
        <v>#DIV/0!</v>
      </c>
      <c r="AF145" s="181">
        <f>AD145*'Hypothése des ventes'!$G$37</f>
        <v>0</v>
      </c>
      <c r="AG145" s="181">
        <f>(AD145-(AD145*'Hypothése des ventes'!$H$36))*'Hypothése des ventes'!$H$37</f>
        <v>0</v>
      </c>
      <c r="AH145" s="181">
        <f>(AD145-(AD145*'Hypothése des ventes'!$I$36))*'Hypothése des ventes'!$I$37</f>
        <v>0</v>
      </c>
      <c r="AI145" s="181">
        <f>(AD145-(AD145*'Hypothése des ventes'!$J$36))*'Hypothése des ventes'!$J$37</f>
        <v>0</v>
      </c>
      <c r="AJ145" s="181">
        <f>(AD145-(AD145*'Hypothése des ventes'!$K$36))*'Hypothése des ventes'!$K$37</f>
        <v>0</v>
      </c>
      <c r="AK145" s="181">
        <f>-(AC145*'Hypothése des ventes'!$L$37)</f>
        <v>0</v>
      </c>
      <c r="AL145" s="181">
        <f>AC145*L145</f>
        <v>0</v>
      </c>
      <c r="AM145" s="181">
        <f>((AF145+AG145+AH145+AI145+AJ145+AK145)*0.8)+AL145</f>
        <v>0</v>
      </c>
      <c r="AN145" s="181" t="e">
        <f>AM145/AC145</f>
        <v>#DIV/0!</v>
      </c>
      <c r="AO145" s="181">
        <f>AM145-AC145</f>
        <v>0</v>
      </c>
      <c r="AP145" s="182" t="e">
        <f>AO145/AM145</f>
        <v>#DIV/0!</v>
      </c>
    </row>
    <row r="146" spans="1:42" x14ac:dyDescent="0.3">
      <c r="A146" s="41"/>
      <c r="B146" s="41"/>
      <c r="C146" s="41"/>
      <c r="D146" s="41"/>
      <c r="E146" s="41"/>
      <c r="F146" s="41"/>
      <c r="G146" s="41"/>
      <c r="H146" s="41"/>
      <c r="I146" s="23"/>
      <c r="J146" s="41"/>
      <c r="K146" s="23"/>
      <c r="L146" s="41"/>
      <c r="M146" s="188">
        <f>G146*H146</f>
        <v>0</v>
      </c>
      <c r="N146" s="42"/>
      <c r="O146" s="42"/>
      <c r="P146" s="42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181">
        <f>((H146-(H146*I146))*G146)-(((H146-(H146*I146))*G146)*K146)</f>
        <v>0</v>
      </c>
      <c r="AD146" s="181">
        <f>G146*J146</f>
        <v>0</v>
      </c>
      <c r="AE146" s="181" t="e">
        <f>AD146/AC146</f>
        <v>#DIV/0!</v>
      </c>
      <c r="AF146" s="181">
        <f>AD146*'Hypothése des ventes'!$G$37</f>
        <v>0</v>
      </c>
      <c r="AG146" s="181">
        <f>(AD146-(AD146*'Hypothése des ventes'!$H$36))*'Hypothése des ventes'!$H$37</f>
        <v>0</v>
      </c>
      <c r="AH146" s="181">
        <f>(AD146-(AD146*'Hypothése des ventes'!$I$36))*'Hypothése des ventes'!$I$37</f>
        <v>0</v>
      </c>
      <c r="AI146" s="181">
        <f>(AD146-(AD146*'Hypothése des ventes'!$J$36))*'Hypothése des ventes'!$J$37</f>
        <v>0</v>
      </c>
      <c r="AJ146" s="181">
        <f>(AD146-(AD146*'Hypothése des ventes'!$K$36))*'Hypothése des ventes'!$K$37</f>
        <v>0</v>
      </c>
      <c r="AK146" s="181">
        <f>-(AC146*'Hypothése des ventes'!$L$37)</f>
        <v>0</v>
      </c>
      <c r="AL146" s="181">
        <f>AC146*L146</f>
        <v>0</v>
      </c>
      <c r="AM146" s="181">
        <f>((AF146+AG146+AH146+AI146+AJ146+AK146)*0.8)+AL146</f>
        <v>0</v>
      </c>
      <c r="AN146" s="181" t="e">
        <f>AM146/AC146</f>
        <v>#DIV/0!</v>
      </c>
      <c r="AO146" s="181">
        <f>AM146-AC146</f>
        <v>0</v>
      </c>
      <c r="AP146" s="182" t="e">
        <f>AO146/AM146</f>
        <v>#DIV/0!</v>
      </c>
    </row>
    <row r="147" spans="1:42" x14ac:dyDescent="0.3">
      <c r="A147" s="41"/>
      <c r="B147" s="41"/>
      <c r="C147" s="41"/>
      <c r="D147" s="41"/>
      <c r="E147" s="41"/>
      <c r="F147" s="41"/>
      <c r="G147" s="41"/>
      <c r="H147" s="41"/>
      <c r="I147" s="23"/>
      <c r="J147" s="41"/>
      <c r="K147" s="23"/>
      <c r="L147" s="41"/>
      <c r="M147" s="188">
        <f>G147*H147</f>
        <v>0</v>
      </c>
      <c r="N147" s="42"/>
      <c r="O147" s="42"/>
      <c r="P147" s="42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181">
        <f>((H147-(H147*I147))*G147)-(((H147-(H147*I147))*G147)*K147)</f>
        <v>0</v>
      </c>
      <c r="AD147" s="181">
        <f>G147*J147</f>
        <v>0</v>
      </c>
      <c r="AE147" s="181" t="e">
        <f>AD147/AC147</f>
        <v>#DIV/0!</v>
      </c>
      <c r="AF147" s="181">
        <f>AD147*'Hypothése des ventes'!$G$37</f>
        <v>0</v>
      </c>
      <c r="AG147" s="181">
        <f>(AD147-(AD147*'Hypothése des ventes'!$H$36))*'Hypothése des ventes'!$H$37</f>
        <v>0</v>
      </c>
      <c r="AH147" s="181">
        <f>(AD147-(AD147*'Hypothése des ventes'!$I$36))*'Hypothése des ventes'!$I$37</f>
        <v>0</v>
      </c>
      <c r="AI147" s="181">
        <f>(AD147-(AD147*'Hypothése des ventes'!$J$36))*'Hypothése des ventes'!$J$37</f>
        <v>0</v>
      </c>
      <c r="AJ147" s="181">
        <f>(AD147-(AD147*'Hypothése des ventes'!$K$36))*'Hypothése des ventes'!$K$37</f>
        <v>0</v>
      </c>
      <c r="AK147" s="181">
        <f>-(AC147*'Hypothése des ventes'!$L$37)</f>
        <v>0</v>
      </c>
      <c r="AL147" s="181">
        <f>AC147*L147</f>
        <v>0</v>
      </c>
      <c r="AM147" s="181">
        <f>((AF147+AG147+AH147+AI147+AJ147+AK147)*0.8)+AL147</f>
        <v>0</v>
      </c>
      <c r="AN147" s="181" t="e">
        <f>AM147/AC147</f>
        <v>#DIV/0!</v>
      </c>
      <c r="AO147" s="181">
        <f>AM147-AC147</f>
        <v>0</v>
      </c>
      <c r="AP147" s="182" t="e">
        <f>AO147/AM147</f>
        <v>#DIV/0!</v>
      </c>
    </row>
    <row r="148" spans="1:42" x14ac:dyDescent="0.3">
      <c r="A148" s="41"/>
      <c r="B148" s="41"/>
      <c r="C148" s="41"/>
      <c r="D148" s="41"/>
      <c r="E148" s="41"/>
      <c r="F148" s="41"/>
      <c r="G148" s="41"/>
      <c r="H148" s="41"/>
      <c r="I148" s="23"/>
      <c r="J148" s="41"/>
      <c r="K148" s="23"/>
      <c r="L148" s="41"/>
      <c r="M148" s="188">
        <f>G148*H148</f>
        <v>0</v>
      </c>
      <c r="N148" s="42"/>
      <c r="O148" s="42"/>
      <c r="P148" s="42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181">
        <f>((H148-(H148*I148))*G148)-(((H148-(H148*I148))*G148)*K148)</f>
        <v>0</v>
      </c>
      <c r="AD148" s="181">
        <f>G148*J148</f>
        <v>0</v>
      </c>
      <c r="AE148" s="181" t="e">
        <f>AD148/AC148</f>
        <v>#DIV/0!</v>
      </c>
      <c r="AF148" s="181">
        <f>AD148*'Hypothése des ventes'!$G$37</f>
        <v>0</v>
      </c>
      <c r="AG148" s="181">
        <f>(AD148-(AD148*'Hypothése des ventes'!$H$36))*'Hypothése des ventes'!$H$37</f>
        <v>0</v>
      </c>
      <c r="AH148" s="181">
        <f>(AD148-(AD148*'Hypothése des ventes'!$I$36))*'Hypothése des ventes'!$I$37</f>
        <v>0</v>
      </c>
      <c r="AI148" s="181">
        <f>(AD148-(AD148*'Hypothése des ventes'!$J$36))*'Hypothése des ventes'!$J$37</f>
        <v>0</v>
      </c>
      <c r="AJ148" s="181">
        <f>(AD148-(AD148*'Hypothése des ventes'!$K$36))*'Hypothése des ventes'!$K$37</f>
        <v>0</v>
      </c>
      <c r="AK148" s="181">
        <f>-(AC148*'Hypothése des ventes'!$L$37)</f>
        <v>0</v>
      </c>
      <c r="AL148" s="181">
        <f>AC148*L148</f>
        <v>0</v>
      </c>
      <c r="AM148" s="181">
        <f>((AF148+AG148+AH148+AI148+AJ148+AK148)*0.8)+AL148</f>
        <v>0</v>
      </c>
      <c r="AN148" s="181" t="e">
        <f>AM148/AC148</f>
        <v>#DIV/0!</v>
      </c>
      <c r="AO148" s="181">
        <f>AM148-AC148</f>
        <v>0</v>
      </c>
      <c r="AP148" s="182" t="e">
        <f>AO148/AM148</f>
        <v>#DIV/0!</v>
      </c>
    </row>
    <row r="149" spans="1:42" x14ac:dyDescent="0.3">
      <c r="A149" s="41"/>
      <c r="B149" s="41"/>
      <c r="C149" s="41"/>
      <c r="D149" s="41"/>
      <c r="E149" s="41"/>
      <c r="F149" s="41"/>
      <c r="G149" s="41"/>
      <c r="H149" s="41"/>
      <c r="I149" s="23"/>
      <c r="J149" s="41"/>
      <c r="K149" s="23"/>
      <c r="L149" s="41"/>
      <c r="M149" s="188">
        <f>G149*H149</f>
        <v>0</v>
      </c>
      <c r="N149" s="42"/>
      <c r="O149" s="42"/>
      <c r="P149" s="42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181">
        <f>((H149-(H149*I149))*G149)-(((H149-(H149*I149))*G149)*K149)</f>
        <v>0</v>
      </c>
      <c r="AD149" s="181">
        <f>G149*J149</f>
        <v>0</v>
      </c>
      <c r="AE149" s="181" t="e">
        <f>AD149/AC149</f>
        <v>#DIV/0!</v>
      </c>
      <c r="AF149" s="181">
        <f>AD149*'Hypothése des ventes'!$G$37</f>
        <v>0</v>
      </c>
      <c r="AG149" s="181">
        <f>(AD149-(AD149*'Hypothése des ventes'!$H$36))*'Hypothése des ventes'!$H$37</f>
        <v>0</v>
      </c>
      <c r="AH149" s="181">
        <f>(AD149-(AD149*'Hypothése des ventes'!$I$36))*'Hypothése des ventes'!$I$37</f>
        <v>0</v>
      </c>
      <c r="AI149" s="181">
        <f>(AD149-(AD149*'Hypothése des ventes'!$J$36))*'Hypothése des ventes'!$J$37</f>
        <v>0</v>
      </c>
      <c r="AJ149" s="181">
        <f>(AD149-(AD149*'Hypothése des ventes'!$K$36))*'Hypothése des ventes'!$K$37</f>
        <v>0</v>
      </c>
      <c r="AK149" s="181">
        <f>-(AC149*'Hypothése des ventes'!$L$37)</f>
        <v>0</v>
      </c>
      <c r="AL149" s="181">
        <f>AC149*L149</f>
        <v>0</v>
      </c>
      <c r="AM149" s="181">
        <f>((AF149+AG149+AH149+AI149+AJ149+AK149)*0.8)+AL149</f>
        <v>0</v>
      </c>
      <c r="AN149" s="181" t="e">
        <f>AM149/AC149</f>
        <v>#DIV/0!</v>
      </c>
      <c r="AO149" s="181">
        <f>AM149-AC149</f>
        <v>0</v>
      </c>
      <c r="AP149" s="182" t="e">
        <f>AO149/AM149</f>
        <v>#DIV/0!</v>
      </c>
    </row>
    <row r="150" spans="1:42" x14ac:dyDescent="0.3">
      <c r="A150" s="41"/>
      <c r="B150" s="41"/>
      <c r="C150" s="41"/>
      <c r="D150" s="41"/>
      <c r="E150" s="41"/>
      <c r="F150" s="41"/>
      <c r="G150" s="41"/>
      <c r="H150" s="41"/>
      <c r="I150" s="23"/>
      <c r="J150" s="41"/>
      <c r="K150" s="23"/>
      <c r="L150" s="41"/>
      <c r="M150" s="188">
        <f>G150*H150</f>
        <v>0</v>
      </c>
      <c r="N150" s="42"/>
      <c r="O150" s="42"/>
      <c r="P150" s="42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181">
        <f>((H150-(H150*I150))*G150)-(((H150-(H150*I150))*G150)*K150)</f>
        <v>0</v>
      </c>
      <c r="AD150" s="181">
        <f>G150*J150</f>
        <v>0</v>
      </c>
      <c r="AE150" s="181" t="e">
        <f>AD150/AC150</f>
        <v>#DIV/0!</v>
      </c>
      <c r="AF150" s="181">
        <f>AD150*'Hypothése des ventes'!$G$37</f>
        <v>0</v>
      </c>
      <c r="AG150" s="181">
        <f>(AD150-(AD150*'Hypothése des ventes'!$H$36))*'Hypothése des ventes'!$H$37</f>
        <v>0</v>
      </c>
      <c r="AH150" s="181">
        <f>(AD150-(AD150*'Hypothése des ventes'!$I$36))*'Hypothése des ventes'!$I$37</f>
        <v>0</v>
      </c>
      <c r="AI150" s="181">
        <f>(AD150-(AD150*'Hypothése des ventes'!$J$36))*'Hypothése des ventes'!$J$37</f>
        <v>0</v>
      </c>
      <c r="AJ150" s="181">
        <f>(AD150-(AD150*'Hypothése des ventes'!$K$36))*'Hypothése des ventes'!$K$37</f>
        <v>0</v>
      </c>
      <c r="AK150" s="181">
        <f>-(AC150*'Hypothése des ventes'!$L$37)</f>
        <v>0</v>
      </c>
      <c r="AL150" s="181">
        <f>AC150*L150</f>
        <v>0</v>
      </c>
      <c r="AM150" s="181">
        <f>((AF150+AG150+AH150+AI150+AJ150+AK150)*0.8)+AL150</f>
        <v>0</v>
      </c>
      <c r="AN150" s="181" t="e">
        <f>AM150/AC150</f>
        <v>#DIV/0!</v>
      </c>
      <c r="AO150" s="181">
        <f>AM150-AC150</f>
        <v>0</v>
      </c>
      <c r="AP150" s="182" t="e">
        <f>AO150/AM150</f>
        <v>#DIV/0!</v>
      </c>
    </row>
    <row r="151" spans="1:42" x14ac:dyDescent="0.3">
      <c r="A151" s="41"/>
      <c r="B151" s="41"/>
      <c r="C151" s="41"/>
      <c r="D151" s="41"/>
      <c r="E151" s="41"/>
      <c r="F151" s="41"/>
      <c r="G151" s="41"/>
      <c r="H151" s="41"/>
      <c r="I151" s="23"/>
      <c r="J151" s="41"/>
      <c r="K151" s="23"/>
      <c r="L151" s="41"/>
      <c r="M151" s="188">
        <f>G151*H151</f>
        <v>0</v>
      </c>
      <c r="N151" s="42"/>
      <c r="O151" s="42"/>
      <c r="P151" s="42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181">
        <f>((H151-(H151*I151))*G151)-(((H151-(H151*I151))*G151)*K151)</f>
        <v>0</v>
      </c>
      <c r="AD151" s="181">
        <f>G151*J151</f>
        <v>0</v>
      </c>
      <c r="AE151" s="181" t="e">
        <f>AD151/AC151</f>
        <v>#DIV/0!</v>
      </c>
      <c r="AF151" s="181">
        <f>AD151*'Hypothése des ventes'!$G$37</f>
        <v>0</v>
      </c>
      <c r="AG151" s="181">
        <f>(AD151-(AD151*'Hypothése des ventes'!$H$36))*'Hypothése des ventes'!$H$37</f>
        <v>0</v>
      </c>
      <c r="AH151" s="181">
        <f>(AD151-(AD151*'Hypothése des ventes'!$I$36))*'Hypothése des ventes'!$I$37</f>
        <v>0</v>
      </c>
      <c r="AI151" s="181">
        <f>(AD151-(AD151*'Hypothése des ventes'!$J$36))*'Hypothése des ventes'!$J$37</f>
        <v>0</v>
      </c>
      <c r="AJ151" s="181">
        <f>(AD151-(AD151*'Hypothése des ventes'!$K$36))*'Hypothése des ventes'!$K$37</f>
        <v>0</v>
      </c>
      <c r="AK151" s="181">
        <f>-(AC151*'Hypothése des ventes'!$L$37)</f>
        <v>0</v>
      </c>
      <c r="AL151" s="181">
        <f>AC151*L151</f>
        <v>0</v>
      </c>
      <c r="AM151" s="181">
        <f>((AF151+AG151+AH151+AI151+AJ151+AK151)*0.8)+AL151</f>
        <v>0</v>
      </c>
      <c r="AN151" s="181" t="e">
        <f>AM151/AC151</f>
        <v>#DIV/0!</v>
      </c>
      <c r="AO151" s="181">
        <f>AM151-AC151</f>
        <v>0</v>
      </c>
      <c r="AP151" s="182" t="e">
        <f>AO151/AM151</f>
        <v>#DIV/0!</v>
      </c>
    </row>
    <row r="152" spans="1:42" x14ac:dyDescent="0.3">
      <c r="A152" s="41"/>
      <c r="B152" s="41"/>
      <c r="C152" s="41"/>
      <c r="D152" s="41"/>
      <c r="E152" s="41"/>
      <c r="F152" s="41"/>
      <c r="G152" s="41"/>
      <c r="H152" s="41"/>
      <c r="I152" s="23"/>
      <c r="J152" s="41"/>
      <c r="K152" s="23"/>
      <c r="L152" s="41"/>
      <c r="M152" s="188">
        <f>G152*H152</f>
        <v>0</v>
      </c>
      <c r="N152" s="42"/>
      <c r="O152" s="42"/>
      <c r="P152" s="42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181">
        <f>((H152-(H152*I152))*G152)-(((H152-(H152*I152))*G152)*K152)</f>
        <v>0</v>
      </c>
      <c r="AD152" s="181">
        <f>G152*J152</f>
        <v>0</v>
      </c>
      <c r="AE152" s="181" t="e">
        <f>AD152/AC152</f>
        <v>#DIV/0!</v>
      </c>
      <c r="AF152" s="181">
        <f>AD152*'Hypothése des ventes'!$G$37</f>
        <v>0</v>
      </c>
      <c r="AG152" s="181">
        <f>(AD152-(AD152*'Hypothése des ventes'!$H$36))*'Hypothése des ventes'!$H$37</f>
        <v>0</v>
      </c>
      <c r="AH152" s="181">
        <f>(AD152-(AD152*'Hypothése des ventes'!$I$36))*'Hypothése des ventes'!$I$37</f>
        <v>0</v>
      </c>
      <c r="AI152" s="181">
        <f>(AD152-(AD152*'Hypothése des ventes'!$J$36))*'Hypothése des ventes'!$J$37</f>
        <v>0</v>
      </c>
      <c r="AJ152" s="181">
        <f>(AD152-(AD152*'Hypothése des ventes'!$K$36))*'Hypothése des ventes'!$K$37</f>
        <v>0</v>
      </c>
      <c r="AK152" s="181">
        <f>-(AC152*'Hypothése des ventes'!$L$37)</f>
        <v>0</v>
      </c>
      <c r="AL152" s="181">
        <f>AC152*L152</f>
        <v>0</v>
      </c>
      <c r="AM152" s="181">
        <f>((AF152+AG152+AH152+AI152+AJ152+AK152)*0.8)+AL152</f>
        <v>0</v>
      </c>
      <c r="AN152" s="181" t="e">
        <f>AM152/AC152</f>
        <v>#DIV/0!</v>
      </c>
      <c r="AO152" s="181">
        <f>AM152-AC152</f>
        <v>0</v>
      </c>
      <c r="AP152" s="182" t="e">
        <f>AO152/AM152</f>
        <v>#DIV/0!</v>
      </c>
    </row>
    <row r="153" spans="1:42" x14ac:dyDescent="0.3">
      <c r="A153" s="41"/>
      <c r="B153" s="41"/>
      <c r="C153" s="41"/>
      <c r="D153" s="41"/>
      <c r="E153" s="41"/>
      <c r="F153" s="41"/>
      <c r="G153" s="41"/>
      <c r="H153" s="41"/>
      <c r="I153" s="23"/>
      <c r="J153" s="41"/>
      <c r="K153" s="23"/>
      <c r="L153" s="41"/>
      <c r="M153" s="188">
        <f>G153*H153</f>
        <v>0</v>
      </c>
      <c r="N153" s="42"/>
      <c r="O153" s="42"/>
      <c r="P153" s="42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181">
        <f>((H153-(H153*I153))*G153)-(((H153-(H153*I153))*G153)*K153)</f>
        <v>0</v>
      </c>
      <c r="AD153" s="181">
        <f>G153*J153</f>
        <v>0</v>
      </c>
      <c r="AE153" s="181" t="e">
        <f>AD153/AC153</f>
        <v>#DIV/0!</v>
      </c>
      <c r="AF153" s="181">
        <f>AD153*'Hypothése des ventes'!$G$37</f>
        <v>0</v>
      </c>
      <c r="AG153" s="181">
        <f>(AD153-(AD153*'Hypothése des ventes'!$H$36))*'Hypothése des ventes'!$H$37</f>
        <v>0</v>
      </c>
      <c r="AH153" s="181">
        <f>(AD153-(AD153*'Hypothése des ventes'!$I$36))*'Hypothése des ventes'!$I$37</f>
        <v>0</v>
      </c>
      <c r="AI153" s="181">
        <f>(AD153-(AD153*'Hypothése des ventes'!$J$36))*'Hypothése des ventes'!$J$37</f>
        <v>0</v>
      </c>
      <c r="AJ153" s="181">
        <f>(AD153-(AD153*'Hypothése des ventes'!$K$36))*'Hypothése des ventes'!$K$37</f>
        <v>0</v>
      </c>
      <c r="AK153" s="181">
        <f>-(AC153*'Hypothése des ventes'!$L$37)</f>
        <v>0</v>
      </c>
      <c r="AL153" s="181">
        <f>AC153*L153</f>
        <v>0</v>
      </c>
      <c r="AM153" s="181">
        <f>((AF153+AG153+AH153+AI153+AJ153+AK153)*0.8)+AL153</f>
        <v>0</v>
      </c>
      <c r="AN153" s="181" t="e">
        <f>AM153/AC153</f>
        <v>#DIV/0!</v>
      </c>
      <c r="AO153" s="181">
        <f>AM153-AC153</f>
        <v>0</v>
      </c>
      <c r="AP153" s="182" t="e">
        <f>AO153/AM153</f>
        <v>#DIV/0!</v>
      </c>
    </row>
    <row r="154" spans="1:42" x14ac:dyDescent="0.3">
      <c r="A154" s="41"/>
      <c r="B154" s="41"/>
      <c r="C154" s="41"/>
      <c r="D154" s="41"/>
      <c r="E154" s="41"/>
      <c r="F154" s="41"/>
      <c r="G154" s="41"/>
      <c r="H154" s="41"/>
      <c r="I154" s="23"/>
      <c r="J154" s="41"/>
      <c r="K154" s="23"/>
      <c r="L154" s="41"/>
      <c r="M154" s="188">
        <f>G154*H154</f>
        <v>0</v>
      </c>
      <c r="N154" s="42"/>
      <c r="O154" s="42"/>
      <c r="P154" s="42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181">
        <f>((H154-(H154*I154))*G154)-(((H154-(H154*I154))*G154)*K154)</f>
        <v>0</v>
      </c>
      <c r="AD154" s="181">
        <f>G154*J154</f>
        <v>0</v>
      </c>
      <c r="AE154" s="181" t="e">
        <f>AD154/AC154</f>
        <v>#DIV/0!</v>
      </c>
      <c r="AF154" s="181">
        <f>AD154*'Hypothése des ventes'!$G$37</f>
        <v>0</v>
      </c>
      <c r="AG154" s="181">
        <f>(AD154-(AD154*'Hypothése des ventes'!$H$36))*'Hypothése des ventes'!$H$37</f>
        <v>0</v>
      </c>
      <c r="AH154" s="181">
        <f>(AD154-(AD154*'Hypothése des ventes'!$I$36))*'Hypothése des ventes'!$I$37</f>
        <v>0</v>
      </c>
      <c r="AI154" s="181">
        <f>(AD154-(AD154*'Hypothése des ventes'!$J$36))*'Hypothése des ventes'!$J$37</f>
        <v>0</v>
      </c>
      <c r="AJ154" s="181">
        <f>(AD154-(AD154*'Hypothése des ventes'!$K$36))*'Hypothése des ventes'!$K$37</f>
        <v>0</v>
      </c>
      <c r="AK154" s="181">
        <f>-(AC154*'Hypothése des ventes'!$L$37)</f>
        <v>0</v>
      </c>
      <c r="AL154" s="181">
        <f>AC154*L154</f>
        <v>0</v>
      </c>
      <c r="AM154" s="181">
        <f>((AF154+AG154+AH154+AI154+AJ154+AK154)*0.8)+AL154</f>
        <v>0</v>
      </c>
      <c r="AN154" s="181" t="e">
        <f>AM154/AC154</f>
        <v>#DIV/0!</v>
      </c>
      <c r="AO154" s="181">
        <f>AM154-AC154</f>
        <v>0</v>
      </c>
      <c r="AP154" s="182" t="e">
        <f>AO154/AM154</f>
        <v>#DIV/0!</v>
      </c>
    </row>
    <row r="155" spans="1:42" x14ac:dyDescent="0.3">
      <c r="A155" s="41"/>
      <c r="B155" s="41"/>
      <c r="C155" s="41"/>
      <c r="D155" s="41"/>
      <c r="E155" s="41"/>
      <c r="F155" s="41"/>
      <c r="G155" s="41"/>
      <c r="H155" s="41"/>
      <c r="I155" s="23"/>
      <c r="J155" s="41"/>
      <c r="K155" s="23"/>
      <c r="L155" s="41"/>
      <c r="M155" s="188">
        <f>G155*H155</f>
        <v>0</v>
      </c>
      <c r="N155" s="42"/>
      <c r="O155" s="42"/>
      <c r="P155" s="42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36"/>
      <c r="AC155" s="181">
        <f>((H155-(H155*I155))*G155)-(((H155-(H155*I155))*G155)*K155)</f>
        <v>0</v>
      </c>
      <c r="AD155" s="181">
        <f>G155*J155</f>
        <v>0</v>
      </c>
      <c r="AE155" s="181" t="e">
        <f>AD155/AC155</f>
        <v>#DIV/0!</v>
      </c>
      <c r="AF155" s="181">
        <f>AD155*'Hypothése des ventes'!$G$37</f>
        <v>0</v>
      </c>
      <c r="AG155" s="181">
        <f>(AD155-(AD155*'Hypothése des ventes'!$H$36))*'Hypothése des ventes'!$H$37</f>
        <v>0</v>
      </c>
      <c r="AH155" s="181">
        <f>(AD155-(AD155*'Hypothése des ventes'!$I$36))*'Hypothése des ventes'!$I$37</f>
        <v>0</v>
      </c>
      <c r="AI155" s="181">
        <f>(AD155-(AD155*'Hypothése des ventes'!$J$36))*'Hypothése des ventes'!$J$37</f>
        <v>0</v>
      </c>
      <c r="AJ155" s="181">
        <f>(AD155-(AD155*'Hypothése des ventes'!$K$36))*'Hypothése des ventes'!$K$37</f>
        <v>0</v>
      </c>
      <c r="AK155" s="181">
        <f>-(AC155*'Hypothése des ventes'!$L$37)</f>
        <v>0</v>
      </c>
      <c r="AL155" s="181">
        <f>AC155*L155</f>
        <v>0</v>
      </c>
      <c r="AM155" s="181">
        <f>((AF155+AG155+AH155+AI155+AJ155+AK155)*0.8)+AL155</f>
        <v>0</v>
      </c>
      <c r="AN155" s="181" t="e">
        <f>AM155/AC155</f>
        <v>#DIV/0!</v>
      </c>
      <c r="AO155" s="181">
        <f>AM155-AC155</f>
        <v>0</v>
      </c>
      <c r="AP155" s="182" t="e">
        <f>AO155/AM155</f>
        <v>#DIV/0!</v>
      </c>
    </row>
    <row r="156" spans="1:42" x14ac:dyDescent="0.3">
      <c r="A156" s="41"/>
      <c r="B156" s="41"/>
      <c r="C156" s="41"/>
      <c r="D156" s="41"/>
      <c r="E156" s="41"/>
      <c r="F156" s="41"/>
      <c r="G156" s="41"/>
      <c r="H156" s="41"/>
      <c r="I156" s="23"/>
      <c r="J156" s="41"/>
      <c r="K156" s="23"/>
      <c r="L156" s="41"/>
      <c r="M156" s="188">
        <f>G156*H156</f>
        <v>0</v>
      </c>
      <c r="N156" s="42"/>
      <c r="O156" s="42"/>
      <c r="P156" s="42"/>
      <c r="Q156" s="36"/>
      <c r="R156" s="36"/>
      <c r="S156" s="36"/>
      <c r="T156" s="36"/>
      <c r="U156" s="36"/>
      <c r="V156" s="36"/>
      <c r="W156" s="36"/>
      <c r="X156" s="36"/>
      <c r="Y156" s="36"/>
      <c r="Z156" s="36"/>
      <c r="AA156" s="36"/>
      <c r="AB156" s="36"/>
      <c r="AC156" s="181">
        <f>((H156-(H156*I156))*G156)-(((H156-(H156*I156))*G156)*K156)</f>
        <v>0</v>
      </c>
      <c r="AD156" s="181">
        <f>G156*J156</f>
        <v>0</v>
      </c>
      <c r="AE156" s="181" t="e">
        <f>AD156/AC156</f>
        <v>#DIV/0!</v>
      </c>
      <c r="AF156" s="181">
        <f>AD156*'Hypothése des ventes'!$G$37</f>
        <v>0</v>
      </c>
      <c r="AG156" s="181">
        <f>(AD156-(AD156*'Hypothése des ventes'!$H$36))*'Hypothése des ventes'!$H$37</f>
        <v>0</v>
      </c>
      <c r="AH156" s="181">
        <f>(AD156-(AD156*'Hypothése des ventes'!$I$36))*'Hypothése des ventes'!$I$37</f>
        <v>0</v>
      </c>
      <c r="AI156" s="181">
        <f>(AD156-(AD156*'Hypothése des ventes'!$J$36))*'Hypothése des ventes'!$J$37</f>
        <v>0</v>
      </c>
      <c r="AJ156" s="181">
        <f>(AD156-(AD156*'Hypothése des ventes'!$K$36))*'Hypothése des ventes'!$K$37</f>
        <v>0</v>
      </c>
      <c r="AK156" s="181">
        <f>-(AC156*'Hypothése des ventes'!$L$37)</f>
        <v>0</v>
      </c>
      <c r="AL156" s="181">
        <f>AC156*L156</f>
        <v>0</v>
      </c>
      <c r="AM156" s="181">
        <f>((AF156+AG156+AH156+AI156+AJ156+AK156)*0.8)+AL156</f>
        <v>0</v>
      </c>
      <c r="AN156" s="181" t="e">
        <f>AM156/AC156</f>
        <v>#DIV/0!</v>
      </c>
      <c r="AO156" s="181">
        <f>AM156-AC156</f>
        <v>0</v>
      </c>
      <c r="AP156" s="182" t="e">
        <f>AO156/AM156</f>
        <v>#DIV/0!</v>
      </c>
    </row>
    <row r="157" spans="1:42" x14ac:dyDescent="0.3">
      <c r="A157" s="41"/>
      <c r="B157" s="41"/>
      <c r="C157" s="41"/>
      <c r="D157" s="41"/>
      <c r="E157" s="41"/>
      <c r="F157" s="41"/>
      <c r="G157" s="41"/>
      <c r="H157" s="41"/>
      <c r="I157" s="23"/>
      <c r="J157" s="41"/>
      <c r="K157" s="23"/>
      <c r="L157" s="41"/>
      <c r="M157" s="188">
        <f>G157*H157</f>
        <v>0</v>
      </c>
      <c r="N157" s="42"/>
      <c r="O157" s="42"/>
      <c r="P157" s="42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181">
        <f>((H157-(H157*I157))*G157)-(((H157-(H157*I157))*G157)*K157)</f>
        <v>0</v>
      </c>
      <c r="AD157" s="181">
        <f>G157*J157</f>
        <v>0</v>
      </c>
      <c r="AE157" s="181" t="e">
        <f>AD157/AC157</f>
        <v>#DIV/0!</v>
      </c>
      <c r="AF157" s="181">
        <f>AD157*'Hypothése des ventes'!$G$37</f>
        <v>0</v>
      </c>
      <c r="AG157" s="181">
        <f>(AD157-(AD157*'Hypothése des ventes'!$H$36))*'Hypothése des ventes'!$H$37</f>
        <v>0</v>
      </c>
      <c r="AH157" s="181">
        <f>(AD157-(AD157*'Hypothése des ventes'!$I$36))*'Hypothése des ventes'!$I$37</f>
        <v>0</v>
      </c>
      <c r="AI157" s="181">
        <f>(AD157-(AD157*'Hypothése des ventes'!$J$36))*'Hypothése des ventes'!$J$37</f>
        <v>0</v>
      </c>
      <c r="AJ157" s="181">
        <f>(AD157-(AD157*'Hypothése des ventes'!$K$36))*'Hypothése des ventes'!$K$37</f>
        <v>0</v>
      </c>
      <c r="AK157" s="181">
        <f>-(AC157*'Hypothése des ventes'!$L$37)</f>
        <v>0</v>
      </c>
      <c r="AL157" s="181">
        <f>AC157*L157</f>
        <v>0</v>
      </c>
      <c r="AM157" s="181">
        <f>((AF157+AG157+AH157+AI157+AJ157+AK157)*0.8)+AL157</f>
        <v>0</v>
      </c>
      <c r="AN157" s="181" t="e">
        <f>AM157/AC157</f>
        <v>#DIV/0!</v>
      </c>
      <c r="AO157" s="181">
        <f>AM157-AC157</f>
        <v>0</v>
      </c>
      <c r="AP157" s="182" t="e">
        <f>AO157/AM157</f>
        <v>#DIV/0!</v>
      </c>
    </row>
    <row r="158" spans="1:42" x14ac:dyDescent="0.3">
      <c r="A158" s="41"/>
      <c r="B158" s="41"/>
      <c r="C158" s="41"/>
      <c r="D158" s="41"/>
      <c r="E158" s="41"/>
      <c r="F158" s="41"/>
      <c r="G158" s="41"/>
      <c r="H158" s="41"/>
      <c r="I158" s="23"/>
      <c r="J158" s="41"/>
      <c r="K158" s="23"/>
      <c r="L158" s="41"/>
      <c r="M158" s="188">
        <f>G158*H158</f>
        <v>0</v>
      </c>
      <c r="N158" s="42"/>
      <c r="O158" s="42"/>
      <c r="P158" s="42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181">
        <f>((H158-(H158*I158))*G158)-(((H158-(H158*I158))*G158)*K158)</f>
        <v>0</v>
      </c>
      <c r="AD158" s="181">
        <f>G158*J158</f>
        <v>0</v>
      </c>
      <c r="AE158" s="181" t="e">
        <f>AD158/AC158</f>
        <v>#DIV/0!</v>
      </c>
      <c r="AF158" s="181">
        <f>AD158*'Hypothése des ventes'!$G$37</f>
        <v>0</v>
      </c>
      <c r="AG158" s="181">
        <f>(AD158-(AD158*'Hypothése des ventes'!$H$36))*'Hypothése des ventes'!$H$37</f>
        <v>0</v>
      </c>
      <c r="AH158" s="181">
        <f>(AD158-(AD158*'Hypothése des ventes'!$I$36))*'Hypothése des ventes'!$I$37</f>
        <v>0</v>
      </c>
      <c r="AI158" s="181">
        <f>(AD158-(AD158*'Hypothése des ventes'!$J$36))*'Hypothése des ventes'!$J$37</f>
        <v>0</v>
      </c>
      <c r="AJ158" s="181">
        <f>(AD158-(AD158*'Hypothése des ventes'!$K$36))*'Hypothése des ventes'!$K$37</f>
        <v>0</v>
      </c>
      <c r="AK158" s="181">
        <f>-(AC158*'Hypothése des ventes'!$L$37)</f>
        <v>0</v>
      </c>
      <c r="AL158" s="181">
        <f>AC158*L158</f>
        <v>0</v>
      </c>
      <c r="AM158" s="181">
        <f>((AF158+AG158+AH158+AI158+AJ158+AK158)*0.8)+AL158</f>
        <v>0</v>
      </c>
      <c r="AN158" s="181" t="e">
        <f>AM158/AC158</f>
        <v>#DIV/0!</v>
      </c>
      <c r="AO158" s="181">
        <f>AM158-AC158</f>
        <v>0</v>
      </c>
      <c r="AP158" s="182" t="e">
        <f>AO158/AM158</f>
        <v>#DIV/0!</v>
      </c>
    </row>
    <row r="159" spans="1:42" x14ac:dyDescent="0.3">
      <c r="A159" s="41"/>
      <c r="B159" s="41"/>
      <c r="C159" s="41"/>
      <c r="D159" s="41"/>
      <c r="E159" s="41"/>
      <c r="F159" s="41"/>
      <c r="G159" s="41"/>
      <c r="H159" s="41"/>
      <c r="I159" s="23"/>
      <c r="J159" s="41"/>
      <c r="K159" s="23"/>
      <c r="L159" s="41"/>
      <c r="M159" s="188">
        <f>G159*H159</f>
        <v>0</v>
      </c>
      <c r="N159" s="42"/>
      <c r="O159" s="42"/>
      <c r="P159" s="42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181">
        <f>((H159-(H159*I159))*G159)-(((H159-(H159*I159))*G159)*K159)</f>
        <v>0</v>
      </c>
      <c r="AD159" s="181">
        <f>G159*J159</f>
        <v>0</v>
      </c>
      <c r="AE159" s="181" t="e">
        <f>AD159/AC159</f>
        <v>#DIV/0!</v>
      </c>
      <c r="AF159" s="181">
        <f>AD159*'Hypothése des ventes'!$G$37</f>
        <v>0</v>
      </c>
      <c r="AG159" s="181">
        <f>(AD159-(AD159*'Hypothése des ventes'!$H$36))*'Hypothése des ventes'!$H$37</f>
        <v>0</v>
      </c>
      <c r="AH159" s="181">
        <f>(AD159-(AD159*'Hypothése des ventes'!$I$36))*'Hypothése des ventes'!$I$37</f>
        <v>0</v>
      </c>
      <c r="AI159" s="181">
        <f>(AD159-(AD159*'Hypothése des ventes'!$J$36))*'Hypothése des ventes'!$J$37</f>
        <v>0</v>
      </c>
      <c r="AJ159" s="181">
        <f>(AD159-(AD159*'Hypothése des ventes'!$K$36))*'Hypothése des ventes'!$K$37</f>
        <v>0</v>
      </c>
      <c r="AK159" s="181">
        <f>-(AC159*'Hypothése des ventes'!$L$37)</f>
        <v>0</v>
      </c>
      <c r="AL159" s="181">
        <f>AC159*L159</f>
        <v>0</v>
      </c>
      <c r="AM159" s="181">
        <f>((AF159+AG159+AH159+AI159+AJ159+AK159)*0.8)+AL159</f>
        <v>0</v>
      </c>
      <c r="AN159" s="181" t="e">
        <f>AM159/AC159</f>
        <v>#DIV/0!</v>
      </c>
      <c r="AO159" s="181">
        <f>AM159-AC159</f>
        <v>0</v>
      </c>
      <c r="AP159" s="182" t="e">
        <f>AO159/AM159</f>
        <v>#DIV/0!</v>
      </c>
    </row>
    <row r="160" spans="1:42" x14ac:dyDescent="0.3">
      <c r="A160" s="41"/>
      <c r="B160" s="41"/>
      <c r="C160" s="41"/>
      <c r="D160" s="41"/>
      <c r="E160" s="41"/>
      <c r="F160" s="41"/>
      <c r="G160" s="41"/>
      <c r="H160" s="41"/>
      <c r="I160" s="23"/>
      <c r="J160" s="41"/>
      <c r="K160" s="23"/>
      <c r="L160" s="41"/>
      <c r="M160" s="188">
        <f>G160*H160</f>
        <v>0</v>
      </c>
      <c r="N160" s="42"/>
      <c r="O160" s="42"/>
      <c r="P160" s="42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181">
        <f>((H160-(H160*I160))*G160)-(((H160-(H160*I160))*G160)*K160)</f>
        <v>0</v>
      </c>
      <c r="AD160" s="181">
        <f>G160*J160</f>
        <v>0</v>
      </c>
      <c r="AE160" s="181" t="e">
        <f>AD160/AC160</f>
        <v>#DIV/0!</v>
      </c>
      <c r="AF160" s="181">
        <f>AD160*'Hypothése des ventes'!$G$37</f>
        <v>0</v>
      </c>
      <c r="AG160" s="181">
        <f>(AD160-(AD160*'Hypothése des ventes'!$H$36))*'Hypothése des ventes'!$H$37</f>
        <v>0</v>
      </c>
      <c r="AH160" s="181">
        <f>(AD160-(AD160*'Hypothése des ventes'!$I$36))*'Hypothése des ventes'!$I$37</f>
        <v>0</v>
      </c>
      <c r="AI160" s="181">
        <f>(AD160-(AD160*'Hypothése des ventes'!$J$36))*'Hypothése des ventes'!$J$37</f>
        <v>0</v>
      </c>
      <c r="AJ160" s="181">
        <f>(AD160-(AD160*'Hypothése des ventes'!$K$36))*'Hypothése des ventes'!$K$37</f>
        <v>0</v>
      </c>
      <c r="AK160" s="181">
        <f>-(AC160*'Hypothése des ventes'!$L$37)</f>
        <v>0</v>
      </c>
      <c r="AL160" s="181">
        <f>AC160*L160</f>
        <v>0</v>
      </c>
      <c r="AM160" s="181">
        <f>((AF160+AG160+AH160+AI160+AJ160+AK160)*0.8)+AL160</f>
        <v>0</v>
      </c>
      <c r="AN160" s="181" t="e">
        <f>AM160/AC160</f>
        <v>#DIV/0!</v>
      </c>
      <c r="AO160" s="181">
        <f>AM160-AC160</f>
        <v>0</v>
      </c>
      <c r="AP160" s="182" t="e">
        <f>AO160/AM160</f>
        <v>#DIV/0!</v>
      </c>
    </row>
    <row r="161" spans="1:42" x14ac:dyDescent="0.3">
      <c r="A161" s="41"/>
      <c r="B161" s="41"/>
      <c r="C161" s="41"/>
      <c r="D161" s="41"/>
      <c r="E161" s="41"/>
      <c r="F161" s="41"/>
      <c r="G161" s="41"/>
      <c r="H161" s="41"/>
      <c r="I161" s="23"/>
      <c r="J161" s="41"/>
      <c r="K161" s="23"/>
      <c r="L161" s="41"/>
      <c r="M161" s="188">
        <f>G161*H161</f>
        <v>0</v>
      </c>
      <c r="N161" s="42"/>
      <c r="O161" s="42"/>
      <c r="P161" s="42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181">
        <f>((H161-(H161*I161))*G161)-(((H161-(H161*I161))*G161)*K161)</f>
        <v>0</v>
      </c>
      <c r="AD161" s="181">
        <f>G161*J161</f>
        <v>0</v>
      </c>
      <c r="AE161" s="181" t="e">
        <f>AD161/AC161</f>
        <v>#DIV/0!</v>
      </c>
      <c r="AF161" s="181">
        <f>AD161*'Hypothése des ventes'!$G$37</f>
        <v>0</v>
      </c>
      <c r="AG161" s="181">
        <f>(AD161-(AD161*'Hypothése des ventes'!$H$36))*'Hypothése des ventes'!$H$37</f>
        <v>0</v>
      </c>
      <c r="AH161" s="181">
        <f>(AD161-(AD161*'Hypothése des ventes'!$I$36))*'Hypothése des ventes'!$I$37</f>
        <v>0</v>
      </c>
      <c r="AI161" s="181">
        <f>(AD161-(AD161*'Hypothése des ventes'!$J$36))*'Hypothése des ventes'!$J$37</f>
        <v>0</v>
      </c>
      <c r="AJ161" s="181">
        <f>(AD161-(AD161*'Hypothése des ventes'!$K$36))*'Hypothése des ventes'!$K$37</f>
        <v>0</v>
      </c>
      <c r="AK161" s="181">
        <f>-(AC161*'Hypothése des ventes'!$L$37)</f>
        <v>0</v>
      </c>
      <c r="AL161" s="181">
        <f>AC161*L161</f>
        <v>0</v>
      </c>
      <c r="AM161" s="181">
        <f>((AF161+AG161+AH161+AI161+AJ161+AK161)*0.8)+AL161</f>
        <v>0</v>
      </c>
      <c r="AN161" s="181" t="e">
        <f>AM161/AC161</f>
        <v>#DIV/0!</v>
      </c>
      <c r="AO161" s="181">
        <f>AM161-AC161</f>
        <v>0</v>
      </c>
      <c r="AP161" s="182" t="e">
        <f>AO161/AM161</f>
        <v>#DIV/0!</v>
      </c>
    </row>
    <row r="162" spans="1:42" x14ac:dyDescent="0.3">
      <c r="A162" s="41"/>
      <c r="B162" s="41"/>
      <c r="C162" s="41"/>
      <c r="D162" s="41"/>
      <c r="E162" s="41"/>
      <c r="F162" s="41"/>
      <c r="G162" s="41"/>
      <c r="H162" s="41"/>
      <c r="I162" s="23"/>
      <c r="J162" s="41"/>
      <c r="K162" s="23"/>
      <c r="L162" s="41"/>
      <c r="M162" s="188">
        <f>G162*H162</f>
        <v>0</v>
      </c>
      <c r="N162" s="42"/>
      <c r="O162" s="42"/>
      <c r="P162" s="42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181">
        <f>((H162-(H162*I162))*G162)-(((H162-(H162*I162))*G162)*K162)</f>
        <v>0</v>
      </c>
      <c r="AD162" s="181">
        <f>G162*J162</f>
        <v>0</v>
      </c>
      <c r="AE162" s="181" t="e">
        <f>AD162/AC162</f>
        <v>#DIV/0!</v>
      </c>
      <c r="AF162" s="181">
        <f>AD162*'Hypothése des ventes'!$G$37</f>
        <v>0</v>
      </c>
      <c r="AG162" s="181">
        <f>(AD162-(AD162*'Hypothése des ventes'!$H$36))*'Hypothése des ventes'!$H$37</f>
        <v>0</v>
      </c>
      <c r="AH162" s="181">
        <f>(AD162-(AD162*'Hypothése des ventes'!$I$36))*'Hypothése des ventes'!$I$37</f>
        <v>0</v>
      </c>
      <c r="AI162" s="181">
        <f>(AD162-(AD162*'Hypothése des ventes'!$J$36))*'Hypothése des ventes'!$J$37</f>
        <v>0</v>
      </c>
      <c r="AJ162" s="181">
        <f>(AD162-(AD162*'Hypothése des ventes'!$K$36))*'Hypothése des ventes'!$K$37</f>
        <v>0</v>
      </c>
      <c r="AK162" s="181">
        <f>-(AC162*'Hypothése des ventes'!$L$37)</f>
        <v>0</v>
      </c>
      <c r="AL162" s="181">
        <f>AC162*L162</f>
        <v>0</v>
      </c>
      <c r="AM162" s="181">
        <f>((AF162+AG162+AH162+AI162+AJ162+AK162)*0.8)+AL162</f>
        <v>0</v>
      </c>
      <c r="AN162" s="181" t="e">
        <f>AM162/AC162</f>
        <v>#DIV/0!</v>
      </c>
      <c r="AO162" s="181">
        <f>AM162-AC162</f>
        <v>0</v>
      </c>
      <c r="AP162" s="182" t="e">
        <f>AO162/AM162</f>
        <v>#DIV/0!</v>
      </c>
    </row>
    <row r="163" spans="1:42" x14ac:dyDescent="0.3">
      <c r="A163" s="41"/>
      <c r="B163" s="41"/>
      <c r="C163" s="41"/>
      <c r="D163" s="41"/>
      <c r="E163" s="41"/>
      <c r="F163" s="41"/>
      <c r="G163" s="41"/>
      <c r="H163" s="41"/>
      <c r="I163" s="23"/>
      <c r="J163" s="41"/>
      <c r="K163" s="23"/>
      <c r="L163" s="41"/>
      <c r="M163" s="188">
        <f>G163*H163</f>
        <v>0</v>
      </c>
      <c r="N163" s="42"/>
      <c r="O163" s="42"/>
      <c r="P163" s="42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181">
        <f>((H163-(H163*I163))*G163)-(((H163-(H163*I163))*G163)*K163)</f>
        <v>0</v>
      </c>
      <c r="AD163" s="181">
        <f>G163*J163</f>
        <v>0</v>
      </c>
      <c r="AE163" s="181" t="e">
        <f>AD163/AC163</f>
        <v>#DIV/0!</v>
      </c>
      <c r="AF163" s="181">
        <f>AD163*'Hypothése des ventes'!$G$37</f>
        <v>0</v>
      </c>
      <c r="AG163" s="181">
        <f>(AD163-(AD163*'Hypothése des ventes'!$H$36))*'Hypothése des ventes'!$H$37</f>
        <v>0</v>
      </c>
      <c r="AH163" s="181">
        <f>(AD163-(AD163*'Hypothése des ventes'!$I$36))*'Hypothése des ventes'!$I$37</f>
        <v>0</v>
      </c>
      <c r="AI163" s="181">
        <f>(AD163-(AD163*'Hypothése des ventes'!$J$36))*'Hypothése des ventes'!$J$37</f>
        <v>0</v>
      </c>
      <c r="AJ163" s="181">
        <f>(AD163-(AD163*'Hypothése des ventes'!$K$36))*'Hypothése des ventes'!$K$37</f>
        <v>0</v>
      </c>
      <c r="AK163" s="181">
        <f>-(AC163*'Hypothése des ventes'!$L$37)</f>
        <v>0</v>
      </c>
      <c r="AL163" s="181">
        <f>AC163*L163</f>
        <v>0</v>
      </c>
      <c r="AM163" s="181">
        <f>((AF163+AG163+AH163+AI163+AJ163+AK163)*0.8)+AL163</f>
        <v>0</v>
      </c>
      <c r="AN163" s="181" t="e">
        <f>AM163/AC163</f>
        <v>#DIV/0!</v>
      </c>
      <c r="AO163" s="181">
        <f>AM163-AC163</f>
        <v>0</v>
      </c>
      <c r="AP163" s="182" t="e">
        <f>AO163/AM163</f>
        <v>#DIV/0!</v>
      </c>
    </row>
    <row r="164" spans="1:42" x14ac:dyDescent="0.3">
      <c r="A164" s="43"/>
      <c r="B164" s="43"/>
      <c r="C164" s="43"/>
      <c r="D164" s="43"/>
      <c r="E164" s="43"/>
      <c r="F164" s="43"/>
      <c r="G164" s="43"/>
      <c r="H164" s="43"/>
      <c r="I164" s="44"/>
      <c r="J164" s="43"/>
      <c r="K164" s="44"/>
      <c r="L164" s="43"/>
      <c r="M164" s="188">
        <f>G164*H164</f>
        <v>0</v>
      </c>
      <c r="N164" s="45"/>
      <c r="O164" s="45"/>
      <c r="P164" s="45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183">
        <f>((H164-(H164*I164))*G164)-(((H164-(H164*I164))*G164)*K164)</f>
        <v>0</v>
      </c>
      <c r="AD164" s="183">
        <f>G164*J164</f>
        <v>0</v>
      </c>
      <c r="AE164" s="183" t="e">
        <f>AD164/AC164</f>
        <v>#DIV/0!</v>
      </c>
      <c r="AF164" s="183">
        <f>AD164*'Hypothése des ventes'!$G$37</f>
        <v>0</v>
      </c>
      <c r="AG164" s="181">
        <f>(AD164-(AD164*'Hypothése des ventes'!$H$36))*'Hypothése des ventes'!$H$37</f>
        <v>0</v>
      </c>
      <c r="AH164" s="183">
        <f>(AD164-(AD164*'Hypothése des ventes'!$I$36))*'Hypothése des ventes'!$I$37</f>
        <v>0</v>
      </c>
      <c r="AI164" s="183">
        <f>(AD164-(AD164*'Hypothése des ventes'!$J$36))*'Hypothése des ventes'!$J$37</f>
        <v>0</v>
      </c>
      <c r="AJ164" s="183">
        <f>(AD164-(AD164*'Hypothése des ventes'!$K$36))*'Hypothése des ventes'!$K$37</f>
        <v>0</v>
      </c>
      <c r="AK164" s="183">
        <f>-(AC164*'Hypothése des ventes'!$L$37)</f>
        <v>0</v>
      </c>
      <c r="AL164" s="183">
        <f>AC164*L164</f>
        <v>0</v>
      </c>
      <c r="AM164" s="183">
        <f>((AF164+AG164+AH164+AI164+AJ164+AK164)*0.8)+AL164</f>
        <v>0</v>
      </c>
      <c r="AN164" s="183" t="e">
        <f>AM164/AC164</f>
        <v>#DIV/0!</v>
      </c>
      <c r="AO164" s="183">
        <f>AM164-AC164</f>
        <v>0</v>
      </c>
      <c r="AP164" s="184" t="e">
        <f>AO164/AM164</f>
        <v>#DIV/0!</v>
      </c>
    </row>
    <row r="165" spans="1:42" x14ac:dyDescent="0.3">
      <c r="A165" s="41"/>
      <c r="B165" s="41"/>
      <c r="C165" s="41"/>
      <c r="D165" s="41"/>
      <c r="E165" s="41"/>
      <c r="F165" s="41"/>
      <c r="G165" s="41"/>
      <c r="H165" s="41"/>
      <c r="I165" s="23"/>
      <c r="J165" s="41"/>
      <c r="K165" s="23"/>
      <c r="L165" s="41"/>
      <c r="M165" s="188">
        <f>G165*H165</f>
        <v>0</v>
      </c>
      <c r="N165" s="42"/>
      <c r="O165" s="42"/>
      <c r="P165" s="42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183">
        <f>((H165-(H165*I165))*G165)-(((H165-(H165*I165))*G165)*K165)</f>
        <v>0</v>
      </c>
      <c r="AD165" s="181">
        <f>G165*J165</f>
        <v>0</v>
      </c>
      <c r="AE165" s="181" t="e">
        <f>AD165/AC165</f>
        <v>#DIV/0!</v>
      </c>
      <c r="AF165" s="181">
        <f>AD165*'Hypothése des ventes'!$G$37</f>
        <v>0</v>
      </c>
      <c r="AG165" s="181">
        <f>(AD165-(AD165*'Hypothése des ventes'!$H$36))*'Hypothése des ventes'!$H$37</f>
        <v>0</v>
      </c>
      <c r="AH165" s="181">
        <f>(AD165-(AD165*'Hypothése des ventes'!$I$36))*'Hypothése des ventes'!$I$37</f>
        <v>0</v>
      </c>
      <c r="AI165" s="181">
        <f>(AD165-(AD165*'Hypothése des ventes'!$J$36))*'Hypothése des ventes'!$J$37</f>
        <v>0</v>
      </c>
      <c r="AJ165" s="181">
        <f>(AD165-(AD165*'Hypothése des ventes'!$K$36))*'Hypothése des ventes'!$K$37</f>
        <v>0</v>
      </c>
      <c r="AK165" s="181">
        <f>-(AC165*'Hypothése des ventes'!$L$37)</f>
        <v>0</v>
      </c>
      <c r="AL165" s="181">
        <f>AC165*L165</f>
        <v>0</v>
      </c>
      <c r="AM165" s="181">
        <f>((AF165+AG165+AH165+AI165+AJ165+AK165)*0.8)+AL165</f>
        <v>0</v>
      </c>
      <c r="AN165" s="181" t="e">
        <f>AM165/AC165</f>
        <v>#DIV/0!</v>
      </c>
      <c r="AO165" s="181">
        <f>AM165-AC165</f>
        <v>0</v>
      </c>
      <c r="AP165" s="182" t="e">
        <f>AO165/AM165</f>
        <v>#DIV/0!</v>
      </c>
    </row>
    <row r="166" spans="1:42" x14ac:dyDescent="0.3">
      <c r="A166" s="41"/>
      <c r="B166" s="41"/>
      <c r="C166" s="41"/>
      <c r="D166" s="41"/>
      <c r="E166" s="41"/>
      <c r="F166" s="41"/>
      <c r="G166" s="41"/>
      <c r="H166" s="41"/>
      <c r="I166" s="23"/>
      <c r="J166" s="41"/>
      <c r="K166" s="23"/>
      <c r="L166" s="41"/>
      <c r="M166" s="188">
        <f>G166*H166</f>
        <v>0</v>
      </c>
      <c r="N166" s="42"/>
      <c r="O166" s="42"/>
      <c r="P166" s="42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183">
        <f>((H166-(H166*I166))*G166)-(((H166-(H166*I166))*G166)*K166)</f>
        <v>0</v>
      </c>
      <c r="AD166" s="181">
        <f>G166*J166</f>
        <v>0</v>
      </c>
      <c r="AE166" s="181" t="e">
        <f>AD166/AC166</f>
        <v>#DIV/0!</v>
      </c>
      <c r="AF166" s="181">
        <f>AD166*'Hypothése des ventes'!$G$37</f>
        <v>0</v>
      </c>
      <c r="AG166" s="181">
        <f>(AD166-(AD166*'Hypothése des ventes'!$H$36))*'Hypothése des ventes'!$H$37</f>
        <v>0</v>
      </c>
      <c r="AH166" s="181">
        <f>(AD166-(AD166*'Hypothése des ventes'!$I$36))*'Hypothése des ventes'!$I$37</f>
        <v>0</v>
      </c>
      <c r="AI166" s="181">
        <f>(AD166-(AD166*'Hypothése des ventes'!$J$36))*'Hypothése des ventes'!$J$37</f>
        <v>0</v>
      </c>
      <c r="AJ166" s="181">
        <f>(AD166-(AD166*'Hypothése des ventes'!$K$36))*'Hypothése des ventes'!$K$37</f>
        <v>0</v>
      </c>
      <c r="AK166" s="181">
        <f>-(AC166*'Hypothése des ventes'!$L$37)</f>
        <v>0</v>
      </c>
      <c r="AL166" s="181">
        <f>AC166*L166</f>
        <v>0</v>
      </c>
      <c r="AM166" s="181">
        <f>((AF166+AG166+AH166+AI166+AJ166+AK166)*0.8)+AL166</f>
        <v>0</v>
      </c>
      <c r="AN166" s="181" t="e">
        <f>AM166/AC166</f>
        <v>#DIV/0!</v>
      </c>
      <c r="AO166" s="181">
        <f>AM166-AC166</f>
        <v>0</v>
      </c>
      <c r="AP166" s="182" t="e">
        <f>AO166/AM166</f>
        <v>#DIV/0!</v>
      </c>
    </row>
    <row r="167" spans="1:42" x14ac:dyDescent="0.3">
      <c r="A167" s="41"/>
      <c r="B167" s="41"/>
      <c r="C167" s="41"/>
      <c r="D167" s="41"/>
      <c r="E167" s="41"/>
      <c r="F167" s="41"/>
      <c r="G167" s="41"/>
      <c r="H167" s="41"/>
      <c r="I167" s="23"/>
      <c r="J167" s="41"/>
      <c r="K167" s="23"/>
      <c r="L167" s="41"/>
      <c r="M167" s="188">
        <f>G167*H167</f>
        <v>0</v>
      </c>
      <c r="N167" s="42"/>
      <c r="O167" s="42"/>
      <c r="P167" s="42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183">
        <f>((H167-(H167*I167))*G167)-(((H167-(H167*I167))*G167)*K167)</f>
        <v>0</v>
      </c>
      <c r="AD167" s="181">
        <f>G167*J167</f>
        <v>0</v>
      </c>
      <c r="AE167" s="181" t="e">
        <f>AD167/AC167</f>
        <v>#DIV/0!</v>
      </c>
      <c r="AF167" s="181">
        <f>AD167*'Hypothése des ventes'!$G$37</f>
        <v>0</v>
      </c>
      <c r="AG167" s="181">
        <f>(AD167-(AD167*'Hypothése des ventes'!$H$36))*'Hypothése des ventes'!$H$37</f>
        <v>0</v>
      </c>
      <c r="AH167" s="181">
        <f>(AD167-(AD167*'Hypothése des ventes'!$I$36))*'Hypothése des ventes'!$I$37</f>
        <v>0</v>
      </c>
      <c r="AI167" s="181">
        <f>(AD167-(AD167*'Hypothése des ventes'!$J$36))*'Hypothése des ventes'!$J$37</f>
        <v>0</v>
      </c>
      <c r="AJ167" s="181">
        <f>(AD167-(AD167*'Hypothése des ventes'!$K$36))*'Hypothése des ventes'!$K$37</f>
        <v>0</v>
      </c>
      <c r="AK167" s="181">
        <f>-(AC167*'Hypothése des ventes'!$L$37)</f>
        <v>0</v>
      </c>
      <c r="AL167" s="181">
        <f>AC167*L167</f>
        <v>0</v>
      </c>
      <c r="AM167" s="181">
        <f>((AF167+AG167+AH167+AI167+AJ167+AK167)*0.8)+AL167</f>
        <v>0</v>
      </c>
      <c r="AN167" s="181" t="e">
        <f>AM167/AC167</f>
        <v>#DIV/0!</v>
      </c>
      <c r="AO167" s="181">
        <f>AM167-AC167</f>
        <v>0</v>
      </c>
      <c r="AP167" s="182" t="e">
        <f>AO167/AM167</f>
        <v>#DIV/0!</v>
      </c>
    </row>
    <row r="168" spans="1:42" x14ac:dyDescent="0.3">
      <c r="A168" s="41"/>
      <c r="B168" s="41"/>
      <c r="C168" s="41"/>
      <c r="D168" s="41"/>
      <c r="E168" s="41"/>
      <c r="F168" s="41"/>
      <c r="G168" s="41"/>
      <c r="H168" s="41"/>
      <c r="I168" s="23"/>
      <c r="J168" s="41"/>
      <c r="K168" s="23"/>
      <c r="L168" s="41"/>
      <c r="M168" s="188">
        <f>G168*H168</f>
        <v>0</v>
      </c>
      <c r="N168" s="42"/>
      <c r="O168" s="42"/>
      <c r="P168" s="42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183">
        <f>((H168-(H168*I168))*G168)-(((H168-(H168*I168))*G168)*K168)</f>
        <v>0</v>
      </c>
      <c r="AD168" s="181">
        <f>G168*J168</f>
        <v>0</v>
      </c>
      <c r="AE168" s="181" t="e">
        <f>AD168/AC168</f>
        <v>#DIV/0!</v>
      </c>
      <c r="AF168" s="181">
        <f>AD168*'Hypothése des ventes'!$G$37</f>
        <v>0</v>
      </c>
      <c r="AG168" s="181">
        <f>(AD168-(AD168*'Hypothése des ventes'!$H$36))*'Hypothése des ventes'!$H$37</f>
        <v>0</v>
      </c>
      <c r="AH168" s="181">
        <f>(AD168-(AD168*'Hypothése des ventes'!$I$36))*'Hypothése des ventes'!$I$37</f>
        <v>0</v>
      </c>
      <c r="AI168" s="181">
        <f>(AD168-(AD168*'Hypothése des ventes'!$J$36))*'Hypothése des ventes'!$J$37</f>
        <v>0</v>
      </c>
      <c r="AJ168" s="181">
        <f>(AD168-(AD168*'Hypothése des ventes'!$K$36))*'Hypothése des ventes'!$K$37</f>
        <v>0</v>
      </c>
      <c r="AK168" s="181">
        <f>-(AC168*'Hypothése des ventes'!$L$37)</f>
        <v>0</v>
      </c>
      <c r="AL168" s="181">
        <f>AC168*L168</f>
        <v>0</v>
      </c>
      <c r="AM168" s="181">
        <f>((AF168+AG168+AH168+AI168+AJ168+AK168)*0.8)+AL168</f>
        <v>0</v>
      </c>
      <c r="AN168" s="181" t="e">
        <f>AM168/AC168</f>
        <v>#DIV/0!</v>
      </c>
      <c r="AO168" s="181">
        <f>AM168-AC168</f>
        <v>0</v>
      </c>
      <c r="AP168" s="182" t="e">
        <f>AO168/AM168</f>
        <v>#DIV/0!</v>
      </c>
    </row>
    <row r="169" spans="1:42" x14ac:dyDescent="0.3">
      <c r="A169" s="41"/>
      <c r="B169" s="41"/>
      <c r="C169" s="41"/>
      <c r="D169" s="41"/>
      <c r="E169" s="41"/>
      <c r="F169" s="41"/>
      <c r="G169" s="41"/>
      <c r="H169" s="41"/>
      <c r="I169" s="23"/>
      <c r="J169" s="41"/>
      <c r="K169" s="23"/>
      <c r="L169" s="41"/>
      <c r="M169" s="188">
        <f>G169*H169</f>
        <v>0</v>
      </c>
      <c r="N169" s="42"/>
      <c r="O169" s="42"/>
      <c r="P169" s="42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183">
        <f>((H169-(H169*I169))*G169)-(((H169-(H169*I169))*G169)*K169)</f>
        <v>0</v>
      </c>
      <c r="AD169" s="181">
        <f>G169*J169</f>
        <v>0</v>
      </c>
      <c r="AE169" s="181" t="e">
        <f>AD169/AC169</f>
        <v>#DIV/0!</v>
      </c>
      <c r="AF169" s="181">
        <f>AD169*'Hypothése des ventes'!$G$37</f>
        <v>0</v>
      </c>
      <c r="AG169" s="181">
        <f>(AD169-(AD169*'Hypothése des ventes'!$H$36))*'Hypothése des ventes'!$H$37</f>
        <v>0</v>
      </c>
      <c r="AH169" s="181">
        <f>(AD169-(AD169*'Hypothése des ventes'!$I$36))*'Hypothése des ventes'!$I$37</f>
        <v>0</v>
      </c>
      <c r="AI169" s="181">
        <f>(AD169-(AD169*'Hypothése des ventes'!$J$36))*'Hypothése des ventes'!$J$37</f>
        <v>0</v>
      </c>
      <c r="AJ169" s="181">
        <f>(AD169-(AD169*'Hypothése des ventes'!$K$36))*'Hypothése des ventes'!$K$37</f>
        <v>0</v>
      </c>
      <c r="AK169" s="181">
        <f>-(AC169*'Hypothése des ventes'!$L$37)</f>
        <v>0</v>
      </c>
      <c r="AL169" s="181">
        <f>AC169*L169</f>
        <v>0</v>
      </c>
      <c r="AM169" s="181">
        <f>((AF169+AG169+AH169+AI169+AJ169+AK169)*0.8)+AL169</f>
        <v>0</v>
      </c>
      <c r="AN169" s="181" t="e">
        <f>AM169/AC169</f>
        <v>#DIV/0!</v>
      </c>
      <c r="AO169" s="181">
        <f>AM169-AC169</f>
        <v>0</v>
      </c>
      <c r="AP169" s="182" t="e">
        <f>AO169/AM169</f>
        <v>#DIV/0!</v>
      </c>
    </row>
    <row r="170" spans="1:42" x14ac:dyDescent="0.3">
      <c r="A170" s="41"/>
      <c r="B170" s="41"/>
      <c r="C170" s="41"/>
      <c r="D170" s="41"/>
      <c r="E170" s="41"/>
      <c r="F170" s="41"/>
      <c r="G170" s="41"/>
      <c r="H170" s="41"/>
      <c r="I170" s="23"/>
      <c r="J170" s="41"/>
      <c r="K170" s="23"/>
      <c r="L170" s="41"/>
      <c r="M170" s="188">
        <f>G170*H170</f>
        <v>0</v>
      </c>
      <c r="N170" s="42"/>
      <c r="O170" s="42"/>
      <c r="P170" s="42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183">
        <f>((H170-(H170*I170))*G170)-(((H170-(H170*I170))*G170)*K170)</f>
        <v>0</v>
      </c>
      <c r="AD170" s="181">
        <f>G170*J170</f>
        <v>0</v>
      </c>
      <c r="AE170" s="181" t="e">
        <f>AD170/AC170</f>
        <v>#DIV/0!</v>
      </c>
      <c r="AF170" s="181">
        <f>AD170*'Hypothése des ventes'!$G$37</f>
        <v>0</v>
      </c>
      <c r="AG170" s="181">
        <f>(AD170-(AD170*'Hypothése des ventes'!$H$36))*'Hypothése des ventes'!$H$37</f>
        <v>0</v>
      </c>
      <c r="AH170" s="181">
        <f>(AD170-(AD170*'Hypothése des ventes'!$I$36))*'Hypothése des ventes'!$I$37</f>
        <v>0</v>
      </c>
      <c r="AI170" s="181">
        <f>(AD170-(AD170*'Hypothése des ventes'!$J$36))*'Hypothése des ventes'!$J$37</f>
        <v>0</v>
      </c>
      <c r="AJ170" s="181">
        <f>(AD170-(AD170*'Hypothése des ventes'!$K$36))*'Hypothése des ventes'!$K$37</f>
        <v>0</v>
      </c>
      <c r="AK170" s="181">
        <f>-(AC170*'Hypothése des ventes'!$L$37)</f>
        <v>0</v>
      </c>
      <c r="AL170" s="181">
        <f>AC170*L170</f>
        <v>0</v>
      </c>
      <c r="AM170" s="181">
        <f>((AF170+AG170+AH170+AI170+AJ170+AK170)*0.8)+AL170</f>
        <v>0</v>
      </c>
      <c r="AN170" s="181" t="e">
        <f>AM170/AC170</f>
        <v>#DIV/0!</v>
      </c>
      <c r="AO170" s="181">
        <f>AM170-AC170</f>
        <v>0</v>
      </c>
      <c r="AP170" s="182" t="e">
        <f>AO170/AM170</f>
        <v>#DIV/0!</v>
      </c>
    </row>
    <row r="171" spans="1:42" x14ac:dyDescent="0.3">
      <c r="A171" s="41"/>
      <c r="B171" s="41"/>
      <c r="C171" s="41"/>
      <c r="D171" s="41"/>
      <c r="E171" s="41"/>
      <c r="F171" s="41"/>
      <c r="G171" s="41"/>
      <c r="H171" s="41"/>
      <c r="I171" s="23"/>
      <c r="J171" s="41"/>
      <c r="K171" s="23"/>
      <c r="L171" s="41"/>
      <c r="M171" s="188">
        <f>G171*H171</f>
        <v>0</v>
      </c>
      <c r="N171" s="42"/>
      <c r="O171" s="42"/>
      <c r="P171" s="42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183">
        <f>((H171-(H171*I171))*G171)-(((H171-(H171*I171))*G171)*K171)</f>
        <v>0</v>
      </c>
      <c r="AD171" s="181">
        <f>G171*J171</f>
        <v>0</v>
      </c>
      <c r="AE171" s="181" t="e">
        <f>AD171/AC171</f>
        <v>#DIV/0!</v>
      </c>
      <c r="AF171" s="181">
        <f>AD171*'Hypothése des ventes'!$G$37</f>
        <v>0</v>
      </c>
      <c r="AG171" s="181">
        <f>(AD171-(AD171*'Hypothése des ventes'!$H$36))*'Hypothése des ventes'!$H$37</f>
        <v>0</v>
      </c>
      <c r="AH171" s="181">
        <f>(AD171-(AD171*'Hypothése des ventes'!$I$36))*'Hypothése des ventes'!$I$37</f>
        <v>0</v>
      </c>
      <c r="AI171" s="181">
        <f>(AD171-(AD171*'Hypothése des ventes'!$J$36))*'Hypothése des ventes'!$J$37</f>
        <v>0</v>
      </c>
      <c r="AJ171" s="181">
        <f>(AD171-(AD171*'Hypothése des ventes'!$K$36))*'Hypothése des ventes'!$K$37</f>
        <v>0</v>
      </c>
      <c r="AK171" s="181">
        <f>-(AC171*'Hypothése des ventes'!$L$37)</f>
        <v>0</v>
      </c>
      <c r="AL171" s="181">
        <f>AC171*L171</f>
        <v>0</v>
      </c>
      <c r="AM171" s="181">
        <f>((AF171+AG171+AH171+AI171+AJ171+AK171)*0.8)+AL171</f>
        <v>0</v>
      </c>
      <c r="AN171" s="181" t="e">
        <f>AM171/AC171</f>
        <v>#DIV/0!</v>
      </c>
      <c r="AO171" s="181">
        <f>AM171-AC171</f>
        <v>0</v>
      </c>
      <c r="AP171" s="182" t="e">
        <f>AO171/AM171</f>
        <v>#DIV/0!</v>
      </c>
    </row>
    <row r="172" spans="1:42" x14ac:dyDescent="0.3">
      <c r="A172" s="41"/>
      <c r="B172" s="41"/>
      <c r="C172" s="41"/>
      <c r="D172" s="41"/>
      <c r="E172" s="41"/>
      <c r="F172" s="41"/>
      <c r="G172" s="41"/>
      <c r="H172" s="41"/>
      <c r="I172" s="23"/>
      <c r="J172" s="41"/>
      <c r="K172" s="23"/>
      <c r="L172" s="41"/>
      <c r="M172" s="188">
        <f>G172*H172</f>
        <v>0</v>
      </c>
      <c r="N172" s="42"/>
      <c r="O172" s="42"/>
      <c r="P172" s="42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183">
        <f>((H172-(H172*I172))*G172)-(((H172-(H172*I172))*G172)*K172)</f>
        <v>0</v>
      </c>
      <c r="AD172" s="181">
        <f>G172*J172</f>
        <v>0</v>
      </c>
      <c r="AE172" s="181" t="e">
        <f>AD172/AC172</f>
        <v>#DIV/0!</v>
      </c>
      <c r="AF172" s="181">
        <f>AD172*'Hypothése des ventes'!$G$37</f>
        <v>0</v>
      </c>
      <c r="AG172" s="181">
        <f>(AD172-(AD172*'Hypothése des ventes'!$H$36))*'Hypothése des ventes'!$H$37</f>
        <v>0</v>
      </c>
      <c r="AH172" s="181">
        <f>(AD172-(AD172*'Hypothése des ventes'!$I$36))*'Hypothése des ventes'!$I$37</f>
        <v>0</v>
      </c>
      <c r="AI172" s="181">
        <f>(AD172-(AD172*'Hypothése des ventes'!$J$36))*'Hypothése des ventes'!$J$37</f>
        <v>0</v>
      </c>
      <c r="AJ172" s="181">
        <f>(AD172-(AD172*'Hypothése des ventes'!$K$36))*'Hypothése des ventes'!$K$37</f>
        <v>0</v>
      </c>
      <c r="AK172" s="181">
        <f>-(AC172*'Hypothése des ventes'!$L$37)</f>
        <v>0</v>
      </c>
      <c r="AL172" s="181">
        <f>AC172*L172</f>
        <v>0</v>
      </c>
      <c r="AM172" s="181">
        <f>((AF172+AG172+AH172+AI172+AJ172+AK172)*0.8)+AL172</f>
        <v>0</v>
      </c>
      <c r="AN172" s="181" t="e">
        <f>AM172/AC172</f>
        <v>#DIV/0!</v>
      </c>
      <c r="AO172" s="181">
        <f>AM172-AC172</f>
        <v>0</v>
      </c>
      <c r="AP172" s="182" t="e">
        <f>AO172/AM172</f>
        <v>#DIV/0!</v>
      </c>
    </row>
    <row r="173" spans="1:42" x14ac:dyDescent="0.3">
      <c r="A173" s="41"/>
      <c r="B173" s="41"/>
      <c r="C173" s="41"/>
      <c r="D173" s="41"/>
      <c r="E173" s="41"/>
      <c r="F173" s="41"/>
      <c r="G173" s="41"/>
      <c r="H173" s="41"/>
      <c r="I173" s="23"/>
      <c r="J173" s="41"/>
      <c r="K173" s="23"/>
      <c r="L173" s="41"/>
      <c r="M173" s="188">
        <f>G173*H173</f>
        <v>0</v>
      </c>
      <c r="N173" s="42"/>
      <c r="O173" s="42"/>
      <c r="P173" s="42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183">
        <f>((H173-(H173*I173))*G173)-(((H173-(H173*I173))*G173)*K173)</f>
        <v>0</v>
      </c>
      <c r="AD173" s="181">
        <f>G173*J173</f>
        <v>0</v>
      </c>
      <c r="AE173" s="181" t="e">
        <f>AD173/AC173</f>
        <v>#DIV/0!</v>
      </c>
      <c r="AF173" s="181">
        <f>AD173*'Hypothése des ventes'!$G$37</f>
        <v>0</v>
      </c>
      <c r="AG173" s="181">
        <f>(AD173-(AD173*'Hypothése des ventes'!$H$36))*'Hypothése des ventes'!$H$37</f>
        <v>0</v>
      </c>
      <c r="AH173" s="181">
        <f>(AD173-(AD173*'Hypothése des ventes'!$I$36))*'Hypothése des ventes'!$I$37</f>
        <v>0</v>
      </c>
      <c r="AI173" s="181">
        <f>(AD173-(AD173*'Hypothése des ventes'!$J$36))*'Hypothése des ventes'!$J$37</f>
        <v>0</v>
      </c>
      <c r="AJ173" s="181">
        <f>(AD173-(AD173*'Hypothése des ventes'!$K$36))*'Hypothése des ventes'!$K$37</f>
        <v>0</v>
      </c>
      <c r="AK173" s="181">
        <f>-(AC173*'Hypothése des ventes'!$L$37)</f>
        <v>0</v>
      </c>
      <c r="AL173" s="181">
        <f>AC173*L173</f>
        <v>0</v>
      </c>
      <c r="AM173" s="181">
        <f>((AF173+AG173+AH173+AI173+AJ173+AK173)*0.8)+AL173</f>
        <v>0</v>
      </c>
      <c r="AN173" s="181" t="e">
        <f>AM173/AC173</f>
        <v>#DIV/0!</v>
      </c>
      <c r="AO173" s="181">
        <f>AM173-AC173</f>
        <v>0</v>
      </c>
      <c r="AP173" s="182" t="e">
        <f>AO173/AM173</f>
        <v>#DIV/0!</v>
      </c>
    </row>
    <row r="174" spans="1:42" x14ac:dyDescent="0.3">
      <c r="A174" s="41"/>
      <c r="B174" s="41"/>
      <c r="C174" s="41"/>
      <c r="D174" s="41"/>
      <c r="E174" s="41"/>
      <c r="F174" s="41"/>
      <c r="G174" s="41"/>
      <c r="H174" s="41"/>
      <c r="I174" s="23"/>
      <c r="J174" s="41"/>
      <c r="K174" s="23"/>
      <c r="L174" s="41"/>
      <c r="M174" s="188">
        <f>G174*H174</f>
        <v>0</v>
      </c>
      <c r="N174" s="42"/>
      <c r="O174" s="42"/>
      <c r="P174" s="42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183">
        <f>((H174-(H174*I174))*G174)-(((H174-(H174*I174))*G174)*K174)</f>
        <v>0</v>
      </c>
      <c r="AD174" s="181">
        <f>G174*J174</f>
        <v>0</v>
      </c>
      <c r="AE174" s="181" t="e">
        <f>AD174/AC174</f>
        <v>#DIV/0!</v>
      </c>
      <c r="AF174" s="181">
        <f>AD174*'Hypothése des ventes'!$G$37</f>
        <v>0</v>
      </c>
      <c r="AG174" s="181">
        <f>(AD174-(AD174*'Hypothése des ventes'!$H$36))*'Hypothése des ventes'!$H$37</f>
        <v>0</v>
      </c>
      <c r="AH174" s="181">
        <f>(AD174-(AD174*'Hypothése des ventes'!$I$36))*'Hypothése des ventes'!$I$37</f>
        <v>0</v>
      </c>
      <c r="AI174" s="181">
        <f>(AD174-(AD174*'Hypothése des ventes'!$J$36))*'Hypothése des ventes'!$J$37</f>
        <v>0</v>
      </c>
      <c r="AJ174" s="181">
        <f>(AD174-(AD174*'Hypothése des ventes'!$K$36))*'Hypothése des ventes'!$K$37</f>
        <v>0</v>
      </c>
      <c r="AK174" s="181">
        <f>-(AC174*'Hypothése des ventes'!$L$37)</f>
        <v>0</v>
      </c>
      <c r="AL174" s="181">
        <f>AC174*L174</f>
        <v>0</v>
      </c>
      <c r="AM174" s="181">
        <f>((AF174+AG174+AH174+AI174+AJ174+AK174)*0.8)+AL174</f>
        <v>0</v>
      </c>
      <c r="AN174" s="181" t="e">
        <f>AM174/AC174</f>
        <v>#DIV/0!</v>
      </c>
      <c r="AO174" s="181">
        <f>AM174-AC174</f>
        <v>0</v>
      </c>
      <c r="AP174" s="182" t="e">
        <f>AO174/AM174</f>
        <v>#DIV/0!</v>
      </c>
    </row>
    <row r="175" spans="1:42" x14ac:dyDescent="0.3">
      <c r="A175" s="41"/>
      <c r="B175" s="41"/>
      <c r="C175" s="41"/>
      <c r="D175" s="41"/>
      <c r="E175" s="41"/>
      <c r="F175" s="41"/>
      <c r="G175" s="41"/>
      <c r="H175" s="41"/>
      <c r="I175" s="23"/>
      <c r="J175" s="41"/>
      <c r="K175" s="23"/>
      <c r="L175" s="41"/>
      <c r="M175" s="188">
        <f>G175*H175</f>
        <v>0</v>
      </c>
      <c r="N175" s="42"/>
      <c r="O175" s="42"/>
      <c r="P175" s="42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183">
        <f>((H175-(H175*I175))*G175)-(((H175-(H175*I175))*G175)*K175)</f>
        <v>0</v>
      </c>
      <c r="AD175" s="181">
        <f>G175*J175</f>
        <v>0</v>
      </c>
      <c r="AE175" s="181" t="e">
        <f>AD175/AC175</f>
        <v>#DIV/0!</v>
      </c>
      <c r="AF175" s="181">
        <f>AD175*'Hypothése des ventes'!$G$37</f>
        <v>0</v>
      </c>
      <c r="AG175" s="181">
        <f>(AD175-(AD175*'Hypothése des ventes'!$H$36))*'Hypothése des ventes'!$H$37</f>
        <v>0</v>
      </c>
      <c r="AH175" s="181">
        <f>(AD175-(AD175*'Hypothése des ventes'!$I$36))*'Hypothése des ventes'!$I$37</f>
        <v>0</v>
      </c>
      <c r="AI175" s="181">
        <f>(AD175-(AD175*'Hypothése des ventes'!$J$36))*'Hypothése des ventes'!$J$37</f>
        <v>0</v>
      </c>
      <c r="AJ175" s="181">
        <f>(AD175-(AD175*'Hypothése des ventes'!$K$36))*'Hypothése des ventes'!$K$37</f>
        <v>0</v>
      </c>
      <c r="AK175" s="181">
        <f>-(AC175*'Hypothése des ventes'!$L$37)</f>
        <v>0</v>
      </c>
      <c r="AL175" s="181">
        <f>AC175*L175</f>
        <v>0</v>
      </c>
      <c r="AM175" s="181">
        <f>((AF175+AG175+AH175+AI175+AJ175+AK175)*0.8)+AL175</f>
        <v>0</v>
      </c>
      <c r="AN175" s="181" t="e">
        <f>AM175/AC175</f>
        <v>#DIV/0!</v>
      </c>
      <c r="AO175" s="181">
        <f>AM175-AC175</f>
        <v>0</v>
      </c>
      <c r="AP175" s="182" t="e">
        <f>AO175/AM175</f>
        <v>#DIV/0!</v>
      </c>
    </row>
    <row r="176" spans="1:42" x14ac:dyDescent="0.3">
      <c r="A176" s="41"/>
      <c r="B176" s="41"/>
      <c r="C176" s="41"/>
      <c r="D176" s="41"/>
      <c r="E176" s="41"/>
      <c r="F176" s="41"/>
      <c r="G176" s="41"/>
      <c r="H176" s="41"/>
      <c r="I176" s="23"/>
      <c r="J176" s="41"/>
      <c r="K176" s="23"/>
      <c r="L176" s="41"/>
      <c r="M176" s="188">
        <f>G176*H176</f>
        <v>0</v>
      </c>
      <c r="N176" s="42"/>
      <c r="O176" s="42"/>
      <c r="P176" s="42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183">
        <f>((H176-(H176*I176))*G176)-(((H176-(H176*I176))*G176)*K176)</f>
        <v>0</v>
      </c>
      <c r="AD176" s="181">
        <f>G176*J176</f>
        <v>0</v>
      </c>
      <c r="AE176" s="181" t="e">
        <f>AD176/AC176</f>
        <v>#DIV/0!</v>
      </c>
      <c r="AF176" s="181">
        <f>AD176*'Hypothése des ventes'!$G$37</f>
        <v>0</v>
      </c>
      <c r="AG176" s="181">
        <f>(AD176-(AD176*'Hypothése des ventes'!$H$36))*'Hypothése des ventes'!$H$37</f>
        <v>0</v>
      </c>
      <c r="AH176" s="181">
        <f>(AD176-(AD176*'Hypothése des ventes'!$I$36))*'Hypothése des ventes'!$I$37</f>
        <v>0</v>
      </c>
      <c r="AI176" s="181">
        <f>(AD176-(AD176*'Hypothése des ventes'!$J$36))*'Hypothése des ventes'!$J$37</f>
        <v>0</v>
      </c>
      <c r="AJ176" s="181">
        <f>(AD176-(AD176*'Hypothése des ventes'!$K$36))*'Hypothése des ventes'!$K$37</f>
        <v>0</v>
      </c>
      <c r="AK176" s="181">
        <f>-(AC176*'Hypothése des ventes'!$L$37)</f>
        <v>0</v>
      </c>
      <c r="AL176" s="181">
        <f>AC176*L176</f>
        <v>0</v>
      </c>
      <c r="AM176" s="181">
        <f>((AF176+AG176+AH176+AI176+AJ176+AK176)*0.8)+AL176</f>
        <v>0</v>
      </c>
      <c r="AN176" s="181" t="e">
        <f>AM176/AC176</f>
        <v>#DIV/0!</v>
      </c>
      <c r="AO176" s="181">
        <f>AM176-AC176</f>
        <v>0</v>
      </c>
      <c r="AP176" s="182" t="e">
        <f>AO176/AM176</f>
        <v>#DIV/0!</v>
      </c>
    </row>
    <row r="177" spans="1:42" x14ac:dyDescent="0.3">
      <c r="A177" s="41"/>
      <c r="B177" s="41"/>
      <c r="C177" s="41"/>
      <c r="D177" s="41"/>
      <c r="E177" s="41"/>
      <c r="F177" s="41"/>
      <c r="G177" s="41"/>
      <c r="H177" s="41"/>
      <c r="I177" s="23"/>
      <c r="J177" s="41"/>
      <c r="K177" s="23"/>
      <c r="L177" s="41"/>
      <c r="M177" s="188">
        <f>G177*H177</f>
        <v>0</v>
      </c>
      <c r="N177" s="42"/>
      <c r="O177" s="42"/>
      <c r="P177" s="42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183">
        <f>((H177-(H177*I177))*G177)-(((H177-(H177*I177))*G177)*K177)</f>
        <v>0</v>
      </c>
      <c r="AD177" s="181">
        <f>G177*J177</f>
        <v>0</v>
      </c>
      <c r="AE177" s="181" t="e">
        <f>AD177/AC177</f>
        <v>#DIV/0!</v>
      </c>
      <c r="AF177" s="181">
        <f>AD177*'Hypothése des ventes'!$G$37</f>
        <v>0</v>
      </c>
      <c r="AG177" s="181">
        <f>(AD177-(AD177*'Hypothése des ventes'!$H$36))*'Hypothése des ventes'!$H$37</f>
        <v>0</v>
      </c>
      <c r="AH177" s="181">
        <f>(AD177-(AD177*'Hypothése des ventes'!$I$36))*'Hypothése des ventes'!$I$37</f>
        <v>0</v>
      </c>
      <c r="AI177" s="181">
        <f>(AD177-(AD177*'Hypothése des ventes'!$J$36))*'Hypothése des ventes'!$J$37</f>
        <v>0</v>
      </c>
      <c r="AJ177" s="181">
        <f>(AD177-(AD177*'Hypothése des ventes'!$K$36))*'Hypothése des ventes'!$K$37</f>
        <v>0</v>
      </c>
      <c r="AK177" s="181">
        <f>-(AC177*'Hypothése des ventes'!$L$37)</f>
        <v>0</v>
      </c>
      <c r="AL177" s="181">
        <f>AC177*L177</f>
        <v>0</v>
      </c>
      <c r="AM177" s="181">
        <f>((AF177+AG177+AH177+AI177+AJ177+AK177)*0.8)+AL177</f>
        <v>0</v>
      </c>
      <c r="AN177" s="181" t="e">
        <f>AM177/AC177</f>
        <v>#DIV/0!</v>
      </c>
      <c r="AO177" s="181">
        <f>AM177-AC177</f>
        <v>0</v>
      </c>
      <c r="AP177" s="182" t="e">
        <f>AO177/AM177</f>
        <v>#DIV/0!</v>
      </c>
    </row>
    <row r="178" spans="1:42" x14ac:dyDescent="0.3">
      <c r="A178" s="41"/>
      <c r="B178" s="41"/>
      <c r="C178" s="41"/>
      <c r="D178" s="41"/>
      <c r="E178" s="41"/>
      <c r="F178" s="41"/>
      <c r="G178" s="41"/>
      <c r="H178" s="41"/>
      <c r="I178" s="23"/>
      <c r="J178" s="41"/>
      <c r="K178" s="23"/>
      <c r="L178" s="41"/>
      <c r="M178" s="188">
        <f>G178*H178</f>
        <v>0</v>
      </c>
      <c r="N178" s="42"/>
      <c r="O178" s="42"/>
      <c r="P178" s="42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183">
        <f>((H178-(H178*I178))*G178)-(((H178-(H178*I178))*G178)*K178)</f>
        <v>0</v>
      </c>
      <c r="AD178" s="181">
        <f>G178*J178</f>
        <v>0</v>
      </c>
      <c r="AE178" s="181" t="e">
        <f>AD178/AC178</f>
        <v>#DIV/0!</v>
      </c>
      <c r="AF178" s="181">
        <f>AD178*'Hypothése des ventes'!$G$37</f>
        <v>0</v>
      </c>
      <c r="AG178" s="181">
        <f>(AD178-(AD178*'Hypothése des ventes'!$H$36))*'Hypothése des ventes'!$H$37</f>
        <v>0</v>
      </c>
      <c r="AH178" s="181">
        <f>(AD178-(AD178*'Hypothése des ventes'!$I$36))*'Hypothése des ventes'!$I$37</f>
        <v>0</v>
      </c>
      <c r="AI178" s="181">
        <f>(AD178-(AD178*'Hypothése des ventes'!$J$36))*'Hypothése des ventes'!$J$37</f>
        <v>0</v>
      </c>
      <c r="AJ178" s="181">
        <f>(AD178-(AD178*'Hypothése des ventes'!$K$36))*'Hypothése des ventes'!$K$37</f>
        <v>0</v>
      </c>
      <c r="AK178" s="181">
        <f>-(AC178*'Hypothése des ventes'!$L$37)</f>
        <v>0</v>
      </c>
      <c r="AL178" s="181">
        <f>AC178*L178</f>
        <v>0</v>
      </c>
      <c r="AM178" s="181">
        <f>((AF178+AG178+AH178+AI178+AJ178+AK178)*0.8)+AL178</f>
        <v>0</v>
      </c>
      <c r="AN178" s="181" t="e">
        <f>AM178/AC178</f>
        <v>#DIV/0!</v>
      </c>
      <c r="AO178" s="181">
        <f>AM178-AC178</f>
        <v>0</v>
      </c>
      <c r="AP178" s="182" t="e">
        <f>AO178/AM178</f>
        <v>#DIV/0!</v>
      </c>
    </row>
    <row r="179" spans="1:42" x14ac:dyDescent="0.3">
      <c r="A179" s="41"/>
      <c r="B179" s="41"/>
      <c r="C179" s="41"/>
      <c r="D179" s="41"/>
      <c r="E179" s="41"/>
      <c r="F179" s="41"/>
      <c r="G179" s="41"/>
      <c r="H179" s="41"/>
      <c r="I179" s="23"/>
      <c r="J179" s="41"/>
      <c r="K179" s="23"/>
      <c r="L179" s="41"/>
      <c r="M179" s="188">
        <f>G179*H179</f>
        <v>0</v>
      </c>
      <c r="N179" s="42"/>
      <c r="O179" s="42"/>
      <c r="P179" s="42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183">
        <f>((H179-(H179*I179))*G179)-(((H179-(H179*I179))*G179)*K179)</f>
        <v>0</v>
      </c>
      <c r="AD179" s="181">
        <f>G179*J179</f>
        <v>0</v>
      </c>
      <c r="AE179" s="181" t="e">
        <f>AD179/AC179</f>
        <v>#DIV/0!</v>
      </c>
      <c r="AF179" s="181">
        <f>AD179*'Hypothése des ventes'!$G$37</f>
        <v>0</v>
      </c>
      <c r="AG179" s="181">
        <f>(AD179-(AD179*'Hypothése des ventes'!$H$36))*'Hypothése des ventes'!$H$37</f>
        <v>0</v>
      </c>
      <c r="AH179" s="181">
        <f>(AD179-(AD179*'Hypothése des ventes'!$I$36))*'Hypothése des ventes'!$I$37</f>
        <v>0</v>
      </c>
      <c r="AI179" s="181">
        <f>(AD179-(AD179*'Hypothése des ventes'!$J$36))*'Hypothése des ventes'!$J$37</f>
        <v>0</v>
      </c>
      <c r="AJ179" s="181">
        <f>(AD179-(AD179*'Hypothése des ventes'!$K$36))*'Hypothése des ventes'!$K$37</f>
        <v>0</v>
      </c>
      <c r="AK179" s="181">
        <f>-(AC179*'Hypothése des ventes'!$L$37)</f>
        <v>0</v>
      </c>
      <c r="AL179" s="181">
        <f>AC179*L179</f>
        <v>0</v>
      </c>
      <c r="AM179" s="181">
        <f>((AF179+AG179+AH179+AI179+AJ179+AK179)*0.8)+AL179</f>
        <v>0</v>
      </c>
      <c r="AN179" s="181" t="e">
        <f>AM179/AC179</f>
        <v>#DIV/0!</v>
      </c>
      <c r="AO179" s="181">
        <f>AM179-AC179</f>
        <v>0</v>
      </c>
      <c r="AP179" s="182" t="e">
        <f>AO179/AM179</f>
        <v>#DIV/0!</v>
      </c>
    </row>
    <row r="180" spans="1:42" x14ac:dyDescent="0.3">
      <c r="A180" s="41"/>
      <c r="B180" s="41"/>
      <c r="C180" s="41"/>
      <c r="D180" s="41"/>
      <c r="E180" s="41"/>
      <c r="F180" s="41"/>
      <c r="G180" s="41"/>
      <c r="H180" s="41"/>
      <c r="I180" s="23"/>
      <c r="J180" s="41"/>
      <c r="K180" s="23"/>
      <c r="L180" s="41"/>
      <c r="M180" s="188">
        <f>G180*H180</f>
        <v>0</v>
      </c>
      <c r="N180" s="42"/>
      <c r="O180" s="42"/>
      <c r="P180" s="42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183">
        <f>((H180-(H180*I180))*G180)-(((H180-(H180*I180))*G180)*K180)</f>
        <v>0</v>
      </c>
      <c r="AD180" s="181">
        <f>G180*J180</f>
        <v>0</v>
      </c>
      <c r="AE180" s="181" t="e">
        <f>AD180/AC180</f>
        <v>#DIV/0!</v>
      </c>
      <c r="AF180" s="181">
        <f>AD180*'Hypothése des ventes'!$G$37</f>
        <v>0</v>
      </c>
      <c r="AG180" s="181">
        <f>(AD180-(AD180*'Hypothése des ventes'!$H$36))*'Hypothése des ventes'!$H$37</f>
        <v>0</v>
      </c>
      <c r="AH180" s="181">
        <f>(AD180-(AD180*'Hypothése des ventes'!$I$36))*'Hypothése des ventes'!$I$37</f>
        <v>0</v>
      </c>
      <c r="AI180" s="181">
        <f>(AD180-(AD180*'Hypothése des ventes'!$J$36))*'Hypothése des ventes'!$J$37</f>
        <v>0</v>
      </c>
      <c r="AJ180" s="181">
        <f>(AD180-(AD180*'Hypothése des ventes'!$K$36))*'Hypothése des ventes'!$K$37</f>
        <v>0</v>
      </c>
      <c r="AK180" s="181">
        <f>-(AC180*'Hypothése des ventes'!$L$37)</f>
        <v>0</v>
      </c>
      <c r="AL180" s="181">
        <f>AC180*L180</f>
        <v>0</v>
      </c>
      <c r="AM180" s="181">
        <f>((AF180+AG180+AH180+AI180+AJ180+AK180)*0.8)+AL180</f>
        <v>0</v>
      </c>
      <c r="AN180" s="181" t="e">
        <f>AM180/AC180</f>
        <v>#DIV/0!</v>
      </c>
      <c r="AO180" s="181">
        <f>AM180-AC180</f>
        <v>0</v>
      </c>
      <c r="AP180" s="182" t="e">
        <f>AO180/AM180</f>
        <v>#DIV/0!</v>
      </c>
    </row>
    <row r="181" spans="1:42" x14ac:dyDescent="0.3">
      <c r="A181" s="41"/>
      <c r="B181" s="41"/>
      <c r="C181" s="41"/>
      <c r="D181" s="41"/>
      <c r="E181" s="41"/>
      <c r="F181" s="41"/>
      <c r="G181" s="41"/>
      <c r="H181" s="41"/>
      <c r="I181" s="23"/>
      <c r="J181" s="41"/>
      <c r="K181" s="23"/>
      <c r="L181" s="41"/>
      <c r="M181" s="188">
        <f>G181*H181</f>
        <v>0</v>
      </c>
      <c r="N181" s="42"/>
      <c r="O181" s="42"/>
      <c r="P181" s="42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183">
        <f>((H181-(H181*I181))*G181)-(((H181-(H181*I181))*G181)*K181)</f>
        <v>0</v>
      </c>
      <c r="AD181" s="181">
        <f>G181*J181</f>
        <v>0</v>
      </c>
      <c r="AE181" s="181" t="e">
        <f>AD181/AC181</f>
        <v>#DIV/0!</v>
      </c>
      <c r="AF181" s="181">
        <f>AD181*'Hypothése des ventes'!$G$37</f>
        <v>0</v>
      </c>
      <c r="AG181" s="181">
        <f>(AD181-(AD181*'Hypothése des ventes'!$H$36))*'Hypothése des ventes'!$H$37</f>
        <v>0</v>
      </c>
      <c r="AH181" s="181">
        <f>(AD181-(AD181*'Hypothése des ventes'!$I$36))*'Hypothése des ventes'!$I$37</f>
        <v>0</v>
      </c>
      <c r="AI181" s="181">
        <f>(AD181-(AD181*'Hypothése des ventes'!$J$36))*'Hypothése des ventes'!$J$37</f>
        <v>0</v>
      </c>
      <c r="AJ181" s="181">
        <f>(AD181-(AD181*'Hypothése des ventes'!$K$36))*'Hypothése des ventes'!$K$37</f>
        <v>0</v>
      </c>
      <c r="AK181" s="181">
        <f>-(AC181*'Hypothése des ventes'!$L$37)</f>
        <v>0</v>
      </c>
      <c r="AL181" s="181">
        <f>AC181*L181</f>
        <v>0</v>
      </c>
      <c r="AM181" s="181">
        <f>((AF181+AG181+AH181+AI181+AJ181+AK181)*0.8)+AL181</f>
        <v>0</v>
      </c>
      <c r="AN181" s="181" t="e">
        <f>AM181/AC181</f>
        <v>#DIV/0!</v>
      </c>
      <c r="AO181" s="181">
        <f>AM181-AC181</f>
        <v>0</v>
      </c>
      <c r="AP181" s="182" t="e">
        <f>AO181/AM181</f>
        <v>#DIV/0!</v>
      </c>
    </row>
    <row r="182" spans="1:42" x14ac:dyDescent="0.3">
      <c r="A182" s="41"/>
      <c r="B182" s="41"/>
      <c r="C182" s="41"/>
      <c r="D182" s="41"/>
      <c r="E182" s="41"/>
      <c r="F182" s="41"/>
      <c r="G182" s="41"/>
      <c r="H182" s="41"/>
      <c r="I182" s="23"/>
      <c r="J182" s="41"/>
      <c r="K182" s="23"/>
      <c r="L182" s="41"/>
      <c r="M182" s="188">
        <f>G182*H182</f>
        <v>0</v>
      </c>
      <c r="N182" s="42"/>
      <c r="O182" s="42"/>
      <c r="P182" s="42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183">
        <f>((H182-(H182*I182))*G182)-(((H182-(H182*I182))*G182)*K182)</f>
        <v>0</v>
      </c>
      <c r="AD182" s="181">
        <f>G182*J182</f>
        <v>0</v>
      </c>
      <c r="AE182" s="181" t="e">
        <f>AD182/AC182</f>
        <v>#DIV/0!</v>
      </c>
      <c r="AF182" s="181">
        <f>AD182*'Hypothése des ventes'!$G$37</f>
        <v>0</v>
      </c>
      <c r="AG182" s="181">
        <f>(AD182-(AD182*'Hypothése des ventes'!$H$36))*'Hypothése des ventes'!$H$37</f>
        <v>0</v>
      </c>
      <c r="AH182" s="181">
        <f>(AD182-(AD182*'Hypothése des ventes'!$I$36))*'Hypothése des ventes'!$I$37</f>
        <v>0</v>
      </c>
      <c r="AI182" s="181">
        <f>(AD182-(AD182*'Hypothése des ventes'!$J$36))*'Hypothése des ventes'!$J$37</f>
        <v>0</v>
      </c>
      <c r="AJ182" s="181">
        <f>(AD182-(AD182*'Hypothése des ventes'!$K$36))*'Hypothése des ventes'!$K$37</f>
        <v>0</v>
      </c>
      <c r="AK182" s="181">
        <f>-(AC182*'Hypothése des ventes'!$L$37)</f>
        <v>0</v>
      </c>
      <c r="AL182" s="181">
        <f>AC182*L182</f>
        <v>0</v>
      </c>
      <c r="AM182" s="181">
        <f>((AF182+AG182+AH182+AI182+AJ182+AK182)*0.8)+AL182</f>
        <v>0</v>
      </c>
      <c r="AN182" s="181" t="e">
        <f>AM182/AC182</f>
        <v>#DIV/0!</v>
      </c>
      <c r="AO182" s="181">
        <f>AM182-AC182</f>
        <v>0</v>
      </c>
      <c r="AP182" s="182" t="e">
        <f>AO182/AM182</f>
        <v>#DIV/0!</v>
      </c>
    </row>
    <row r="183" spans="1:42" x14ac:dyDescent="0.3">
      <c r="A183" s="41"/>
      <c r="B183" s="41"/>
      <c r="C183" s="41"/>
      <c r="D183" s="41"/>
      <c r="E183" s="41"/>
      <c r="F183" s="41"/>
      <c r="G183" s="41"/>
      <c r="H183" s="41"/>
      <c r="I183" s="23"/>
      <c r="J183" s="41"/>
      <c r="K183" s="23"/>
      <c r="L183" s="41"/>
      <c r="M183" s="188">
        <f>G183*H183</f>
        <v>0</v>
      </c>
      <c r="N183" s="42"/>
      <c r="O183" s="42"/>
      <c r="P183" s="42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183">
        <f>((H183-(H183*I183))*G183)-(((H183-(H183*I183))*G183)*K183)</f>
        <v>0</v>
      </c>
      <c r="AD183" s="181">
        <f>G183*J183</f>
        <v>0</v>
      </c>
      <c r="AE183" s="181" t="e">
        <f>AD183/AC183</f>
        <v>#DIV/0!</v>
      </c>
      <c r="AF183" s="181">
        <f>AD183*'Hypothése des ventes'!$G$37</f>
        <v>0</v>
      </c>
      <c r="AG183" s="181">
        <f>(AD183-(AD183*'Hypothése des ventes'!$H$36))*'Hypothése des ventes'!$H$37</f>
        <v>0</v>
      </c>
      <c r="AH183" s="181">
        <f>(AD183-(AD183*'Hypothése des ventes'!$I$36))*'Hypothése des ventes'!$I$37</f>
        <v>0</v>
      </c>
      <c r="AI183" s="181">
        <f>(AD183-(AD183*'Hypothése des ventes'!$J$36))*'Hypothése des ventes'!$J$37</f>
        <v>0</v>
      </c>
      <c r="AJ183" s="181">
        <f>(AD183-(AD183*'Hypothése des ventes'!$K$36))*'Hypothése des ventes'!$K$37</f>
        <v>0</v>
      </c>
      <c r="AK183" s="181">
        <f>-(AC183*'Hypothése des ventes'!$L$37)</f>
        <v>0</v>
      </c>
      <c r="AL183" s="181">
        <f>AC183*L183</f>
        <v>0</v>
      </c>
      <c r="AM183" s="181">
        <f>((AF183+AG183+AH183+AI183+AJ183+AK183)*0.8)+AL183</f>
        <v>0</v>
      </c>
      <c r="AN183" s="181" t="e">
        <f>AM183/AC183</f>
        <v>#DIV/0!</v>
      </c>
      <c r="AO183" s="181">
        <f>AM183-AC183</f>
        <v>0</v>
      </c>
      <c r="AP183" s="182" t="e">
        <f>AO183/AM183</f>
        <v>#DIV/0!</v>
      </c>
    </row>
    <row r="184" spans="1:42" x14ac:dyDescent="0.3">
      <c r="A184" s="41"/>
      <c r="B184" s="41"/>
      <c r="C184" s="41"/>
      <c r="D184" s="41"/>
      <c r="E184" s="41"/>
      <c r="F184" s="41"/>
      <c r="G184" s="41"/>
      <c r="H184" s="41"/>
      <c r="I184" s="23"/>
      <c r="J184" s="41"/>
      <c r="K184" s="23"/>
      <c r="L184" s="41"/>
      <c r="M184" s="188">
        <f>G184*H184</f>
        <v>0</v>
      </c>
      <c r="N184" s="42"/>
      <c r="O184" s="42"/>
      <c r="P184" s="42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183">
        <f>((H184-(H184*I184))*G184)-(((H184-(H184*I184))*G184)*K184)</f>
        <v>0</v>
      </c>
      <c r="AD184" s="181">
        <f>G184*J184</f>
        <v>0</v>
      </c>
      <c r="AE184" s="181" t="e">
        <f>AD184/AC184</f>
        <v>#DIV/0!</v>
      </c>
      <c r="AF184" s="181">
        <f>AD184*'Hypothése des ventes'!$G$37</f>
        <v>0</v>
      </c>
      <c r="AG184" s="181">
        <f>(AD184-(AD184*'Hypothése des ventes'!$H$36))*'Hypothése des ventes'!$H$37</f>
        <v>0</v>
      </c>
      <c r="AH184" s="181">
        <f>(AD184-(AD184*'Hypothése des ventes'!$I$36))*'Hypothése des ventes'!$I$37</f>
        <v>0</v>
      </c>
      <c r="AI184" s="181">
        <f>(AD184-(AD184*'Hypothése des ventes'!$J$36))*'Hypothése des ventes'!$J$37</f>
        <v>0</v>
      </c>
      <c r="AJ184" s="181">
        <f>(AD184-(AD184*'Hypothése des ventes'!$K$36))*'Hypothése des ventes'!$K$37</f>
        <v>0</v>
      </c>
      <c r="AK184" s="181">
        <f>-(AC184*'Hypothése des ventes'!$L$37)</f>
        <v>0</v>
      </c>
      <c r="AL184" s="181">
        <f>AC184*L184</f>
        <v>0</v>
      </c>
      <c r="AM184" s="181">
        <f>((AF184+AG184+AH184+AI184+AJ184+AK184)*0.8)+AL184</f>
        <v>0</v>
      </c>
      <c r="AN184" s="181" t="e">
        <f>AM184/AC184</f>
        <v>#DIV/0!</v>
      </c>
      <c r="AO184" s="181">
        <f>AM184-AC184</f>
        <v>0</v>
      </c>
      <c r="AP184" s="182" t="e">
        <f>AO184/AM184</f>
        <v>#DIV/0!</v>
      </c>
    </row>
    <row r="185" spans="1:42" x14ac:dyDescent="0.3">
      <c r="A185" s="41"/>
      <c r="B185" s="41"/>
      <c r="C185" s="41"/>
      <c r="D185" s="41"/>
      <c r="E185" s="41"/>
      <c r="F185" s="41"/>
      <c r="G185" s="41"/>
      <c r="H185" s="41"/>
      <c r="I185" s="23"/>
      <c r="J185" s="41"/>
      <c r="K185" s="23"/>
      <c r="L185" s="41"/>
      <c r="M185" s="188">
        <f>G185*H185</f>
        <v>0</v>
      </c>
      <c r="N185" s="42"/>
      <c r="O185" s="42"/>
      <c r="P185" s="42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183">
        <f>((H185-(H185*I185))*G185)-(((H185-(H185*I185))*G185)*K185)</f>
        <v>0</v>
      </c>
      <c r="AD185" s="181">
        <f>G185*J185</f>
        <v>0</v>
      </c>
      <c r="AE185" s="181" t="e">
        <f>AD185/AC185</f>
        <v>#DIV/0!</v>
      </c>
      <c r="AF185" s="181">
        <f>AD185*'Hypothése des ventes'!$G$37</f>
        <v>0</v>
      </c>
      <c r="AG185" s="181">
        <f>(AD185-(AD185*'Hypothése des ventes'!$H$36))*'Hypothése des ventes'!$H$37</f>
        <v>0</v>
      </c>
      <c r="AH185" s="181">
        <f>(AD185-(AD185*'Hypothése des ventes'!$I$36))*'Hypothése des ventes'!$I$37</f>
        <v>0</v>
      </c>
      <c r="AI185" s="181">
        <f>(AD185-(AD185*'Hypothése des ventes'!$J$36))*'Hypothése des ventes'!$J$37</f>
        <v>0</v>
      </c>
      <c r="AJ185" s="181">
        <f>(AD185-(AD185*'Hypothése des ventes'!$K$36))*'Hypothése des ventes'!$K$37</f>
        <v>0</v>
      </c>
      <c r="AK185" s="181">
        <f>-(AC185*'Hypothése des ventes'!$L$37)</f>
        <v>0</v>
      </c>
      <c r="AL185" s="181">
        <f>AC185*L185</f>
        <v>0</v>
      </c>
      <c r="AM185" s="181">
        <f>((AF185+AG185+AH185+AI185+AJ185+AK185)*0.8)+AL185</f>
        <v>0</v>
      </c>
      <c r="AN185" s="181" t="e">
        <f>AM185/AC185</f>
        <v>#DIV/0!</v>
      </c>
      <c r="AO185" s="181">
        <f>AM185-AC185</f>
        <v>0</v>
      </c>
      <c r="AP185" s="182" t="e">
        <f>AO185/AM185</f>
        <v>#DIV/0!</v>
      </c>
    </row>
    <row r="186" spans="1:42" x14ac:dyDescent="0.3">
      <c r="A186" s="41"/>
      <c r="B186" s="41"/>
      <c r="C186" s="41"/>
      <c r="D186" s="41"/>
      <c r="E186" s="41"/>
      <c r="F186" s="41"/>
      <c r="G186" s="41"/>
      <c r="H186" s="41"/>
      <c r="I186" s="23"/>
      <c r="J186" s="41"/>
      <c r="K186" s="23"/>
      <c r="L186" s="41"/>
      <c r="M186" s="188">
        <f>G186*H186</f>
        <v>0</v>
      </c>
      <c r="N186" s="42"/>
      <c r="O186" s="42"/>
      <c r="P186" s="42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183">
        <f>((H186-(H186*I186))*G186)-(((H186-(H186*I186))*G186)*K186)</f>
        <v>0</v>
      </c>
      <c r="AD186" s="181">
        <f>G186*J186</f>
        <v>0</v>
      </c>
      <c r="AE186" s="181" t="e">
        <f>AD186/AC186</f>
        <v>#DIV/0!</v>
      </c>
      <c r="AF186" s="181">
        <f>AD186*'Hypothése des ventes'!$G$37</f>
        <v>0</v>
      </c>
      <c r="AG186" s="181">
        <f>(AD186-(AD186*'Hypothése des ventes'!$H$36))*'Hypothése des ventes'!$H$37</f>
        <v>0</v>
      </c>
      <c r="AH186" s="181">
        <f>(AD186-(AD186*'Hypothése des ventes'!$I$36))*'Hypothése des ventes'!$I$37</f>
        <v>0</v>
      </c>
      <c r="AI186" s="181">
        <f>(AD186-(AD186*'Hypothése des ventes'!$J$36))*'Hypothése des ventes'!$J$37</f>
        <v>0</v>
      </c>
      <c r="AJ186" s="181">
        <f>(AD186-(AD186*'Hypothése des ventes'!$K$36))*'Hypothése des ventes'!$K$37</f>
        <v>0</v>
      </c>
      <c r="AK186" s="181">
        <f>-(AC186*'Hypothése des ventes'!$L$37)</f>
        <v>0</v>
      </c>
      <c r="AL186" s="181">
        <f>AC186*L186</f>
        <v>0</v>
      </c>
      <c r="AM186" s="181">
        <f>((AF186+AG186+AH186+AI186+AJ186+AK186)*0.8)+AL186</f>
        <v>0</v>
      </c>
      <c r="AN186" s="181" t="e">
        <f>AM186/AC186</f>
        <v>#DIV/0!</v>
      </c>
      <c r="AO186" s="181">
        <f>AM186-AC186</f>
        <v>0</v>
      </c>
      <c r="AP186" s="182" t="e">
        <f>AO186/AM186</f>
        <v>#DIV/0!</v>
      </c>
    </row>
    <row r="187" spans="1:42" x14ac:dyDescent="0.3">
      <c r="A187" s="41"/>
      <c r="B187" s="41"/>
      <c r="C187" s="41"/>
      <c r="D187" s="41"/>
      <c r="E187" s="41"/>
      <c r="F187" s="41"/>
      <c r="G187" s="41"/>
      <c r="H187" s="41"/>
      <c r="I187" s="23"/>
      <c r="J187" s="41"/>
      <c r="K187" s="23"/>
      <c r="L187" s="41"/>
      <c r="M187" s="188">
        <f>G187*H187</f>
        <v>0</v>
      </c>
      <c r="N187" s="42"/>
      <c r="O187" s="42"/>
      <c r="P187" s="42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183">
        <f>((H187-(H187*I187))*G187)-(((H187-(H187*I187))*G187)*K187)</f>
        <v>0</v>
      </c>
      <c r="AD187" s="181">
        <f>G187*J187</f>
        <v>0</v>
      </c>
      <c r="AE187" s="181" t="e">
        <f>AD187/AC187</f>
        <v>#DIV/0!</v>
      </c>
      <c r="AF187" s="181">
        <f>AD187*'Hypothése des ventes'!$G$37</f>
        <v>0</v>
      </c>
      <c r="AG187" s="181">
        <f>(AD187-(AD187*'Hypothése des ventes'!$H$36))*'Hypothése des ventes'!$H$37</f>
        <v>0</v>
      </c>
      <c r="AH187" s="181">
        <f>(AD187-(AD187*'Hypothése des ventes'!$I$36))*'Hypothése des ventes'!$I$37</f>
        <v>0</v>
      </c>
      <c r="AI187" s="181">
        <f>(AD187-(AD187*'Hypothése des ventes'!$J$36))*'Hypothése des ventes'!$J$37</f>
        <v>0</v>
      </c>
      <c r="AJ187" s="181">
        <f>(AD187-(AD187*'Hypothése des ventes'!$K$36))*'Hypothése des ventes'!$K$37</f>
        <v>0</v>
      </c>
      <c r="AK187" s="181">
        <f>-(AC187*'Hypothése des ventes'!$L$37)</f>
        <v>0</v>
      </c>
      <c r="AL187" s="181">
        <f>AC187*L187</f>
        <v>0</v>
      </c>
      <c r="AM187" s="181">
        <f>((AF187+AG187+AH187+AI187+AJ187+AK187)*0.8)+AL187</f>
        <v>0</v>
      </c>
      <c r="AN187" s="181" t="e">
        <f>AM187/AC187</f>
        <v>#DIV/0!</v>
      </c>
      <c r="AO187" s="181">
        <f>AM187-AC187</f>
        <v>0</v>
      </c>
      <c r="AP187" s="182" t="e">
        <f>AO187/AM187</f>
        <v>#DIV/0!</v>
      </c>
    </row>
    <row r="188" spans="1:42" x14ac:dyDescent="0.3">
      <c r="A188" s="41"/>
      <c r="B188" s="41"/>
      <c r="C188" s="41"/>
      <c r="D188" s="41"/>
      <c r="E188" s="41"/>
      <c r="F188" s="41"/>
      <c r="G188" s="41"/>
      <c r="H188" s="41"/>
      <c r="I188" s="23"/>
      <c r="J188" s="41"/>
      <c r="K188" s="23"/>
      <c r="L188" s="41"/>
      <c r="M188" s="188">
        <f>G188*H188</f>
        <v>0</v>
      </c>
      <c r="N188" s="42"/>
      <c r="O188" s="42"/>
      <c r="P188" s="42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183">
        <f>((H188-(H188*I188))*G188)-(((H188-(H188*I188))*G188)*K188)</f>
        <v>0</v>
      </c>
      <c r="AD188" s="181">
        <f>G188*J188</f>
        <v>0</v>
      </c>
      <c r="AE188" s="181" t="e">
        <f>AD188/AC188</f>
        <v>#DIV/0!</v>
      </c>
      <c r="AF188" s="181">
        <f>AD188*'Hypothése des ventes'!$G$37</f>
        <v>0</v>
      </c>
      <c r="AG188" s="181">
        <f>(AD188-(AD188*'Hypothése des ventes'!$H$36))*'Hypothése des ventes'!$H$37</f>
        <v>0</v>
      </c>
      <c r="AH188" s="181">
        <f>(AD188-(AD188*'Hypothése des ventes'!$I$36))*'Hypothése des ventes'!$I$37</f>
        <v>0</v>
      </c>
      <c r="AI188" s="181">
        <f>(AD188-(AD188*'Hypothése des ventes'!$J$36))*'Hypothése des ventes'!$J$37</f>
        <v>0</v>
      </c>
      <c r="AJ188" s="181">
        <f>(AD188-(AD188*'Hypothése des ventes'!$K$36))*'Hypothése des ventes'!$K$37</f>
        <v>0</v>
      </c>
      <c r="AK188" s="181">
        <f>-(AC188*'Hypothése des ventes'!$L$37)</f>
        <v>0</v>
      </c>
      <c r="AL188" s="181">
        <f>AC188*L188</f>
        <v>0</v>
      </c>
      <c r="AM188" s="181">
        <f>((AF188+AG188+AH188+AI188+AJ188+AK188)*0.8)+AL188</f>
        <v>0</v>
      </c>
      <c r="AN188" s="181" t="e">
        <f>AM188/AC188</f>
        <v>#DIV/0!</v>
      </c>
      <c r="AO188" s="181">
        <f>AM188-AC188</f>
        <v>0</v>
      </c>
      <c r="AP188" s="182" t="e">
        <f>AO188/AM188</f>
        <v>#DIV/0!</v>
      </c>
    </row>
    <row r="189" spans="1:42" x14ac:dyDescent="0.3">
      <c r="A189" s="41"/>
      <c r="B189" s="41"/>
      <c r="C189" s="41"/>
      <c r="D189" s="41"/>
      <c r="E189" s="41"/>
      <c r="F189" s="41"/>
      <c r="G189" s="41"/>
      <c r="H189" s="41"/>
      <c r="I189" s="23"/>
      <c r="J189" s="41"/>
      <c r="K189" s="23"/>
      <c r="L189" s="41"/>
      <c r="M189" s="188">
        <f>G189*H189</f>
        <v>0</v>
      </c>
      <c r="N189" s="42"/>
      <c r="O189" s="42"/>
      <c r="P189" s="42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183">
        <f>((H189-(H189*I189))*G189)-(((H189-(H189*I189))*G189)*K189)</f>
        <v>0</v>
      </c>
      <c r="AD189" s="181">
        <f>G189*J189</f>
        <v>0</v>
      </c>
      <c r="AE189" s="181" t="e">
        <f>AD189/AC189</f>
        <v>#DIV/0!</v>
      </c>
      <c r="AF189" s="181">
        <f>AD189*'Hypothése des ventes'!$G$37</f>
        <v>0</v>
      </c>
      <c r="AG189" s="181">
        <f>(AD189-(AD189*'Hypothése des ventes'!$H$36))*'Hypothése des ventes'!$H$37</f>
        <v>0</v>
      </c>
      <c r="AH189" s="181">
        <f>(AD189-(AD189*'Hypothése des ventes'!$I$36))*'Hypothése des ventes'!$I$37</f>
        <v>0</v>
      </c>
      <c r="AI189" s="181">
        <f>(AD189-(AD189*'Hypothése des ventes'!$J$36))*'Hypothése des ventes'!$J$37</f>
        <v>0</v>
      </c>
      <c r="AJ189" s="181">
        <f>(AD189-(AD189*'Hypothése des ventes'!$K$36))*'Hypothése des ventes'!$K$37</f>
        <v>0</v>
      </c>
      <c r="AK189" s="181">
        <f>-(AC189*'Hypothése des ventes'!$L$37)</f>
        <v>0</v>
      </c>
      <c r="AL189" s="181">
        <f>AC189*L189</f>
        <v>0</v>
      </c>
      <c r="AM189" s="181">
        <f>((AF189+AG189+AH189+AI189+AJ189+AK189)*0.8)+AL189</f>
        <v>0</v>
      </c>
      <c r="AN189" s="181" t="e">
        <f>AM189/AC189</f>
        <v>#DIV/0!</v>
      </c>
      <c r="AO189" s="181">
        <f>AM189-AC189</f>
        <v>0</v>
      </c>
      <c r="AP189" s="182" t="e">
        <f>AO189/AM189</f>
        <v>#DIV/0!</v>
      </c>
    </row>
    <row r="190" spans="1:42" x14ac:dyDescent="0.3">
      <c r="A190" s="41"/>
      <c r="B190" s="41"/>
      <c r="C190" s="41"/>
      <c r="D190" s="41"/>
      <c r="E190" s="41"/>
      <c r="F190" s="41"/>
      <c r="G190" s="41"/>
      <c r="H190" s="41"/>
      <c r="I190" s="23"/>
      <c r="J190" s="41"/>
      <c r="K190" s="23"/>
      <c r="L190" s="41"/>
      <c r="M190" s="188">
        <f>G190*H190</f>
        <v>0</v>
      </c>
      <c r="N190" s="42"/>
      <c r="O190" s="42"/>
      <c r="P190" s="42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183">
        <f>((H190-(H190*I190))*G190)-(((H190-(H190*I190))*G190)*K190)</f>
        <v>0</v>
      </c>
      <c r="AD190" s="181">
        <f>G190*J190</f>
        <v>0</v>
      </c>
      <c r="AE190" s="181" t="e">
        <f>AD190/AC190</f>
        <v>#DIV/0!</v>
      </c>
      <c r="AF190" s="181">
        <f>AD190*'Hypothése des ventes'!$G$37</f>
        <v>0</v>
      </c>
      <c r="AG190" s="181">
        <f>(AD190-(AD190*'Hypothése des ventes'!$H$36))*'Hypothése des ventes'!$H$37</f>
        <v>0</v>
      </c>
      <c r="AH190" s="181">
        <f>(AD190-(AD190*'Hypothése des ventes'!$I$36))*'Hypothése des ventes'!$I$37</f>
        <v>0</v>
      </c>
      <c r="AI190" s="181">
        <f>(AD190-(AD190*'Hypothése des ventes'!$J$36))*'Hypothése des ventes'!$J$37</f>
        <v>0</v>
      </c>
      <c r="AJ190" s="181">
        <f>(AD190-(AD190*'Hypothése des ventes'!$K$36))*'Hypothése des ventes'!$K$37</f>
        <v>0</v>
      </c>
      <c r="AK190" s="181">
        <f>-(AC190*'Hypothése des ventes'!$L$37)</f>
        <v>0</v>
      </c>
      <c r="AL190" s="181">
        <f>AC190*L190</f>
        <v>0</v>
      </c>
      <c r="AM190" s="181">
        <f>((AF190+AG190+AH190+AI190+AJ190+AK190)*0.8)+AL190</f>
        <v>0</v>
      </c>
      <c r="AN190" s="181" t="e">
        <f>AM190/AC190</f>
        <v>#DIV/0!</v>
      </c>
      <c r="AO190" s="181">
        <f>AM190-AC190</f>
        <v>0</v>
      </c>
      <c r="AP190" s="182" t="e">
        <f>AO190/AM190</f>
        <v>#DIV/0!</v>
      </c>
    </row>
    <row r="191" spans="1:42" x14ac:dyDescent="0.3">
      <c r="A191" s="41"/>
      <c r="B191" s="41"/>
      <c r="C191" s="41"/>
      <c r="D191" s="41"/>
      <c r="E191" s="41"/>
      <c r="F191" s="41"/>
      <c r="G191" s="41"/>
      <c r="H191" s="41"/>
      <c r="I191" s="23"/>
      <c r="J191" s="41"/>
      <c r="K191" s="23"/>
      <c r="L191" s="41"/>
      <c r="M191" s="188">
        <f>G191*H191</f>
        <v>0</v>
      </c>
      <c r="N191" s="42"/>
      <c r="O191" s="42"/>
      <c r="P191" s="42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183">
        <f>((H191-(H191*I191))*G191)-(((H191-(H191*I191))*G191)*K191)</f>
        <v>0</v>
      </c>
      <c r="AD191" s="181">
        <f>G191*J191</f>
        <v>0</v>
      </c>
      <c r="AE191" s="181" t="e">
        <f>AD191/AC191</f>
        <v>#DIV/0!</v>
      </c>
      <c r="AF191" s="181">
        <f>AD191*'Hypothése des ventes'!$G$37</f>
        <v>0</v>
      </c>
      <c r="AG191" s="181">
        <f>(AD191-(AD191*'Hypothése des ventes'!$H$36))*'Hypothése des ventes'!$H$37</f>
        <v>0</v>
      </c>
      <c r="AH191" s="181">
        <f>(AD191-(AD191*'Hypothése des ventes'!$I$36))*'Hypothése des ventes'!$I$37</f>
        <v>0</v>
      </c>
      <c r="AI191" s="181">
        <f>(AD191-(AD191*'Hypothése des ventes'!$J$36))*'Hypothése des ventes'!$J$37</f>
        <v>0</v>
      </c>
      <c r="AJ191" s="181">
        <f>(AD191-(AD191*'Hypothése des ventes'!$K$36))*'Hypothése des ventes'!$K$37</f>
        <v>0</v>
      </c>
      <c r="AK191" s="181">
        <f>-(AC191*'Hypothése des ventes'!$L$37)</f>
        <v>0</v>
      </c>
      <c r="AL191" s="181">
        <f>AC191*L191</f>
        <v>0</v>
      </c>
      <c r="AM191" s="181">
        <f>((AF191+AG191+AH191+AI191+AJ191+AK191)*0.8)+AL191</f>
        <v>0</v>
      </c>
      <c r="AN191" s="181" t="e">
        <f>AM191/AC191</f>
        <v>#DIV/0!</v>
      </c>
      <c r="AO191" s="181">
        <f>AM191-AC191</f>
        <v>0</v>
      </c>
      <c r="AP191" s="182" t="e">
        <f>AO191/AM191</f>
        <v>#DIV/0!</v>
      </c>
    </row>
    <row r="192" spans="1:42" x14ac:dyDescent="0.3">
      <c r="A192" s="41"/>
      <c r="B192" s="41"/>
      <c r="C192" s="41"/>
      <c r="D192" s="41"/>
      <c r="E192" s="41"/>
      <c r="F192" s="41"/>
      <c r="G192" s="41"/>
      <c r="H192" s="41"/>
      <c r="I192" s="23"/>
      <c r="J192" s="41"/>
      <c r="K192" s="23"/>
      <c r="L192" s="41"/>
      <c r="M192" s="188">
        <f>G192*H192</f>
        <v>0</v>
      </c>
      <c r="N192" s="42"/>
      <c r="O192" s="42"/>
      <c r="P192" s="42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183">
        <f>((H192-(H192*I192))*G192)-(((H192-(H192*I192))*G192)*K192)</f>
        <v>0</v>
      </c>
      <c r="AD192" s="181">
        <f>G192*J192</f>
        <v>0</v>
      </c>
      <c r="AE192" s="181" t="e">
        <f>AD192/AC192</f>
        <v>#DIV/0!</v>
      </c>
      <c r="AF192" s="181">
        <f>AD192*'Hypothése des ventes'!$G$37</f>
        <v>0</v>
      </c>
      <c r="AG192" s="181">
        <f>(AD192-(AD192*'Hypothése des ventes'!$H$36))*'Hypothése des ventes'!$H$37</f>
        <v>0</v>
      </c>
      <c r="AH192" s="181">
        <f>(AD192-(AD192*'Hypothése des ventes'!$I$36))*'Hypothése des ventes'!$I$37</f>
        <v>0</v>
      </c>
      <c r="AI192" s="181">
        <f>(AD192-(AD192*'Hypothése des ventes'!$J$36))*'Hypothése des ventes'!$J$37</f>
        <v>0</v>
      </c>
      <c r="AJ192" s="181">
        <f>(AD192-(AD192*'Hypothése des ventes'!$K$36))*'Hypothése des ventes'!$K$37</f>
        <v>0</v>
      </c>
      <c r="AK192" s="181">
        <f>-(AC192*'Hypothése des ventes'!$L$37)</f>
        <v>0</v>
      </c>
      <c r="AL192" s="181">
        <f>AC192*L192</f>
        <v>0</v>
      </c>
      <c r="AM192" s="181">
        <f>((AF192+AG192+AH192+AI192+AJ192+AK192)*0.8)+AL192</f>
        <v>0</v>
      </c>
      <c r="AN192" s="181" t="e">
        <f>AM192/AC192</f>
        <v>#DIV/0!</v>
      </c>
      <c r="AO192" s="181">
        <f>AM192-AC192</f>
        <v>0</v>
      </c>
      <c r="AP192" s="182" t="e">
        <f>AO192/AM192</f>
        <v>#DIV/0!</v>
      </c>
    </row>
    <row r="193" spans="1:42" x14ac:dyDescent="0.3">
      <c r="A193" s="41"/>
      <c r="B193" s="41"/>
      <c r="C193" s="41"/>
      <c r="D193" s="41"/>
      <c r="E193" s="41"/>
      <c r="F193" s="41"/>
      <c r="G193" s="41"/>
      <c r="H193" s="41"/>
      <c r="I193" s="23"/>
      <c r="J193" s="41"/>
      <c r="K193" s="23"/>
      <c r="L193" s="41"/>
      <c r="M193" s="188">
        <f>G193*H193</f>
        <v>0</v>
      </c>
      <c r="N193" s="42"/>
      <c r="O193" s="42"/>
      <c r="P193" s="42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183">
        <f>((H193-(H193*I193))*G193)-(((H193-(H193*I193))*G193)*K193)</f>
        <v>0</v>
      </c>
      <c r="AD193" s="181">
        <f>G193*J193</f>
        <v>0</v>
      </c>
      <c r="AE193" s="181" t="e">
        <f>AD193/AC193</f>
        <v>#DIV/0!</v>
      </c>
      <c r="AF193" s="181">
        <f>AD193*'Hypothése des ventes'!$G$37</f>
        <v>0</v>
      </c>
      <c r="AG193" s="181">
        <f>(AD193-(AD193*'Hypothése des ventes'!$H$36))*'Hypothése des ventes'!$H$37</f>
        <v>0</v>
      </c>
      <c r="AH193" s="181">
        <f>(AD193-(AD193*'Hypothése des ventes'!$I$36))*'Hypothése des ventes'!$I$37</f>
        <v>0</v>
      </c>
      <c r="AI193" s="181">
        <f>(AD193-(AD193*'Hypothése des ventes'!$J$36))*'Hypothése des ventes'!$J$37</f>
        <v>0</v>
      </c>
      <c r="AJ193" s="181">
        <f>(AD193-(AD193*'Hypothése des ventes'!$K$36))*'Hypothése des ventes'!$K$37</f>
        <v>0</v>
      </c>
      <c r="AK193" s="181">
        <f>-(AC193*'Hypothése des ventes'!$L$37)</f>
        <v>0</v>
      </c>
      <c r="AL193" s="181">
        <f>AC193*L193</f>
        <v>0</v>
      </c>
      <c r="AM193" s="181">
        <f>((AF193+AG193+AH193+AI193+AJ193+AK193)*0.8)+AL193</f>
        <v>0</v>
      </c>
      <c r="AN193" s="181" t="e">
        <f>AM193/AC193</f>
        <v>#DIV/0!</v>
      </c>
      <c r="AO193" s="181">
        <f>AM193-AC193</f>
        <v>0</v>
      </c>
      <c r="AP193" s="182" t="e">
        <f>AO193/AM193</f>
        <v>#DIV/0!</v>
      </c>
    </row>
    <row r="194" spans="1:42" x14ac:dyDescent="0.3">
      <c r="A194" s="41"/>
      <c r="B194" s="41"/>
      <c r="C194" s="41"/>
      <c r="D194" s="41"/>
      <c r="E194" s="41"/>
      <c r="F194" s="41"/>
      <c r="G194" s="41"/>
      <c r="H194" s="41"/>
      <c r="I194" s="23"/>
      <c r="J194" s="41"/>
      <c r="K194" s="23"/>
      <c r="L194" s="41"/>
      <c r="M194" s="188">
        <f>G194*H194</f>
        <v>0</v>
      </c>
      <c r="N194" s="42"/>
      <c r="O194" s="42"/>
      <c r="P194" s="42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183">
        <f>((H194-(H194*I194))*G194)-(((H194-(H194*I194))*G194)*K194)</f>
        <v>0</v>
      </c>
      <c r="AD194" s="181">
        <f>G194*J194</f>
        <v>0</v>
      </c>
      <c r="AE194" s="181" t="e">
        <f>AD194/AC194</f>
        <v>#DIV/0!</v>
      </c>
      <c r="AF194" s="181">
        <f>AD194*'Hypothése des ventes'!$G$37</f>
        <v>0</v>
      </c>
      <c r="AG194" s="181">
        <f>(AD194-(AD194*'Hypothése des ventes'!$H$36))*'Hypothése des ventes'!$H$37</f>
        <v>0</v>
      </c>
      <c r="AH194" s="181">
        <f>(AD194-(AD194*'Hypothése des ventes'!$I$36))*'Hypothése des ventes'!$I$37</f>
        <v>0</v>
      </c>
      <c r="AI194" s="181">
        <f>(AD194-(AD194*'Hypothése des ventes'!$J$36))*'Hypothése des ventes'!$J$37</f>
        <v>0</v>
      </c>
      <c r="AJ194" s="181">
        <f>(AD194-(AD194*'Hypothése des ventes'!$K$36))*'Hypothése des ventes'!$K$37</f>
        <v>0</v>
      </c>
      <c r="AK194" s="181">
        <f>-(AC194*'Hypothése des ventes'!$L$37)</f>
        <v>0</v>
      </c>
      <c r="AL194" s="181">
        <f>AC194*L194</f>
        <v>0</v>
      </c>
      <c r="AM194" s="181">
        <f>((AF194+AG194+AH194+AI194+AJ194+AK194)*0.8)+AL194</f>
        <v>0</v>
      </c>
      <c r="AN194" s="181" t="e">
        <f>AM194/AC194</f>
        <v>#DIV/0!</v>
      </c>
      <c r="AO194" s="181">
        <f>AM194-AC194</f>
        <v>0</v>
      </c>
      <c r="AP194" s="182" t="e">
        <f>AO194/AM194</f>
        <v>#DIV/0!</v>
      </c>
    </row>
    <row r="195" spans="1:42" x14ac:dyDescent="0.3">
      <c r="A195" s="41"/>
      <c r="B195" s="41"/>
      <c r="C195" s="41"/>
      <c r="D195" s="41"/>
      <c r="E195" s="41"/>
      <c r="F195" s="41"/>
      <c r="G195" s="41"/>
      <c r="H195" s="41"/>
      <c r="I195" s="23"/>
      <c r="J195" s="41"/>
      <c r="K195" s="23"/>
      <c r="L195" s="41"/>
      <c r="M195" s="188">
        <f>G195*H195</f>
        <v>0</v>
      </c>
      <c r="N195" s="42"/>
      <c r="O195" s="42"/>
      <c r="P195" s="42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183">
        <f>((H195-(H195*I195))*G195)-(((H195-(H195*I195))*G195)*K195)</f>
        <v>0</v>
      </c>
      <c r="AD195" s="181">
        <f>G195*J195</f>
        <v>0</v>
      </c>
      <c r="AE195" s="181" t="e">
        <f>AD195/AC195</f>
        <v>#DIV/0!</v>
      </c>
      <c r="AF195" s="181">
        <f>AD195*'Hypothése des ventes'!$G$37</f>
        <v>0</v>
      </c>
      <c r="AG195" s="181">
        <f>(AD195-(AD195*'Hypothése des ventes'!$H$36))*'Hypothése des ventes'!$H$37</f>
        <v>0</v>
      </c>
      <c r="AH195" s="181">
        <f>(AD195-(AD195*'Hypothése des ventes'!$I$36))*'Hypothése des ventes'!$I$37</f>
        <v>0</v>
      </c>
      <c r="AI195" s="181">
        <f>(AD195-(AD195*'Hypothése des ventes'!$J$36))*'Hypothése des ventes'!$J$37</f>
        <v>0</v>
      </c>
      <c r="AJ195" s="181">
        <f>(AD195-(AD195*'Hypothése des ventes'!$K$36))*'Hypothése des ventes'!$K$37</f>
        <v>0</v>
      </c>
      <c r="AK195" s="181">
        <f>-(AC195*'Hypothése des ventes'!$L$37)</f>
        <v>0</v>
      </c>
      <c r="AL195" s="181">
        <f>AC195*L195</f>
        <v>0</v>
      </c>
      <c r="AM195" s="181">
        <f>((AF195+AG195+AH195+AI195+AJ195+AK195)*0.8)+AL195</f>
        <v>0</v>
      </c>
      <c r="AN195" s="181" t="e">
        <f>AM195/AC195</f>
        <v>#DIV/0!</v>
      </c>
      <c r="AO195" s="181">
        <f>AM195-AC195</f>
        <v>0</v>
      </c>
      <c r="AP195" s="182" t="e">
        <f>AO195/AM195</f>
        <v>#DIV/0!</v>
      </c>
    </row>
    <row r="196" spans="1:42" x14ac:dyDescent="0.3">
      <c r="A196" s="41"/>
      <c r="B196" s="41"/>
      <c r="C196" s="41"/>
      <c r="D196" s="41"/>
      <c r="E196" s="41"/>
      <c r="F196" s="41"/>
      <c r="G196" s="41"/>
      <c r="H196" s="41"/>
      <c r="I196" s="23"/>
      <c r="J196" s="41"/>
      <c r="K196" s="23"/>
      <c r="L196" s="41"/>
      <c r="M196" s="188">
        <f>G196*H196</f>
        <v>0</v>
      </c>
      <c r="N196" s="42"/>
      <c r="O196" s="42"/>
      <c r="P196" s="42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183">
        <f>((H196-(H196*I196))*G196)-(((H196-(H196*I196))*G196)*K196)</f>
        <v>0</v>
      </c>
      <c r="AD196" s="181">
        <f>G196*J196</f>
        <v>0</v>
      </c>
      <c r="AE196" s="181" t="e">
        <f>AD196/AC196</f>
        <v>#DIV/0!</v>
      </c>
      <c r="AF196" s="181">
        <f>AD196*'Hypothése des ventes'!$G$37</f>
        <v>0</v>
      </c>
      <c r="AG196" s="181">
        <f>(AD196-(AD196*'Hypothése des ventes'!$H$36))*'Hypothése des ventes'!$H$37</f>
        <v>0</v>
      </c>
      <c r="AH196" s="181">
        <f>(AD196-(AD196*'Hypothése des ventes'!$I$36))*'Hypothése des ventes'!$I$37</f>
        <v>0</v>
      </c>
      <c r="AI196" s="181">
        <f>(AD196-(AD196*'Hypothése des ventes'!$J$36))*'Hypothése des ventes'!$J$37</f>
        <v>0</v>
      </c>
      <c r="AJ196" s="181">
        <f>(AD196-(AD196*'Hypothése des ventes'!$K$36))*'Hypothése des ventes'!$K$37</f>
        <v>0</v>
      </c>
      <c r="AK196" s="181">
        <f>-(AC196*'Hypothése des ventes'!$L$37)</f>
        <v>0</v>
      </c>
      <c r="AL196" s="181">
        <f>AC196*L196</f>
        <v>0</v>
      </c>
      <c r="AM196" s="181">
        <f>((AF196+AG196+AH196+AI196+AJ196+AK196)*0.8)+AL196</f>
        <v>0</v>
      </c>
      <c r="AN196" s="181" t="e">
        <f>AM196/AC196</f>
        <v>#DIV/0!</v>
      </c>
      <c r="AO196" s="181">
        <f>AM196-AC196</f>
        <v>0</v>
      </c>
      <c r="AP196" s="182" t="e">
        <f>AO196/AM196</f>
        <v>#DIV/0!</v>
      </c>
    </row>
    <row r="197" spans="1:42" x14ac:dyDescent="0.3">
      <c r="A197" s="41"/>
      <c r="B197" s="41"/>
      <c r="C197" s="41"/>
      <c r="D197" s="41"/>
      <c r="E197" s="41"/>
      <c r="F197" s="41"/>
      <c r="G197" s="41"/>
      <c r="H197" s="41"/>
      <c r="I197" s="23"/>
      <c r="J197" s="41"/>
      <c r="K197" s="23"/>
      <c r="L197" s="41"/>
      <c r="M197" s="188">
        <f>G197*H197</f>
        <v>0</v>
      </c>
      <c r="N197" s="42"/>
      <c r="O197" s="42"/>
      <c r="P197" s="42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183">
        <f>((H197-(H197*I197))*G197)-(((H197-(H197*I197))*G197)*K197)</f>
        <v>0</v>
      </c>
      <c r="AD197" s="181">
        <f>G197*J197</f>
        <v>0</v>
      </c>
      <c r="AE197" s="181" t="e">
        <f>AD197/AC197</f>
        <v>#DIV/0!</v>
      </c>
      <c r="AF197" s="181">
        <f>AD197*'Hypothése des ventes'!$G$37</f>
        <v>0</v>
      </c>
      <c r="AG197" s="181">
        <f>(AD197-(AD197*'Hypothése des ventes'!$H$36))*'Hypothése des ventes'!$H$37</f>
        <v>0</v>
      </c>
      <c r="AH197" s="181">
        <f>(AD197-(AD197*'Hypothése des ventes'!$I$36))*'Hypothése des ventes'!$I$37</f>
        <v>0</v>
      </c>
      <c r="AI197" s="181">
        <f>(AD197-(AD197*'Hypothése des ventes'!$J$36))*'Hypothése des ventes'!$J$37</f>
        <v>0</v>
      </c>
      <c r="AJ197" s="181">
        <f>(AD197-(AD197*'Hypothése des ventes'!$K$36))*'Hypothése des ventes'!$K$37</f>
        <v>0</v>
      </c>
      <c r="AK197" s="181">
        <f>-(AC197*'Hypothése des ventes'!$L$37)</f>
        <v>0</v>
      </c>
      <c r="AL197" s="181">
        <f>AC197*L197</f>
        <v>0</v>
      </c>
      <c r="AM197" s="181">
        <f>((AF197+AG197+AH197+AI197+AJ197+AK197)*0.8)+AL197</f>
        <v>0</v>
      </c>
      <c r="AN197" s="181" t="e">
        <f>AM197/AC197</f>
        <v>#DIV/0!</v>
      </c>
      <c r="AO197" s="181">
        <f>AM197-AC197</f>
        <v>0</v>
      </c>
      <c r="AP197" s="182" t="e">
        <f>AO197/AM197</f>
        <v>#DIV/0!</v>
      </c>
    </row>
    <row r="198" spans="1:42" x14ac:dyDescent="0.3">
      <c r="A198" s="41"/>
      <c r="B198" s="41"/>
      <c r="C198" s="41"/>
      <c r="D198" s="41"/>
      <c r="E198" s="41"/>
      <c r="F198" s="41"/>
      <c r="G198" s="41"/>
      <c r="H198" s="41"/>
      <c r="I198" s="23"/>
      <c r="J198" s="41"/>
      <c r="K198" s="23"/>
      <c r="L198" s="41"/>
      <c r="M198" s="188">
        <f>G198*H198</f>
        <v>0</v>
      </c>
      <c r="N198" s="42"/>
      <c r="O198" s="42"/>
      <c r="P198" s="42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183">
        <f>((H198-(H198*I198))*G198)-(((H198-(H198*I198))*G198)*K198)</f>
        <v>0</v>
      </c>
      <c r="AD198" s="181">
        <f>G198*J198</f>
        <v>0</v>
      </c>
      <c r="AE198" s="181" t="e">
        <f>AD198/AC198</f>
        <v>#DIV/0!</v>
      </c>
      <c r="AF198" s="181">
        <f>AD198*'Hypothése des ventes'!$G$37</f>
        <v>0</v>
      </c>
      <c r="AG198" s="181">
        <f>(AD198-(AD198*'Hypothése des ventes'!$H$36))*'Hypothése des ventes'!$H$37</f>
        <v>0</v>
      </c>
      <c r="AH198" s="181">
        <f>(AD198-(AD198*'Hypothése des ventes'!$I$36))*'Hypothése des ventes'!$I$37</f>
        <v>0</v>
      </c>
      <c r="AI198" s="181">
        <f>(AD198-(AD198*'Hypothése des ventes'!$J$36))*'Hypothése des ventes'!$J$37</f>
        <v>0</v>
      </c>
      <c r="AJ198" s="181">
        <f>(AD198-(AD198*'Hypothése des ventes'!$K$36))*'Hypothése des ventes'!$K$37</f>
        <v>0</v>
      </c>
      <c r="AK198" s="181">
        <f>-(AC198*'Hypothése des ventes'!$L$37)</f>
        <v>0</v>
      </c>
      <c r="AL198" s="181">
        <f>AC198*L198</f>
        <v>0</v>
      </c>
      <c r="AM198" s="181">
        <f>((AF198+AG198+AH198+AI198+AJ198+AK198)*0.8)+AL198</f>
        <v>0</v>
      </c>
      <c r="AN198" s="181" t="e">
        <f>AM198/AC198</f>
        <v>#DIV/0!</v>
      </c>
      <c r="AO198" s="181">
        <f>AM198-AC198</f>
        <v>0</v>
      </c>
      <c r="AP198" s="182" t="e">
        <f>AO198/AM198</f>
        <v>#DIV/0!</v>
      </c>
    </row>
    <row r="199" spans="1:42" x14ac:dyDescent="0.3">
      <c r="A199" s="41"/>
      <c r="B199" s="41"/>
      <c r="C199" s="41"/>
      <c r="D199" s="41"/>
      <c r="E199" s="41"/>
      <c r="F199" s="41"/>
      <c r="G199" s="41"/>
      <c r="H199" s="41"/>
      <c r="I199" s="23"/>
      <c r="J199" s="41"/>
      <c r="K199" s="23"/>
      <c r="L199" s="41"/>
      <c r="M199" s="188">
        <f>G199*H199</f>
        <v>0</v>
      </c>
      <c r="N199" s="42"/>
      <c r="O199" s="42"/>
      <c r="P199" s="42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183">
        <f>((H199-(H199*I199))*G199)-(((H199-(H199*I199))*G199)*K199)</f>
        <v>0</v>
      </c>
      <c r="AD199" s="181">
        <f>G199*J199</f>
        <v>0</v>
      </c>
      <c r="AE199" s="181" t="e">
        <f>AD199/AC199</f>
        <v>#DIV/0!</v>
      </c>
      <c r="AF199" s="181">
        <f>AD199*'Hypothése des ventes'!$G$37</f>
        <v>0</v>
      </c>
      <c r="AG199" s="181">
        <f>(AD199-(AD199*'Hypothése des ventes'!$H$36))*'Hypothése des ventes'!$H$37</f>
        <v>0</v>
      </c>
      <c r="AH199" s="181">
        <f>(AD199-(AD199*'Hypothése des ventes'!$I$36))*'Hypothése des ventes'!$I$37</f>
        <v>0</v>
      </c>
      <c r="AI199" s="181">
        <f>(AD199-(AD199*'Hypothése des ventes'!$J$36))*'Hypothése des ventes'!$J$37</f>
        <v>0</v>
      </c>
      <c r="AJ199" s="181">
        <f>(AD199-(AD199*'Hypothése des ventes'!$K$36))*'Hypothése des ventes'!$K$37</f>
        <v>0</v>
      </c>
      <c r="AK199" s="181">
        <f>-(AC199*'Hypothése des ventes'!$L$37)</f>
        <v>0</v>
      </c>
      <c r="AL199" s="181">
        <f>AC199*L199</f>
        <v>0</v>
      </c>
      <c r="AM199" s="181">
        <f>((AF199+AG199+AH199+AI199+AJ199+AK199)*0.8)+AL199</f>
        <v>0</v>
      </c>
      <c r="AN199" s="181" t="e">
        <f>AM199/AC199</f>
        <v>#DIV/0!</v>
      </c>
      <c r="AO199" s="181">
        <f>AM199-AC199</f>
        <v>0</v>
      </c>
      <c r="AP199" s="182" t="e">
        <f>AO199/AM199</f>
        <v>#DIV/0!</v>
      </c>
    </row>
    <row r="200" spans="1:42" x14ac:dyDescent="0.3">
      <c r="A200" s="41"/>
      <c r="B200" s="41"/>
      <c r="C200" s="41"/>
      <c r="D200" s="41"/>
      <c r="E200" s="41"/>
      <c r="F200" s="41"/>
      <c r="G200" s="41"/>
      <c r="H200" s="41"/>
      <c r="I200" s="23"/>
      <c r="J200" s="41"/>
      <c r="K200" s="23"/>
      <c r="L200" s="41"/>
      <c r="M200" s="188">
        <f>G200*H200</f>
        <v>0</v>
      </c>
      <c r="N200" s="42"/>
      <c r="O200" s="42"/>
      <c r="P200" s="42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183">
        <f>((H200-(H200*I200))*G200)-(((H200-(H200*I200))*G200)*K200)</f>
        <v>0</v>
      </c>
      <c r="AD200" s="181">
        <f>G200*J200</f>
        <v>0</v>
      </c>
      <c r="AE200" s="181" t="e">
        <f>AD200/AC200</f>
        <v>#DIV/0!</v>
      </c>
      <c r="AF200" s="181">
        <f>AD200*'Hypothése des ventes'!$G$37</f>
        <v>0</v>
      </c>
      <c r="AG200" s="181">
        <f>(AD200-(AD200*'Hypothése des ventes'!$H$36))*'Hypothése des ventes'!$H$37</f>
        <v>0</v>
      </c>
      <c r="AH200" s="181">
        <f>(AD200-(AD200*'Hypothése des ventes'!$I$36))*'Hypothése des ventes'!$I$37</f>
        <v>0</v>
      </c>
      <c r="AI200" s="181">
        <f>(AD200-(AD200*'Hypothése des ventes'!$J$36))*'Hypothése des ventes'!$J$37</f>
        <v>0</v>
      </c>
      <c r="AJ200" s="181">
        <f>(AD200-(AD200*'Hypothése des ventes'!$K$36))*'Hypothése des ventes'!$K$37</f>
        <v>0</v>
      </c>
      <c r="AK200" s="181">
        <f>-(AC200*'Hypothése des ventes'!$L$37)</f>
        <v>0</v>
      </c>
      <c r="AL200" s="181">
        <f>AC200*L200</f>
        <v>0</v>
      </c>
      <c r="AM200" s="181">
        <f>((AF200+AG200+AH200+AI200+AJ200+AK200)*0.8)+AL200</f>
        <v>0</v>
      </c>
      <c r="AN200" s="181" t="e">
        <f>AM200/AC200</f>
        <v>#DIV/0!</v>
      </c>
      <c r="AO200" s="181">
        <f>AM200-AC200</f>
        <v>0</v>
      </c>
      <c r="AP200" s="182" t="e">
        <f>AO200/AM200</f>
        <v>#DIV/0!</v>
      </c>
    </row>
    <row r="201" spans="1:42" x14ac:dyDescent="0.3">
      <c r="A201" s="41"/>
      <c r="B201" s="41"/>
      <c r="C201" s="41"/>
      <c r="D201" s="41"/>
      <c r="E201" s="41"/>
      <c r="F201" s="41"/>
      <c r="G201" s="41"/>
      <c r="H201" s="41"/>
      <c r="I201" s="23"/>
      <c r="J201" s="41"/>
      <c r="K201" s="23"/>
      <c r="L201" s="41"/>
      <c r="M201" s="188">
        <f>G201*H201</f>
        <v>0</v>
      </c>
      <c r="N201" s="42"/>
      <c r="O201" s="42"/>
      <c r="P201" s="42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181">
        <f>((H201-(H201*I201))*G201)-(((H201-(H201*I201))*G201)*K201)</f>
        <v>0</v>
      </c>
      <c r="AD201" s="181">
        <f>G201*J201</f>
        <v>0</v>
      </c>
      <c r="AE201" s="181" t="e">
        <f>AD201/AC201</f>
        <v>#DIV/0!</v>
      </c>
      <c r="AF201" s="181">
        <f>AD201*'Hypothése des ventes'!$G$37</f>
        <v>0</v>
      </c>
      <c r="AG201" s="181">
        <f>(AD201-(AD201*'Hypothése des ventes'!$H$36))*'Hypothése des ventes'!$H$37</f>
        <v>0</v>
      </c>
      <c r="AH201" s="181">
        <f>(AD201-(AD201*'Hypothése des ventes'!$I$36))*'Hypothése des ventes'!$I$37</f>
        <v>0</v>
      </c>
      <c r="AI201" s="181">
        <f>(AD201-(AD201*'Hypothése des ventes'!$J$36))*'Hypothése des ventes'!$J$37</f>
        <v>0</v>
      </c>
      <c r="AJ201" s="181">
        <f>(AD201-(AD201*'Hypothése des ventes'!$K$36))*'Hypothése des ventes'!$K$37</f>
        <v>0</v>
      </c>
      <c r="AK201" s="181">
        <f>-(AC201*'Hypothése des ventes'!$L$37)</f>
        <v>0</v>
      </c>
      <c r="AL201" s="181">
        <f>AC201*L201</f>
        <v>0</v>
      </c>
      <c r="AM201" s="181">
        <f>((AF201+AG201+AH201+AI201+AJ201+AK201)*0.8)+AL201</f>
        <v>0</v>
      </c>
      <c r="AN201" s="181" t="e">
        <f>AM201/AC201</f>
        <v>#DIV/0!</v>
      </c>
      <c r="AO201" s="181">
        <f>AM201-AC201</f>
        <v>0</v>
      </c>
      <c r="AP201" s="182" t="e">
        <f>AO201/AM201</f>
        <v>#DIV/0!</v>
      </c>
    </row>
    <row r="202" spans="1:42" x14ac:dyDescent="0.3">
      <c r="A202" s="41"/>
      <c r="B202" s="41"/>
      <c r="C202" s="41"/>
      <c r="D202" s="41"/>
      <c r="E202" s="41"/>
      <c r="F202" s="41"/>
      <c r="G202" s="41"/>
      <c r="H202" s="41"/>
      <c r="I202" s="23"/>
      <c r="J202" s="41"/>
      <c r="K202" s="23"/>
      <c r="L202" s="41"/>
      <c r="M202" s="188">
        <f>G202*H202</f>
        <v>0</v>
      </c>
      <c r="N202" s="42"/>
      <c r="O202" s="42"/>
      <c r="P202" s="42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181">
        <f>((H202-(H202*I202))*G202)-(((H202-(H202*I202))*G202)*K202)</f>
        <v>0</v>
      </c>
      <c r="AD202" s="181">
        <f>G202*J202</f>
        <v>0</v>
      </c>
      <c r="AE202" s="181" t="e">
        <f>AD202/AC202</f>
        <v>#DIV/0!</v>
      </c>
      <c r="AF202" s="181">
        <f>AD202*'Hypothése des ventes'!$G$37</f>
        <v>0</v>
      </c>
      <c r="AG202" s="181">
        <f>(AD202-(AD202*'Hypothése des ventes'!$H$36))*'Hypothése des ventes'!$H$37</f>
        <v>0</v>
      </c>
      <c r="AH202" s="181">
        <f>(AD202-(AD202*'Hypothése des ventes'!$I$36))*'Hypothése des ventes'!$I$37</f>
        <v>0</v>
      </c>
      <c r="AI202" s="181">
        <f>(AD202-(AD202*'Hypothése des ventes'!$J$36))*'Hypothése des ventes'!$J$37</f>
        <v>0</v>
      </c>
      <c r="AJ202" s="181">
        <f>(AD202-(AD202*'Hypothése des ventes'!$K$36))*'Hypothése des ventes'!$K$37</f>
        <v>0</v>
      </c>
      <c r="AK202" s="181">
        <f>-(AC202*'Hypothése des ventes'!$L$37)</f>
        <v>0</v>
      </c>
      <c r="AL202" s="181">
        <f>AC202*L202</f>
        <v>0</v>
      </c>
      <c r="AM202" s="181">
        <f>((AF202+AG202+AH202+AI202+AJ202+AK202)*0.8)+AL202</f>
        <v>0</v>
      </c>
      <c r="AN202" s="181" t="e">
        <f>AM202/AC202</f>
        <v>#DIV/0!</v>
      </c>
      <c r="AO202" s="181">
        <f>AM202-AC202</f>
        <v>0</v>
      </c>
      <c r="AP202" s="182" t="e">
        <f>AO202/AM202</f>
        <v>#DIV/0!</v>
      </c>
    </row>
    <row r="203" spans="1:42" x14ac:dyDescent="0.3">
      <c r="A203" s="41"/>
      <c r="B203" s="41"/>
      <c r="C203" s="41"/>
      <c r="D203" s="41"/>
      <c r="E203" s="41"/>
      <c r="F203" s="41"/>
      <c r="G203" s="41"/>
      <c r="H203" s="41"/>
      <c r="I203" s="23"/>
      <c r="J203" s="41"/>
      <c r="K203" s="23"/>
      <c r="L203" s="41"/>
      <c r="M203" s="188">
        <f>G203*H203</f>
        <v>0</v>
      </c>
      <c r="N203" s="42"/>
      <c r="O203" s="42"/>
      <c r="P203" s="42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181">
        <f>((H203-(H203*I203))*G203)-(((H203-(H203*I203))*G203)*K203)</f>
        <v>0</v>
      </c>
      <c r="AD203" s="181">
        <f>G203*J203</f>
        <v>0</v>
      </c>
      <c r="AE203" s="181" t="e">
        <f>AD203/AC203</f>
        <v>#DIV/0!</v>
      </c>
      <c r="AF203" s="181">
        <f>AD203*'Hypothése des ventes'!$G$37</f>
        <v>0</v>
      </c>
      <c r="AG203" s="181">
        <f>(AD203-(AD203*'Hypothése des ventes'!$H$36))*'Hypothése des ventes'!$H$37</f>
        <v>0</v>
      </c>
      <c r="AH203" s="181">
        <f>(AD203-(AD203*'Hypothése des ventes'!$I$36))*'Hypothése des ventes'!$I$37</f>
        <v>0</v>
      </c>
      <c r="AI203" s="181">
        <f>(AD203-(AD203*'Hypothése des ventes'!$J$36))*'Hypothése des ventes'!$J$37</f>
        <v>0</v>
      </c>
      <c r="AJ203" s="181">
        <f>(AD203-(AD203*'Hypothése des ventes'!$K$36))*'Hypothése des ventes'!$K$37</f>
        <v>0</v>
      </c>
      <c r="AK203" s="181">
        <f>-(AC203*'Hypothése des ventes'!$L$37)</f>
        <v>0</v>
      </c>
      <c r="AL203" s="181">
        <f>AC203*L203</f>
        <v>0</v>
      </c>
      <c r="AM203" s="181">
        <f>((AF203+AG203+AH203+AI203+AJ203+AK203)*0.8)+AL203</f>
        <v>0</v>
      </c>
      <c r="AN203" s="181" t="e">
        <f>AM203/AC203</f>
        <v>#DIV/0!</v>
      </c>
      <c r="AO203" s="181">
        <f>AM203-AC203</f>
        <v>0</v>
      </c>
      <c r="AP203" s="182" t="e">
        <f>AO203/AM203</f>
        <v>#DIV/0!</v>
      </c>
    </row>
    <row r="204" spans="1:42" x14ac:dyDescent="0.3">
      <c r="A204" s="41"/>
      <c r="B204" s="41"/>
      <c r="C204" s="41"/>
      <c r="D204" s="41"/>
      <c r="E204" s="41"/>
      <c r="F204" s="41"/>
      <c r="G204" s="41"/>
      <c r="H204" s="41"/>
      <c r="I204" s="23"/>
      <c r="J204" s="41"/>
      <c r="K204" s="23"/>
      <c r="L204" s="41"/>
      <c r="M204" s="188">
        <f>G204*H204</f>
        <v>0</v>
      </c>
      <c r="N204" s="42"/>
      <c r="O204" s="42"/>
      <c r="P204" s="42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181">
        <f>((H204-(H204*I204))*G204)-(((H204-(H204*I204))*G204)*K204)</f>
        <v>0</v>
      </c>
      <c r="AD204" s="181">
        <f>G204*J204</f>
        <v>0</v>
      </c>
      <c r="AE204" s="181" t="e">
        <f>AD204/AC204</f>
        <v>#DIV/0!</v>
      </c>
      <c r="AF204" s="181">
        <f>AD204*'Hypothése des ventes'!$G$37</f>
        <v>0</v>
      </c>
      <c r="AG204" s="181">
        <f>(AD204-(AD204*'Hypothése des ventes'!$H$36))*'Hypothése des ventes'!$H$37</f>
        <v>0</v>
      </c>
      <c r="AH204" s="181">
        <f>(AD204-(AD204*'Hypothése des ventes'!$I$36))*'Hypothése des ventes'!$I$37</f>
        <v>0</v>
      </c>
      <c r="AI204" s="181">
        <f>(AD204-(AD204*'Hypothése des ventes'!$J$36))*'Hypothése des ventes'!$J$37</f>
        <v>0</v>
      </c>
      <c r="AJ204" s="181">
        <f>(AD204-(AD204*'Hypothése des ventes'!$K$36))*'Hypothése des ventes'!$K$37</f>
        <v>0</v>
      </c>
      <c r="AK204" s="181">
        <f>-(AC204*'Hypothése des ventes'!$L$37)</f>
        <v>0</v>
      </c>
      <c r="AL204" s="181">
        <f>AC204*L204</f>
        <v>0</v>
      </c>
      <c r="AM204" s="181">
        <f>((AF204+AG204+AH204+AI204+AJ204+AK204)*0.8)+AL204</f>
        <v>0</v>
      </c>
      <c r="AN204" s="181" t="e">
        <f>AM204/AC204</f>
        <v>#DIV/0!</v>
      </c>
      <c r="AO204" s="181">
        <f>AM204-AC204</f>
        <v>0</v>
      </c>
      <c r="AP204" s="182" t="e">
        <f>AO204/AM204</f>
        <v>#DIV/0!</v>
      </c>
    </row>
    <row r="205" spans="1:42" x14ac:dyDescent="0.3">
      <c r="A205" s="41"/>
      <c r="B205" s="41"/>
      <c r="C205" s="41"/>
      <c r="D205" s="41"/>
      <c r="E205" s="41"/>
      <c r="F205" s="41"/>
      <c r="G205" s="41"/>
      <c r="H205" s="41"/>
      <c r="I205" s="23"/>
      <c r="J205" s="41"/>
      <c r="K205" s="23"/>
      <c r="L205" s="41"/>
      <c r="M205" s="188">
        <f>G205*H205</f>
        <v>0</v>
      </c>
      <c r="N205" s="42"/>
      <c r="O205" s="42"/>
      <c r="P205" s="42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181">
        <f>((H205-(H205*I205))*G205)-(((H205-(H205*I205))*G205)*K205)</f>
        <v>0</v>
      </c>
      <c r="AD205" s="181">
        <f>G205*J205</f>
        <v>0</v>
      </c>
      <c r="AE205" s="181" t="e">
        <f>AD205/AC205</f>
        <v>#DIV/0!</v>
      </c>
      <c r="AF205" s="181">
        <f>AD205*'Hypothése des ventes'!$G$37</f>
        <v>0</v>
      </c>
      <c r="AG205" s="181">
        <f>(AD205-(AD205*'Hypothése des ventes'!$H$36))*'Hypothése des ventes'!$H$37</f>
        <v>0</v>
      </c>
      <c r="AH205" s="181">
        <f>(AD205-(AD205*'Hypothése des ventes'!$I$36))*'Hypothése des ventes'!$I$37</f>
        <v>0</v>
      </c>
      <c r="AI205" s="181">
        <f>(AD205-(AD205*'Hypothése des ventes'!$J$36))*'Hypothése des ventes'!$J$37</f>
        <v>0</v>
      </c>
      <c r="AJ205" s="181">
        <f>(AD205-(AD205*'Hypothése des ventes'!$K$36))*'Hypothése des ventes'!$K$37</f>
        <v>0</v>
      </c>
      <c r="AK205" s="181">
        <f>-(AC205*'Hypothése des ventes'!$L$37)</f>
        <v>0</v>
      </c>
      <c r="AL205" s="181">
        <f>AC205*L205</f>
        <v>0</v>
      </c>
      <c r="AM205" s="181">
        <f>((AF205+AG205+AH205+AI205+AJ205+AK205)*0.8)+AL205</f>
        <v>0</v>
      </c>
      <c r="AN205" s="181" t="e">
        <f>AM205/AC205</f>
        <v>#DIV/0!</v>
      </c>
      <c r="AO205" s="181">
        <f>AM205-AC205</f>
        <v>0</v>
      </c>
      <c r="AP205" s="182" t="e">
        <f>AO205/AM205</f>
        <v>#DIV/0!</v>
      </c>
    </row>
    <row r="206" spans="1:42" x14ac:dyDescent="0.3">
      <c r="A206" s="41"/>
      <c r="B206" s="41"/>
      <c r="C206" s="41"/>
      <c r="D206" s="41"/>
      <c r="E206" s="41"/>
      <c r="F206" s="41"/>
      <c r="G206" s="41"/>
      <c r="H206" s="41"/>
      <c r="I206" s="23"/>
      <c r="J206" s="41"/>
      <c r="K206" s="23"/>
      <c r="L206" s="41"/>
      <c r="M206" s="188">
        <f>G206*H206</f>
        <v>0</v>
      </c>
      <c r="N206" s="42"/>
      <c r="O206" s="42"/>
      <c r="P206" s="42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181">
        <f>((H206-(H206*I206))*G206)-(((H206-(H206*I206))*G206)*K206)</f>
        <v>0</v>
      </c>
      <c r="AD206" s="181">
        <f>G206*J206</f>
        <v>0</v>
      </c>
      <c r="AE206" s="181" t="e">
        <f>AD206/AC206</f>
        <v>#DIV/0!</v>
      </c>
      <c r="AF206" s="181">
        <f>AD206*'Hypothése des ventes'!$G$37</f>
        <v>0</v>
      </c>
      <c r="AG206" s="181">
        <f>(AD206-(AD206*'Hypothése des ventes'!$H$36))*'Hypothése des ventes'!$H$37</f>
        <v>0</v>
      </c>
      <c r="AH206" s="181">
        <f>(AD206-(AD206*'Hypothése des ventes'!$I$36))*'Hypothése des ventes'!$I$37</f>
        <v>0</v>
      </c>
      <c r="AI206" s="181">
        <f>(AD206-(AD206*'Hypothése des ventes'!$J$36))*'Hypothése des ventes'!$J$37</f>
        <v>0</v>
      </c>
      <c r="AJ206" s="181">
        <f>(AD206-(AD206*'Hypothése des ventes'!$K$36))*'Hypothése des ventes'!$K$37</f>
        <v>0</v>
      </c>
      <c r="AK206" s="181">
        <f>-(AC206*'Hypothése des ventes'!$L$37)</f>
        <v>0</v>
      </c>
      <c r="AL206" s="181">
        <f>AC206*L206</f>
        <v>0</v>
      </c>
      <c r="AM206" s="181">
        <f>((AF206+AG206+AH206+AI206+AJ206+AK206)*0.8)+AL206</f>
        <v>0</v>
      </c>
      <c r="AN206" s="181" t="e">
        <f>AM206/AC206</f>
        <v>#DIV/0!</v>
      </c>
      <c r="AO206" s="181">
        <f>AM206-AC206</f>
        <v>0</v>
      </c>
      <c r="AP206" s="182" t="e">
        <f>AO206/AM206</f>
        <v>#DIV/0!</v>
      </c>
    </row>
    <row r="207" spans="1:42" x14ac:dyDescent="0.3">
      <c r="A207" s="41"/>
      <c r="B207" s="41"/>
      <c r="C207" s="41"/>
      <c r="D207" s="41"/>
      <c r="E207" s="41"/>
      <c r="F207" s="41"/>
      <c r="G207" s="41"/>
      <c r="H207" s="41"/>
      <c r="I207" s="23"/>
      <c r="J207" s="41"/>
      <c r="K207" s="23"/>
      <c r="L207" s="41"/>
      <c r="M207" s="188">
        <f>G207*H207</f>
        <v>0</v>
      </c>
      <c r="N207" s="42"/>
      <c r="O207" s="42"/>
      <c r="P207" s="42"/>
      <c r="Q207" s="36"/>
      <c r="R207" s="36"/>
      <c r="S207" s="36"/>
      <c r="T207" s="36"/>
      <c r="U207" s="36"/>
      <c r="V207" s="36"/>
      <c r="W207" s="36"/>
      <c r="X207" s="36"/>
      <c r="Y207" s="36"/>
      <c r="Z207" s="36"/>
      <c r="AA207" s="36"/>
      <c r="AB207" s="36"/>
      <c r="AC207" s="181">
        <f>((H207-(H207*I207))*G207)-(((H207-(H207*I207))*G207)*K207)</f>
        <v>0</v>
      </c>
      <c r="AD207" s="181">
        <f>G207*J207</f>
        <v>0</v>
      </c>
      <c r="AE207" s="181" t="e">
        <f>AD207/AC207</f>
        <v>#DIV/0!</v>
      </c>
      <c r="AF207" s="181">
        <f>AD207*'Hypothése des ventes'!$G$37</f>
        <v>0</v>
      </c>
      <c r="AG207" s="181">
        <f>(AD207-(AD207*'Hypothése des ventes'!$H$36))*'Hypothése des ventes'!$H$37</f>
        <v>0</v>
      </c>
      <c r="AH207" s="181">
        <f>(AD207-(AD207*'Hypothése des ventes'!$I$36))*'Hypothése des ventes'!$I$37</f>
        <v>0</v>
      </c>
      <c r="AI207" s="181">
        <f>(AD207-(AD207*'Hypothése des ventes'!$J$36))*'Hypothése des ventes'!$J$37</f>
        <v>0</v>
      </c>
      <c r="AJ207" s="181">
        <f>(AD207-(AD207*'Hypothése des ventes'!$K$36))*'Hypothése des ventes'!$K$37</f>
        <v>0</v>
      </c>
      <c r="AK207" s="181">
        <f>-(AC207*'Hypothése des ventes'!$L$37)</f>
        <v>0</v>
      </c>
      <c r="AL207" s="181">
        <f>AC207*L207</f>
        <v>0</v>
      </c>
      <c r="AM207" s="181">
        <f>((AF207+AG207+AH207+AI207+AJ207+AK207)*0.8)+AL207</f>
        <v>0</v>
      </c>
      <c r="AN207" s="181" t="e">
        <f>AM207/AC207</f>
        <v>#DIV/0!</v>
      </c>
      <c r="AO207" s="181">
        <f>AM207-AC207</f>
        <v>0</v>
      </c>
      <c r="AP207" s="182" t="e">
        <f>AO207/AM207</f>
        <v>#DIV/0!</v>
      </c>
    </row>
    <row r="208" spans="1:42" x14ac:dyDescent="0.3">
      <c r="A208" s="41"/>
      <c r="B208" s="41"/>
      <c r="C208" s="41"/>
      <c r="D208" s="41"/>
      <c r="E208" s="41"/>
      <c r="F208" s="41"/>
      <c r="G208" s="41"/>
      <c r="H208" s="41"/>
      <c r="I208" s="23"/>
      <c r="J208" s="41"/>
      <c r="K208" s="23"/>
      <c r="L208" s="41"/>
      <c r="M208" s="188">
        <f>G208*H208</f>
        <v>0</v>
      </c>
      <c r="N208" s="42"/>
      <c r="O208" s="42"/>
      <c r="P208" s="42"/>
      <c r="Q208" s="36"/>
      <c r="R208" s="36"/>
      <c r="S208" s="36"/>
      <c r="T208" s="36"/>
      <c r="U208" s="36"/>
      <c r="V208" s="36"/>
      <c r="W208" s="36"/>
      <c r="X208" s="36"/>
      <c r="Y208" s="36"/>
      <c r="Z208" s="36"/>
      <c r="AA208" s="36"/>
      <c r="AB208" s="36"/>
      <c r="AC208" s="181">
        <f>((H208-(H208*I208))*G208)-(((H208-(H208*I208))*G208)*K208)</f>
        <v>0</v>
      </c>
      <c r="AD208" s="181">
        <f>G208*J208</f>
        <v>0</v>
      </c>
      <c r="AE208" s="181" t="e">
        <f>AD208/AC208</f>
        <v>#DIV/0!</v>
      </c>
      <c r="AF208" s="181">
        <f>AD208*'Hypothése des ventes'!$G$37</f>
        <v>0</v>
      </c>
      <c r="AG208" s="181">
        <f>(AD208-(AD208*'Hypothése des ventes'!$H$36))*'Hypothése des ventes'!$H$37</f>
        <v>0</v>
      </c>
      <c r="AH208" s="181">
        <f>(AD208-(AD208*'Hypothése des ventes'!$I$36))*'Hypothése des ventes'!$I$37</f>
        <v>0</v>
      </c>
      <c r="AI208" s="181">
        <f>(AD208-(AD208*'Hypothése des ventes'!$J$36))*'Hypothése des ventes'!$J$37</f>
        <v>0</v>
      </c>
      <c r="AJ208" s="181">
        <f>(AD208-(AD208*'Hypothése des ventes'!$K$36))*'Hypothése des ventes'!$K$37</f>
        <v>0</v>
      </c>
      <c r="AK208" s="181">
        <f>-(AC208*'Hypothése des ventes'!$L$37)</f>
        <v>0</v>
      </c>
      <c r="AL208" s="181">
        <f>AC208*L208</f>
        <v>0</v>
      </c>
      <c r="AM208" s="181">
        <f>((AF208+AG208+AH208+AI208+AJ208+AK208)*0.8)+AL208</f>
        <v>0</v>
      </c>
      <c r="AN208" s="181" t="e">
        <f>AM208/AC208</f>
        <v>#DIV/0!</v>
      </c>
      <c r="AO208" s="181">
        <f>AM208-AC208</f>
        <v>0</v>
      </c>
      <c r="AP208" s="182" t="e">
        <f>AO208/AM208</f>
        <v>#DIV/0!</v>
      </c>
    </row>
    <row r="209" spans="1:42" x14ac:dyDescent="0.3">
      <c r="A209" s="41"/>
      <c r="B209" s="41"/>
      <c r="C209" s="41"/>
      <c r="D209" s="41"/>
      <c r="E209" s="41"/>
      <c r="F209" s="41"/>
      <c r="G209" s="41"/>
      <c r="H209" s="41"/>
      <c r="I209" s="23"/>
      <c r="J209" s="41"/>
      <c r="K209" s="23"/>
      <c r="L209" s="41"/>
      <c r="M209" s="188">
        <f>G209*H209</f>
        <v>0</v>
      </c>
      <c r="N209" s="42"/>
      <c r="O209" s="42"/>
      <c r="P209" s="42"/>
      <c r="Q209" s="36"/>
      <c r="R209" s="36"/>
      <c r="S209" s="36"/>
      <c r="T209" s="36"/>
      <c r="U209" s="36"/>
      <c r="V209" s="36"/>
      <c r="W209" s="36"/>
      <c r="X209" s="36"/>
      <c r="Y209" s="36"/>
      <c r="Z209" s="36"/>
      <c r="AA209" s="36"/>
      <c r="AB209" s="36"/>
      <c r="AC209" s="181">
        <f>((H209-(H209*I209))*G209)-(((H209-(H209*I209))*G209)*K209)</f>
        <v>0</v>
      </c>
      <c r="AD209" s="181">
        <f>G209*J209</f>
        <v>0</v>
      </c>
      <c r="AE209" s="181" t="e">
        <f>AD209/AC209</f>
        <v>#DIV/0!</v>
      </c>
      <c r="AF209" s="181">
        <f>AD209*'Hypothése des ventes'!$G$37</f>
        <v>0</v>
      </c>
      <c r="AG209" s="181">
        <f>(AD209-(AD209*'Hypothése des ventes'!$H$36))*'Hypothése des ventes'!$H$37</f>
        <v>0</v>
      </c>
      <c r="AH209" s="181">
        <f>(AD209-(AD209*'Hypothése des ventes'!$I$36))*'Hypothése des ventes'!$I$37</f>
        <v>0</v>
      </c>
      <c r="AI209" s="181">
        <f>(AD209-(AD209*'Hypothése des ventes'!$J$36))*'Hypothése des ventes'!$J$37</f>
        <v>0</v>
      </c>
      <c r="AJ209" s="181">
        <f>(AD209-(AD209*'Hypothése des ventes'!$K$36))*'Hypothése des ventes'!$K$37</f>
        <v>0</v>
      </c>
      <c r="AK209" s="181">
        <f>-(AC209*'Hypothése des ventes'!$L$37)</f>
        <v>0</v>
      </c>
      <c r="AL209" s="181">
        <f>AC209*L209</f>
        <v>0</v>
      </c>
      <c r="AM209" s="181">
        <f>((AF209+AG209+AH209+AI209+AJ209+AK209)*0.8)+AL209</f>
        <v>0</v>
      </c>
      <c r="AN209" s="181" t="e">
        <f>AM209/AC209</f>
        <v>#DIV/0!</v>
      </c>
      <c r="AO209" s="181">
        <f>AM209-AC209</f>
        <v>0</v>
      </c>
      <c r="AP209" s="182" t="e">
        <f>AO209/AM209</f>
        <v>#DIV/0!</v>
      </c>
    </row>
    <row r="210" spans="1:42" x14ac:dyDescent="0.3">
      <c r="A210" s="41"/>
      <c r="B210" s="41"/>
      <c r="C210" s="41"/>
      <c r="D210" s="41"/>
      <c r="E210" s="41"/>
      <c r="F210" s="41"/>
      <c r="G210" s="41"/>
      <c r="H210" s="41"/>
      <c r="I210" s="23"/>
      <c r="J210" s="41"/>
      <c r="K210" s="23"/>
      <c r="L210" s="41"/>
      <c r="M210" s="188">
        <f>G210*H210</f>
        <v>0</v>
      </c>
      <c r="N210" s="42"/>
      <c r="O210" s="42"/>
      <c r="P210" s="42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181">
        <f>((H210-(H210*I210))*G210)-(((H210-(H210*I210))*G210)*K210)</f>
        <v>0</v>
      </c>
      <c r="AD210" s="181">
        <f>G210*J210</f>
        <v>0</v>
      </c>
      <c r="AE210" s="181" t="e">
        <f>AD210/AC210</f>
        <v>#DIV/0!</v>
      </c>
      <c r="AF210" s="181">
        <f>AD210*'Hypothése des ventes'!$G$37</f>
        <v>0</v>
      </c>
      <c r="AG210" s="181">
        <f>(AD210-(AD210*'Hypothése des ventes'!$H$36))*'Hypothése des ventes'!$H$37</f>
        <v>0</v>
      </c>
      <c r="AH210" s="181">
        <f>(AD210-(AD210*'Hypothése des ventes'!$I$36))*'Hypothése des ventes'!$I$37</f>
        <v>0</v>
      </c>
      <c r="AI210" s="181">
        <f>(AD210-(AD210*'Hypothése des ventes'!$J$36))*'Hypothése des ventes'!$J$37</f>
        <v>0</v>
      </c>
      <c r="AJ210" s="181">
        <f>(AD210-(AD210*'Hypothése des ventes'!$K$36))*'Hypothése des ventes'!$K$37</f>
        <v>0</v>
      </c>
      <c r="AK210" s="181">
        <f>-(AC210*'Hypothése des ventes'!$L$37)</f>
        <v>0</v>
      </c>
      <c r="AL210" s="181">
        <f>AC210*L210</f>
        <v>0</v>
      </c>
      <c r="AM210" s="181">
        <f>((AF210+AG210+AH210+AI210+AJ210+AK210)*0.8)+AL210</f>
        <v>0</v>
      </c>
      <c r="AN210" s="181" t="e">
        <f>AM210/AC210</f>
        <v>#DIV/0!</v>
      </c>
      <c r="AO210" s="181">
        <f>AM210-AC210</f>
        <v>0</v>
      </c>
      <c r="AP210" s="182" t="e">
        <f>AO210/AM210</f>
        <v>#DIV/0!</v>
      </c>
    </row>
    <row r="211" spans="1:42" x14ac:dyDescent="0.3">
      <c r="A211" s="41"/>
      <c r="B211" s="41"/>
      <c r="C211" s="41"/>
      <c r="D211" s="41"/>
      <c r="E211" s="41"/>
      <c r="F211" s="41"/>
      <c r="G211" s="41"/>
      <c r="H211" s="41"/>
      <c r="I211" s="23"/>
      <c r="J211" s="41"/>
      <c r="K211" s="23"/>
      <c r="L211" s="41"/>
      <c r="M211" s="188">
        <f>G211*H211</f>
        <v>0</v>
      </c>
      <c r="N211" s="42"/>
      <c r="O211" s="42"/>
      <c r="P211" s="42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181">
        <f>((H211-(H211*I211))*G211)-(((H211-(H211*I211))*G211)*K211)</f>
        <v>0</v>
      </c>
      <c r="AD211" s="181">
        <f>G211*J211</f>
        <v>0</v>
      </c>
      <c r="AE211" s="181" t="e">
        <f>AD211/AC211</f>
        <v>#DIV/0!</v>
      </c>
      <c r="AF211" s="181">
        <f>AD211*'Hypothése des ventes'!$G$37</f>
        <v>0</v>
      </c>
      <c r="AG211" s="181">
        <f>(AD211-(AD211*'Hypothése des ventes'!$H$36))*'Hypothése des ventes'!$H$37</f>
        <v>0</v>
      </c>
      <c r="AH211" s="181">
        <f>(AD211-(AD211*'Hypothése des ventes'!$I$36))*'Hypothése des ventes'!$I$37</f>
        <v>0</v>
      </c>
      <c r="AI211" s="181">
        <f>(AD211-(AD211*'Hypothése des ventes'!$J$36))*'Hypothése des ventes'!$J$37</f>
        <v>0</v>
      </c>
      <c r="AJ211" s="181">
        <f>(AD211-(AD211*'Hypothése des ventes'!$K$36))*'Hypothése des ventes'!$K$37</f>
        <v>0</v>
      </c>
      <c r="AK211" s="181">
        <f>-(AC211*'Hypothése des ventes'!$L$37)</f>
        <v>0</v>
      </c>
      <c r="AL211" s="181">
        <f>AC211*L211</f>
        <v>0</v>
      </c>
      <c r="AM211" s="181">
        <f>((AF211+AG211+AH211+AI211+AJ211+AK211)*0.8)+AL211</f>
        <v>0</v>
      </c>
      <c r="AN211" s="181" t="e">
        <f>AM211/AC211</f>
        <v>#DIV/0!</v>
      </c>
      <c r="AO211" s="181">
        <f>AM211-AC211</f>
        <v>0</v>
      </c>
      <c r="AP211" s="182" t="e">
        <f>AO211/AM211</f>
        <v>#DIV/0!</v>
      </c>
    </row>
    <row r="212" spans="1:42" x14ac:dyDescent="0.3">
      <c r="A212" s="41"/>
      <c r="B212" s="41"/>
      <c r="C212" s="41"/>
      <c r="D212" s="41"/>
      <c r="E212" s="41"/>
      <c r="F212" s="41"/>
      <c r="G212" s="41"/>
      <c r="H212" s="41"/>
      <c r="I212" s="23"/>
      <c r="J212" s="41"/>
      <c r="K212" s="23"/>
      <c r="L212" s="41"/>
      <c r="M212" s="188">
        <f>G212*H212</f>
        <v>0</v>
      </c>
      <c r="N212" s="42"/>
      <c r="O212" s="42"/>
      <c r="P212" s="42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181">
        <f>((H212-(H212*I212))*G212)-(((H212-(H212*I212))*G212)*K212)</f>
        <v>0</v>
      </c>
      <c r="AD212" s="181">
        <f>G212*J212</f>
        <v>0</v>
      </c>
      <c r="AE212" s="181" t="e">
        <f>AD212/AC212</f>
        <v>#DIV/0!</v>
      </c>
      <c r="AF212" s="181">
        <f>AD212*'Hypothése des ventes'!$G$37</f>
        <v>0</v>
      </c>
      <c r="AG212" s="181">
        <f>(AD212-(AD212*'Hypothése des ventes'!$H$36))*'Hypothése des ventes'!$H$37</f>
        <v>0</v>
      </c>
      <c r="AH212" s="181">
        <f>(AD212-(AD212*'Hypothése des ventes'!$I$36))*'Hypothése des ventes'!$I$37</f>
        <v>0</v>
      </c>
      <c r="AI212" s="181">
        <f>(AD212-(AD212*'Hypothése des ventes'!$J$36))*'Hypothése des ventes'!$J$37</f>
        <v>0</v>
      </c>
      <c r="AJ212" s="181">
        <f>(AD212-(AD212*'Hypothése des ventes'!$K$36))*'Hypothése des ventes'!$K$37</f>
        <v>0</v>
      </c>
      <c r="AK212" s="181">
        <f>-(AC212*'Hypothése des ventes'!$L$37)</f>
        <v>0</v>
      </c>
      <c r="AL212" s="181">
        <f>AC212*L212</f>
        <v>0</v>
      </c>
      <c r="AM212" s="181">
        <f>((AF212+AG212+AH212+AI212+AJ212+AK212)*0.8)+AL212</f>
        <v>0</v>
      </c>
      <c r="AN212" s="181" t="e">
        <f>AM212/AC212</f>
        <v>#DIV/0!</v>
      </c>
      <c r="AO212" s="181">
        <f>AM212-AC212</f>
        <v>0</v>
      </c>
      <c r="AP212" s="182" t="e">
        <f>AO212/AM212</f>
        <v>#DIV/0!</v>
      </c>
    </row>
    <row r="213" spans="1:42" x14ac:dyDescent="0.3">
      <c r="A213" s="41"/>
      <c r="B213" s="41"/>
      <c r="C213" s="41"/>
      <c r="D213" s="41"/>
      <c r="E213" s="41"/>
      <c r="F213" s="41"/>
      <c r="G213" s="41"/>
      <c r="H213" s="41"/>
      <c r="I213" s="23"/>
      <c r="J213" s="41"/>
      <c r="K213" s="23"/>
      <c r="L213" s="41"/>
      <c r="M213" s="188">
        <f>G213*H213</f>
        <v>0</v>
      </c>
      <c r="N213" s="42"/>
      <c r="O213" s="42"/>
      <c r="P213" s="42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181">
        <f>((H213-(H213*I213))*G213)-(((H213-(H213*I213))*G213)*K213)</f>
        <v>0</v>
      </c>
      <c r="AD213" s="181">
        <f>G213*J213</f>
        <v>0</v>
      </c>
      <c r="AE213" s="181" t="e">
        <f>AD213/AC213</f>
        <v>#DIV/0!</v>
      </c>
      <c r="AF213" s="181">
        <f>AD213*'Hypothése des ventes'!$G$37</f>
        <v>0</v>
      </c>
      <c r="AG213" s="181">
        <f>(AD213-(AD213*'Hypothése des ventes'!$H$36))*'Hypothése des ventes'!$H$37</f>
        <v>0</v>
      </c>
      <c r="AH213" s="181">
        <f>(AD213-(AD213*'Hypothése des ventes'!$I$36))*'Hypothése des ventes'!$I$37</f>
        <v>0</v>
      </c>
      <c r="AI213" s="181">
        <f>(AD213-(AD213*'Hypothése des ventes'!$J$36))*'Hypothése des ventes'!$J$37</f>
        <v>0</v>
      </c>
      <c r="AJ213" s="181">
        <f>(AD213-(AD213*'Hypothése des ventes'!$K$36))*'Hypothése des ventes'!$K$37</f>
        <v>0</v>
      </c>
      <c r="AK213" s="181">
        <f>-(AC213*'Hypothése des ventes'!$L$37)</f>
        <v>0</v>
      </c>
      <c r="AL213" s="181">
        <f>AC213*L213</f>
        <v>0</v>
      </c>
      <c r="AM213" s="181">
        <f>((AF213+AG213+AH213+AI213+AJ213+AK213)*0.8)+AL213</f>
        <v>0</v>
      </c>
      <c r="AN213" s="181" t="e">
        <f>AM213/AC213</f>
        <v>#DIV/0!</v>
      </c>
      <c r="AO213" s="181">
        <f>AM213-AC213</f>
        <v>0</v>
      </c>
      <c r="AP213" s="182" t="e">
        <f>AO213/AM213</f>
        <v>#DIV/0!</v>
      </c>
    </row>
    <row r="214" spans="1:42" x14ac:dyDescent="0.3">
      <c r="A214" s="41"/>
      <c r="B214" s="41"/>
      <c r="C214" s="41"/>
      <c r="D214" s="41"/>
      <c r="E214" s="41"/>
      <c r="F214" s="41"/>
      <c r="G214" s="41"/>
      <c r="H214" s="41"/>
      <c r="I214" s="23"/>
      <c r="J214" s="41"/>
      <c r="K214" s="23"/>
      <c r="L214" s="41"/>
      <c r="M214" s="188">
        <f>G214*H214</f>
        <v>0</v>
      </c>
      <c r="N214" s="42"/>
      <c r="O214" s="42"/>
      <c r="P214" s="42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181">
        <f>((H214-(H214*I214))*G214)-(((H214-(H214*I214))*G214)*K214)</f>
        <v>0</v>
      </c>
      <c r="AD214" s="181">
        <f>G214*J214</f>
        <v>0</v>
      </c>
      <c r="AE214" s="181" t="e">
        <f>AD214/AC214</f>
        <v>#DIV/0!</v>
      </c>
      <c r="AF214" s="181">
        <f>AD214*'Hypothése des ventes'!$G$37</f>
        <v>0</v>
      </c>
      <c r="AG214" s="181">
        <f>(AD214-(AD214*'Hypothése des ventes'!$H$36))*'Hypothése des ventes'!$H$37</f>
        <v>0</v>
      </c>
      <c r="AH214" s="181">
        <f>(AD214-(AD214*'Hypothése des ventes'!$I$36))*'Hypothése des ventes'!$I$37</f>
        <v>0</v>
      </c>
      <c r="AI214" s="181">
        <f>(AD214-(AD214*'Hypothése des ventes'!$J$36))*'Hypothése des ventes'!$J$37</f>
        <v>0</v>
      </c>
      <c r="AJ214" s="181">
        <f>(AD214-(AD214*'Hypothése des ventes'!$K$36))*'Hypothése des ventes'!$K$37</f>
        <v>0</v>
      </c>
      <c r="AK214" s="181">
        <f>-(AC214*'Hypothése des ventes'!$L$37)</f>
        <v>0</v>
      </c>
      <c r="AL214" s="181">
        <f>AC214*L214</f>
        <v>0</v>
      </c>
      <c r="AM214" s="181">
        <f>((AF214+AG214+AH214+AI214+AJ214+AK214)*0.8)+AL214</f>
        <v>0</v>
      </c>
      <c r="AN214" s="181" t="e">
        <f>AM214/AC214</f>
        <v>#DIV/0!</v>
      </c>
      <c r="AO214" s="181">
        <f>AM214-AC214</f>
        <v>0</v>
      </c>
      <c r="AP214" s="182" t="e">
        <f>AO214/AM214</f>
        <v>#DIV/0!</v>
      </c>
    </row>
    <row r="215" spans="1:42" x14ac:dyDescent="0.3">
      <c r="A215" s="41"/>
      <c r="B215" s="41"/>
      <c r="C215" s="41"/>
      <c r="D215" s="41"/>
      <c r="E215" s="41"/>
      <c r="F215" s="41"/>
      <c r="G215" s="41"/>
      <c r="H215" s="41"/>
      <c r="I215" s="23"/>
      <c r="J215" s="41"/>
      <c r="K215" s="23"/>
      <c r="L215" s="41"/>
      <c r="M215" s="188">
        <f>G215*H215</f>
        <v>0</v>
      </c>
      <c r="N215" s="42"/>
      <c r="O215" s="42"/>
      <c r="P215" s="42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181">
        <f>((H215-(H215*I215))*G215)-(((H215-(H215*I215))*G215)*K215)</f>
        <v>0</v>
      </c>
      <c r="AD215" s="181">
        <f>G215*J215</f>
        <v>0</v>
      </c>
      <c r="AE215" s="181" t="e">
        <f>AD215/AC215</f>
        <v>#DIV/0!</v>
      </c>
      <c r="AF215" s="181">
        <f>AD215*'Hypothése des ventes'!$G$37</f>
        <v>0</v>
      </c>
      <c r="AG215" s="181">
        <f>(AD215-(AD215*'Hypothése des ventes'!$H$36))*'Hypothése des ventes'!$H$37</f>
        <v>0</v>
      </c>
      <c r="AH215" s="181">
        <f>(AD215-(AD215*'Hypothése des ventes'!$I$36))*'Hypothése des ventes'!$I$37</f>
        <v>0</v>
      </c>
      <c r="AI215" s="181">
        <f>(AD215-(AD215*'Hypothése des ventes'!$J$36))*'Hypothése des ventes'!$J$37</f>
        <v>0</v>
      </c>
      <c r="AJ215" s="181">
        <f>(AD215-(AD215*'Hypothése des ventes'!$K$36))*'Hypothése des ventes'!$K$37</f>
        <v>0</v>
      </c>
      <c r="AK215" s="181">
        <f>-(AC215*'Hypothése des ventes'!$L$37)</f>
        <v>0</v>
      </c>
      <c r="AL215" s="181">
        <f>AC215*L215</f>
        <v>0</v>
      </c>
      <c r="AM215" s="181">
        <f>((AF215+AG215+AH215+AI215+AJ215+AK215)*0.8)+AL215</f>
        <v>0</v>
      </c>
      <c r="AN215" s="181" t="e">
        <f>AM215/AC215</f>
        <v>#DIV/0!</v>
      </c>
      <c r="AO215" s="181">
        <f>AM215-AC215</f>
        <v>0</v>
      </c>
      <c r="AP215" s="182" t="e">
        <f>AO215/AM215</f>
        <v>#DIV/0!</v>
      </c>
    </row>
    <row r="216" spans="1:42" x14ac:dyDescent="0.3">
      <c r="A216" s="41"/>
      <c r="B216" s="41"/>
      <c r="C216" s="41"/>
      <c r="D216" s="41"/>
      <c r="E216" s="41"/>
      <c r="F216" s="41"/>
      <c r="G216" s="41"/>
      <c r="H216" s="41"/>
      <c r="I216" s="23"/>
      <c r="J216" s="41"/>
      <c r="K216" s="23"/>
      <c r="L216" s="41"/>
      <c r="M216" s="188">
        <f>G216*H216</f>
        <v>0</v>
      </c>
      <c r="N216" s="42"/>
      <c r="O216" s="42"/>
      <c r="P216" s="42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181">
        <f>((H216-(H216*I216))*G216)-(((H216-(H216*I216))*G216)*K216)</f>
        <v>0</v>
      </c>
      <c r="AD216" s="181">
        <f>G216*J216</f>
        <v>0</v>
      </c>
      <c r="AE216" s="181" t="e">
        <f>AD216/AC216</f>
        <v>#DIV/0!</v>
      </c>
      <c r="AF216" s="181">
        <f>AD216*'Hypothése des ventes'!$G$37</f>
        <v>0</v>
      </c>
      <c r="AG216" s="181">
        <f>(AD216-(AD216*'Hypothése des ventes'!$H$36))*'Hypothése des ventes'!$H$37</f>
        <v>0</v>
      </c>
      <c r="AH216" s="181">
        <f>(AD216-(AD216*'Hypothése des ventes'!$I$36))*'Hypothése des ventes'!$I$37</f>
        <v>0</v>
      </c>
      <c r="AI216" s="181">
        <f>(AD216-(AD216*'Hypothése des ventes'!$J$36))*'Hypothése des ventes'!$J$37</f>
        <v>0</v>
      </c>
      <c r="AJ216" s="181">
        <f>(AD216-(AD216*'Hypothése des ventes'!$K$36))*'Hypothése des ventes'!$K$37</f>
        <v>0</v>
      </c>
      <c r="AK216" s="181">
        <f>-(AC216*'Hypothése des ventes'!$L$37)</f>
        <v>0</v>
      </c>
      <c r="AL216" s="181">
        <f>AC216*L216</f>
        <v>0</v>
      </c>
      <c r="AM216" s="181">
        <f>((AF216+AG216+AH216+AI216+AJ216+AK216)*0.8)+AL216</f>
        <v>0</v>
      </c>
      <c r="AN216" s="181" t="e">
        <f>AM216/AC216</f>
        <v>#DIV/0!</v>
      </c>
      <c r="AO216" s="181">
        <f>AM216-AC216</f>
        <v>0</v>
      </c>
      <c r="AP216" s="182" t="e">
        <f>AO216/AM216</f>
        <v>#DIV/0!</v>
      </c>
    </row>
    <row r="217" spans="1:42" x14ac:dyDescent="0.3">
      <c r="A217" s="41"/>
      <c r="B217" s="41"/>
      <c r="C217" s="41"/>
      <c r="D217" s="41"/>
      <c r="E217" s="41"/>
      <c r="F217" s="41"/>
      <c r="G217" s="41"/>
      <c r="H217" s="41"/>
      <c r="I217" s="23"/>
      <c r="J217" s="41"/>
      <c r="K217" s="23"/>
      <c r="L217" s="41"/>
      <c r="M217" s="188">
        <f>G217*H217</f>
        <v>0</v>
      </c>
      <c r="N217" s="42"/>
      <c r="O217" s="42"/>
      <c r="P217" s="42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181">
        <f>((H217-(H217*I217))*G217)-(((H217-(H217*I217))*G217)*K217)</f>
        <v>0</v>
      </c>
      <c r="AD217" s="181">
        <f>G217*J217</f>
        <v>0</v>
      </c>
      <c r="AE217" s="181" t="e">
        <f>AD217/AC217</f>
        <v>#DIV/0!</v>
      </c>
      <c r="AF217" s="181">
        <f>AD217*'Hypothése des ventes'!$G$37</f>
        <v>0</v>
      </c>
      <c r="AG217" s="181">
        <f>(AD217-(AD217*'Hypothése des ventes'!$H$36))*'Hypothése des ventes'!$H$37</f>
        <v>0</v>
      </c>
      <c r="AH217" s="181">
        <f>(AD217-(AD217*'Hypothése des ventes'!$I$36))*'Hypothése des ventes'!$I$37</f>
        <v>0</v>
      </c>
      <c r="AI217" s="181">
        <f>(AD217-(AD217*'Hypothése des ventes'!$J$36))*'Hypothése des ventes'!$J$37</f>
        <v>0</v>
      </c>
      <c r="AJ217" s="181">
        <f>(AD217-(AD217*'Hypothése des ventes'!$K$36))*'Hypothése des ventes'!$K$37</f>
        <v>0</v>
      </c>
      <c r="AK217" s="181">
        <f>-(AC217*'Hypothése des ventes'!$L$37)</f>
        <v>0</v>
      </c>
      <c r="AL217" s="181">
        <f>AC217*L217</f>
        <v>0</v>
      </c>
      <c r="AM217" s="181">
        <f>((AF217+AG217+AH217+AI217+AJ217+AK217)*0.8)+AL217</f>
        <v>0</v>
      </c>
      <c r="AN217" s="181" t="e">
        <f>AM217/AC217</f>
        <v>#DIV/0!</v>
      </c>
      <c r="AO217" s="181">
        <f>AM217-AC217</f>
        <v>0</v>
      </c>
      <c r="AP217" s="182" t="e">
        <f>AO217/AM217</f>
        <v>#DIV/0!</v>
      </c>
    </row>
    <row r="218" spans="1:42" x14ac:dyDescent="0.3">
      <c r="A218" s="41"/>
      <c r="B218" s="41"/>
      <c r="C218" s="41"/>
      <c r="D218" s="41"/>
      <c r="E218" s="41"/>
      <c r="F218" s="41"/>
      <c r="G218" s="41"/>
      <c r="H218" s="41"/>
      <c r="I218" s="23"/>
      <c r="J218" s="41"/>
      <c r="K218" s="23"/>
      <c r="L218" s="41"/>
      <c r="M218" s="188">
        <f>G218*H218</f>
        <v>0</v>
      </c>
      <c r="N218" s="42"/>
      <c r="O218" s="42"/>
      <c r="P218" s="42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181">
        <f>((H218-(H218*I218))*G218)-(((H218-(H218*I218))*G218)*K218)</f>
        <v>0</v>
      </c>
      <c r="AD218" s="181">
        <f>G218*J218</f>
        <v>0</v>
      </c>
      <c r="AE218" s="181" t="e">
        <f>AD218/AC218</f>
        <v>#DIV/0!</v>
      </c>
      <c r="AF218" s="181">
        <f>AD218*'Hypothése des ventes'!$G$37</f>
        <v>0</v>
      </c>
      <c r="AG218" s="181">
        <f>(AD218-(AD218*'Hypothése des ventes'!$H$36))*'Hypothése des ventes'!$H$37</f>
        <v>0</v>
      </c>
      <c r="AH218" s="181">
        <f>(AD218-(AD218*'Hypothése des ventes'!$I$36))*'Hypothése des ventes'!$I$37</f>
        <v>0</v>
      </c>
      <c r="AI218" s="181">
        <f>(AD218-(AD218*'Hypothése des ventes'!$J$36))*'Hypothése des ventes'!$J$37</f>
        <v>0</v>
      </c>
      <c r="AJ218" s="181">
        <f>(AD218-(AD218*'Hypothése des ventes'!$K$36))*'Hypothése des ventes'!$K$37</f>
        <v>0</v>
      </c>
      <c r="AK218" s="181">
        <f>-(AC218*'Hypothése des ventes'!$L$37)</f>
        <v>0</v>
      </c>
      <c r="AL218" s="181">
        <f>AC218*L218</f>
        <v>0</v>
      </c>
      <c r="AM218" s="181">
        <f>((AF218+AG218+AH218+AI218+AJ218+AK218)*0.8)+AL218</f>
        <v>0</v>
      </c>
      <c r="AN218" s="181" t="e">
        <f>AM218/AC218</f>
        <v>#DIV/0!</v>
      </c>
      <c r="AO218" s="181">
        <f>AM218-AC218</f>
        <v>0</v>
      </c>
      <c r="AP218" s="182" t="e">
        <f>AO218/AM218</f>
        <v>#DIV/0!</v>
      </c>
    </row>
    <row r="219" spans="1:42" x14ac:dyDescent="0.3">
      <c r="A219" s="41"/>
      <c r="B219" s="41"/>
      <c r="C219" s="41"/>
      <c r="D219" s="41"/>
      <c r="E219" s="41"/>
      <c r="F219" s="41"/>
      <c r="G219" s="41"/>
      <c r="H219" s="41"/>
      <c r="I219" s="23"/>
      <c r="J219" s="41"/>
      <c r="K219" s="23"/>
      <c r="L219" s="41"/>
      <c r="M219" s="188">
        <f>G219*H219</f>
        <v>0</v>
      </c>
      <c r="N219" s="42"/>
      <c r="O219" s="42"/>
      <c r="P219" s="42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181">
        <f>((H219-(H219*I219))*G219)-(((H219-(H219*I219))*G219)*K219)</f>
        <v>0</v>
      </c>
      <c r="AD219" s="181">
        <f>G219*J219</f>
        <v>0</v>
      </c>
      <c r="AE219" s="181" t="e">
        <f>AD219/AC219</f>
        <v>#DIV/0!</v>
      </c>
      <c r="AF219" s="181">
        <f>AD219*'Hypothése des ventes'!$G$37</f>
        <v>0</v>
      </c>
      <c r="AG219" s="181">
        <f>(AD219-(AD219*'Hypothése des ventes'!$H$36))*'Hypothése des ventes'!$H$37</f>
        <v>0</v>
      </c>
      <c r="AH219" s="181">
        <f>(AD219-(AD219*'Hypothése des ventes'!$I$36))*'Hypothése des ventes'!$I$37</f>
        <v>0</v>
      </c>
      <c r="AI219" s="181">
        <f>(AD219-(AD219*'Hypothése des ventes'!$J$36))*'Hypothése des ventes'!$J$37</f>
        <v>0</v>
      </c>
      <c r="AJ219" s="181">
        <f>(AD219-(AD219*'Hypothése des ventes'!$K$36))*'Hypothése des ventes'!$K$37</f>
        <v>0</v>
      </c>
      <c r="AK219" s="181">
        <f>-(AC219*'Hypothése des ventes'!$L$37)</f>
        <v>0</v>
      </c>
      <c r="AL219" s="181">
        <f>AC219*L219</f>
        <v>0</v>
      </c>
      <c r="AM219" s="181">
        <f>((AF219+AG219+AH219+AI219+AJ219+AK219)*0.8)+AL219</f>
        <v>0</v>
      </c>
      <c r="AN219" s="181" t="e">
        <f>AM219/AC219</f>
        <v>#DIV/0!</v>
      </c>
      <c r="AO219" s="181">
        <f>AM219-AC219</f>
        <v>0</v>
      </c>
      <c r="AP219" s="182" t="e">
        <f>AO219/AM219</f>
        <v>#DIV/0!</v>
      </c>
    </row>
    <row r="220" spans="1:42" x14ac:dyDescent="0.3">
      <c r="A220" s="41"/>
      <c r="B220" s="41"/>
      <c r="C220" s="41"/>
      <c r="D220" s="41"/>
      <c r="E220" s="41"/>
      <c r="F220" s="41"/>
      <c r="G220" s="41"/>
      <c r="H220" s="41"/>
      <c r="I220" s="23"/>
      <c r="J220" s="41"/>
      <c r="K220" s="23"/>
      <c r="L220" s="41"/>
      <c r="M220" s="188">
        <f>G220*H220</f>
        <v>0</v>
      </c>
      <c r="N220" s="42"/>
      <c r="O220" s="42"/>
      <c r="P220" s="42"/>
      <c r="Q220" s="36"/>
      <c r="R220" s="36"/>
      <c r="S220" s="36"/>
      <c r="T220" s="36"/>
      <c r="U220" s="36"/>
      <c r="V220" s="36"/>
      <c r="W220" s="36"/>
      <c r="X220" s="36"/>
      <c r="Y220" s="36"/>
      <c r="Z220" s="36"/>
      <c r="AA220" s="36"/>
      <c r="AB220" s="36"/>
      <c r="AC220" s="181">
        <f>((H220-(H220*I220))*G220)-(((H220-(H220*I220))*G220)*K220)</f>
        <v>0</v>
      </c>
      <c r="AD220" s="181">
        <f>G220*J220</f>
        <v>0</v>
      </c>
      <c r="AE220" s="181" t="e">
        <f>AD220/AC220</f>
        <v>#DIV/0!</v>
      </c>
      <c r="AF220" s="181">
        <f>AD220*'Hypothése des ventes'!$G$37</f>
        <v>0</v>
      </c>
      <c r="AG220" s="181">
        <f>(AD220-(AD220*'Hypothése des ventes'!$H$36))*'Hypothése des ventes'!$H$37</f>
        <v>0</v>
      </c>
      <c r="AH220" s="181">
        <f>(AD220-(AD220*'Hypothése des ventes'!$I$36))*'Hypothése des ventes'!$I$37</f>
        <v>0</v>
      </c>
      <c r="AI220" s="181">
        <f>(AD220-(AD220*'Hypothése des ventes'!$J$36))*'Hypothése des ventes'!$J$37</f>
        <v>0</v>
      </c>
      <c r="AJ220" s="181">
        <f>(AD220-(AD220*'Hypothése des ventes'!$K$36))*'Hypothése des ventes'!$K$37</f>
        <v>0</v>
      </c>
      <c r="AK220" s="181">
        <f>-(AC220*'Hypothése des ventes'!$L$37)</f>
        <v>0</v>
      </c>
      <c r="AL220" s="181">
        <f>AC220*L220</f>
        <v>0</v>
      </c>
      <c r="AM220" s="181">
        <f>((AF220+AG220+AH220+AI220+AJ220+AK220)*0.8)+AL220</f>
        <v>0</v>
      </c>
      <c r="AN220" s="181" t="e">
        <f>AM220/AC220</f>
        <v>#DIV/0!</v>
      </c>
      <c r="AO220" s="181">
        <f>AM220-AC220</f>
        <v>0</v>
      </c>
      <c r="AP220" s="182" t="e">
        <f>AO220/AM220</f>
        <v>#DIV/0!</v>
      </c>
    </row>
    <row r="221" spans="1:42" x14ac:dyDescent="0.3">
      <c r="A221" s="41"/>
      <c r="B221" s="41"/>
      <c r="C221" s="41"/>
      <c r="D221" s="41"/>
      <c r="E221" s="41"/>
      <c r="F221" s="41"/>
      <c r="G221" s="41"/>
      <c r="H221" s="41"/>
      <c r="I221" s="23"/>
      <c r="J221" s="41"/>
      <c r="K221" s="23"/>
      <c r="L221" s="41"/>
      <c r="M221" s="188">
        <f>G221*H221</f>
        <v>0</v>
      </c>
      <c r="N221" s="42"/>
      <c r="O221" s="42"/>
      <c r="P221" s="42"/>
      <c r="Q221" s="36"/>
      <c r="R221" s="36"/>
      <c r="S221" s="36"/>
      <c r="T221" s="36"/>
      <c r="U221" s="36"/>
      <c r="V221" s="36"/>
      <c r="W221" s="36"/>
      <c r="X221" s="36"/>
      <c r="Y221" s="36"/>
      <c r="Z221" s="36"/>
      <c r="AA221" s="36"/>
      <c r="AB221" s="36"/>
      <c r="AC221" s="181">
        <f>((H221-(H221*I221))*G221)-(((H221-(H221*I221))*G221)*K221)</f>
        <v>0</v>
      </c>
      <c r="AD221" s="181">
        <f>G221*J221</f>
        <v>0</v>
      </c>
      <c r="AE221" s="181" t="e">
        <f>AD221/AC221</f>
        <v>#DIV/0!</v>
      </c>
      <c r="AF221" s="181">
        <f>AD221*'Hypothése des ventes'!$G$37</f>
        <v>0</v>
      </c>
      <c r="AG221" s="181">
        <f>(AD221-(AD221*'Hypothése des ventes'!$H$36))*'Hypothése des ventes'!$H$37</f>
        <v>0</v>
      </c>
      <c r="AH221" s="181">
        <f>(AD221-(AD221*'Hypothése des ventes'!$I$36))*'Hypothése des ventes'!$I$37</f>
        <v>0</v>
      </c>
      <c r="AI221" s="181">
        <f>(AD221-(AD221*'Hypothése des ventes'!$J$36))*'Hypothése des ventes'!$J$37</f>
        <v>0</v>
      </c>
      <c r="AJ221" s="181">
        <f>(AD221-(AD221*'Hypothése des ventes'!$K$36))*'Hypothése des ventes'!$K$37</f>
        <v>0</v>
      </c>
      <c r="AK221" s="181">
        <f>-(AC221*'Hypothése des ventes'!$L$37)</f>
        <v>0</v>
      </c>
      <c r="AL221" s="181">
        <f>AC221*L221</f>
        <v>0</v>
      </c>
      <c r="AM221" s="181">
        <f>((AF221+AG221+AH221+AI221+AJ221+AK221)*0.8)+AL221</f>
        <v>0</v>
      </c>
      <c r="AN221" s="181" t="e">
        <f>AM221/AC221</f>
        <v>#DIV/0!</v>
      </c>
      <c r="AO221" s="181">
        <f>AM221-AC221</f>
        <v>0</v>
      </c>
      <c r="AP221" s="182" t="e">
        <f>AO221/AM221</f>
        <v>#DIV/0!</v>
      </c>
    </row>
    <row r="222" spans="1:42" x14ac:dyDescent="0.3">
      <c r="A222" s="41"/>
      <c r="B222" s="41"/>
      <c r="C222" s="41"/>
      <c r="D222" s="41"/>
      <c r="E222" s="41"/>
      <c r="F222" s="41"/>
      <c r="G222" s="41"/>
      <c r="H222" s="41"/>
      <c r="I222" s="23"/>
      <c r="J222" s="41"/>
      <c r="K222" s="23"/>
      <c r="L222" s="41"/>
      <c r="M222" s="188">
        <f>G222*H222</f>
        <v>0</v>
      </c>
      <c r="N222" s="42"/>
      <c r="O222" s="42"/>
      <c r="P222" s="42"/>
      <c r="Q222" s="36"/>
      <c r="R222" s="36"/>
      <c r="S222" s="36"/>
      <c r="T222" s="36"/>
      <c r="U222" s="36"/>
      <c r="V222" s="36"/>
      <c r="W222" s="36"/>
      <c r="X222" s="36"/>
      <c r="Y222" s="36"/>
      <c r="Z222" s="36"/>
      <c r="AA222" s="36"/>
      <c r="AB222" s="36"/>
      <c r="AC222" s="181">
        <f>((H222-(H222*I222))*G222)-(((H222-(H222*I222))*G222)*K222)</f>
        <v>0</v>
      </c>
      <c r="AD222" s="181">
        <f>G222*J222</f>
        <v>0</v>
      </c>
      <c r="AE222" s="181" t="e">
        <f>AD222/AC222</f>
        <v>#DIV/0!</v>
      </c>
      <c r="AF222" s="181">
        <f>AD222*'Hypothése des ventes'!$G$37</f>
        <v>0</v>
      </c>
      <c r="AG222" s="181">
        <f>(AD222-(AD222*'Hypothése des ventes'!$H$36))*'Hypothése des ventes'!$H$37</f>
        <v>0</v>
      </c>
      <c r="AH222" s="181">
        <f>(AD222-(AD222*'Hypothése des ventes'!$I$36))*'Hypothése des ventes'!$I$37</f>
        <v>0</v>
      </c>
      <c r="AI222" s="181">
        <f>(AD222-(AD222*'Hypothése des ventes'!$J$36))*'Hypothése des ventes'!$J$37</f>
        <v>0</v>
      </c>
      <c r="AJ222" s="181">
        <f>(AD222-(AD222*'Hypothése des ventes'!$K$36))*'Hypothése des ventes'!$K$37</f>
        <v>0</v>
      </c>
      <c r="AK222" s="181">
        <f>-(AC222*'Hypothése des ventes'!$L$37)</f>
        <v>0</v>
      </c>
      <c r="AL222" s="181">
        <f>AC222*L222</f>
        <v>0</v>
      </c>
      <c r="AM222" s="181">
        <f>((AF222+AG222+AH222+AI222+AJ222+AK222)*0.8)+AL222</f>
        <v>0</v>
      </c>
      <c r="AN222" s="181" t="e">
        <f>AM222/AC222</f>
        <v>#DIV/0!</v>
      </c>
      <c r="AO222" s="181">
        <f>AM222-AC222</f>
        <v>0</v>
      </c>
      <c r="AP222" s="182" t="e">
        <f>AO222/AM222</f>
        <v>#DIV/0!</v>
      </c>
    </row>
    <row r="223" spans="1:42" x14ac:dyDescent="0.3">
      <c r="A223" s="41"/>
      <c r="B223" s="41"/>
      <c r="C223" s="41"/>
      <c r="D223" s="41"/>
      <c r="E223" s="41"/>
      <c r="F223" s="41"/>
      <c r="G223" s="41"/>
      <c r="H223" s="41"/>
      <c r="I223" s="23"/>
      <c r="J223" s="41"/>
      <c r="K223" s="23"/>
      <c r="L223" s="41"/>
      <c r="M223" s="188">
        <f>G223*H223</f>
        <v>0</v>
      </c>
      <c r="N223" s="42"/>
      <c r="O223" s="42"/>
      <c r="P223" s="42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181">
        <f>((H223-(H223*I223))*G223)-(((H223-(H223*I223))*G223)*K223)</f>
        <v>0</v>
      </c>
      <c r="AD223" s="181">
        <f>G223*J223</f>
        <v>0</v>
      </c>
      <c r="AE223" s="181" t="e">
        <f>AD223/AC223</f>
        <v>#DIV/0!</v>
      </c>
      <c r="AF223" s="181">
        <f>AD223*'Hypothése des ventes'!$G$37</f>
        <v>0</v>
      </c>
      <c r="AG223" s="181">
        <f>(AD223-(AD223*'Hypothése des ventes'!$H$36))*'Hypothése des ventes'!$H$37</f>
        <v>0</v>
      </c>
      <c r="AH223" s="181">
        <f>(AD223-(AD223*'Hypothése des ventes'!$I$36))*'Hypothése des ventes'!$I$37</f>
        <v>0</v>
      </c>
      <c r="AI223" s="181">
        <f>(AD223-(AD223*'Hypothése des ventes'!$J$36))*'Hypothése des ventes'!$J$37</f>
        <v>0</v>
      </c>
      <c r="AJ223" s="181">
        <f>(AD223-(AD223*'Hypothése des ventes'!$K$36))*'Hypothése des ventes'!$K$37</f>
        <v>0</v>
      </c>
      <c r="AK223" s="181">
        <f>-(AC223*'Hypothése des ventes'!$L$37)</f>
        <v>0</v>
      </c>
      <c r="AL223" s="181">
        <f>AC223*L223</f>
        <v>0</v>
      </c>
      <c r="AM223" s="181">
        <f>((AF223+AG223+AH223+AI223+AJ223+AK223)*0.8)+AL223</f>
        <v>0</v>
      </c>
      <c r="AN223" s="181" t="e">
        <f>AM223/AC223</f>
        <v>#DIV/0!</v>
      </c>
      <c r="AO223" s="181">
        <f>AM223-AC223</f>
        <v>0</v>
      </c>
      <c r="AP223" s="182" t="e">
        <f>AO223/AM223</f>
        <v>#DIV/0!</v>
      </c>
    </row>
    <row r="224" spans="1:42" x14ac:dyDescent="0.3">
      <c r="A224" s="41"/>
      <c r="B224" s="41"/>
      <c r="C224" s="41"/>
      <c r="D224" s="41"/>
      <c r="E224" s="41"/>
      <c r="F224" s="41"/>
      <c r="G224" s="41"/>
      <c r="H224" s="41"/>
      <c r="I224" s="23"/>
      <c r="J224" s="41"/>
      <c r="K224" s="23"/>
      <c r="L224" s="41"/>
      <c r="M224" s="188">
        <f>G224*H224</f>
        <v>0</v>
      </c>
      <c r="N224" s="42"/>
      <c r="O224" s="42"/>
      <c r="P224" s="42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181">
        <f>((H224-(H224*I224))*G224)-(((H224-(H224*I224))*G224)*K224)</f>
        <v>0</v>
      </c>
      <c r="AD224" s="181">
        <f>G224*J224</f>
        <v>0</v>
      </c>
      <c r="AE224" s="181" t="e">
        <f>AD224/AC224</f>
        <v>#DIV/0!</v>
      </c>
      <c r="AF224" s="181">
        <f>AD224*'Hypothése des ventes'!$G$37</f>
        <v>0</v>
      </c>
      <c r="AG224" s="181">
        <f>(AD224-(AD224*'Hypothése des ventes'!$H$36))*'Hypothése des ventes'!$H$37</f>
        <v>0</v>
      </c>
      <c r="AH224" s="181">
        <f>(AD224-(AD224*'Hypothése des ventes'!$I$36))*'Hypothése des ventes'!$I$37</f>
        <v>0</v>
      </c>
      <c r="AI224" s="181">
        <f>(AD224-(AD224*'Hypothése des ventes'!$J$36))*'Hypothése des ventes'!$J$37</f>
        <v>0</v>
      </c>
      <c r="AJ224" s="181">
        <f>(AD224-(AD224*'Hypothése des ventes'!$K$36))*'Hypothése des ventes'!$K$37</f>
        <v>0</v>
      </c>
      <c r="AK224" s="181">
        <f>-(AC224*'Hypothése des ventes'!$L$37)</f>
        <v>0</v>
      </c>
      <c r="AL224" s="181">
        <f>AC224*L224</f>
        <v>0</v>
      </c>
      <c r="AM224" s="181">
        <f>((AF224+AG224+AH224+AI224+AJ224+AK224)*0.8)+AL224</f>
        <v>0</v>
      </c>
      <c r="AN224" s="181" t="e">
        <f>AM224/AC224</f>
        <v>#DIV/0!</v>
      </c>
      <c r="AO224" s="181">
        <f>AM224-AC224</f>
        <v>0</v>
      </c>
      <c r="AP224" s="182" t="e">
        <f>AO224/AM224</f>
        <v>#DIV/0!</v>
      </c>
    </row>
    <row r="225" spans="1:42" x14ac:dyDescent="0.3">
      <c r="A225" s="41"/>
      <c r="B225" s="41"/>
      <c r="C225" s="41"/>
      <c r="D225" s="41"/>
      <c r="E225" s="41"/>
      <c r="F225" s="41"/>
      <c r="G225" s="41"/>
      <c r="H225" s="41"/>
      <c r="I225" s="23"/>
      <c r="J225" s="41"/>
      <c r="K225" s="23"/>
      <c r="L225" s="41"/>
      <c r="M225" s="188">
        <f>G225*H225</f>
        <v>0</v>
      </c>
      <c r="N225" s="42"/>
      <c r="O225" s="42"/>
      <c r="P225" s="42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181">
        <f>((H225-(H225*I225))*G225)-(((H225-(H225*I225))*G225)*K225)</f>
        <v>0</v>
      </c>
      <c r="AD225" s="181">
        <f>G225*J225</f>
        <v>0</v>
      </c>
      <c r="AE225" s="181" t="e">
        <f>AD225/AC225</f>
        <v>#DIV/0!</v>
      </c>
      <c r="AF225" s="181">
        <f>AD225*'Hypothése des ventes'!$G$37</f>
        <v>0</v>
      </c>
      <c r="AG225" s="181">
        <f>(AD225-(AD225*'Hypothése des ventes'!$H$36))*'Hypothése des ventes'!$H$37</f>
        <v>0</v>
      </c>
      <c r="AH225" s="181">
        <f>(AD225-(AD225*'Hypothése des ventes'!$I$36))*'Hypothése des ventes'!$I$37</f>
        <v>0</v>
      </c>
      <c r="AI225" s="181">
        <f>(AD225-(AD225*'Hypothése des ventes'!$J$36))*'Hypothése des ventes'!$J$37</f>
        <v>0</v>
      </c>
      <c r="AJ225" s="181">
        <f>(AD225-(AD225*'Hypothése des ventes'!$K$36))*'Hypothése des ventes'!$K$37</f>
        <v>0</v>
      </c>
      <c r="AK225" s="181">
        <f>-(AC225*'Hypothése des ventes'!$L$37)</f>
        <v>0</v>
      </c>
      <c r="AL225" s="181">
        <f>AC225*L225</f>
        <v>0</v>
      </c>
      <c r="AM225" s="181">
        <f>((AF225+AG225+AH225+AI225+AJ225+AK225)*0.8)+AL225</f>
        <v>0</v>
      </c>
      <c r="AN225" s="181" t="e">
        <f>AM225/AC225</f>
        <v>#DIV/0!</v>
      </c>
      <c r="AO225" s="181">
        <f>AM225-AC225</f>
        <v>0</v>
      </c>
      <c r="AP225" s="182" t="e">
        <f>AO225/AM225</f>
        <v>#DIV/0!</v>
      </c>
    </row>
    <row r="226" spans="1:42" x14ac:dyDescent="0.3">
      <c r="A226" s="41"/>
      <c r="B226" s="41"/>
      <c r="C226" s="41"/>
      <c r="D226" s="41"/>
      <c r="E226" s="41"/>
      <c r="F226" s="41"/>
      <c r="G226" s="41"/>
      <c r="H226" s="41"/>
      <c r="I226" s="23"/>
      <c r="J226" s="41"/>
      <c r="K226" s="23"/>
      <c r="L226" s="41"/>
      <c r="M226" s="188">
        <f>G226*H226</f>
        <v>0</v>
      </c>
      <c r="N226" s="42"/>
      <c r="O226" s="42"/>
      <c r="P226" s="42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181">
        <f>((H226-(H226*I226))*G226)-(((H226-(H226*I226))*G226)*K226)</f>
        <v>0</v>
      </c>
      <c r="AD226" s="181">
        <f>G226*J226</f>
        <v>0</v>
      </c>
      <c r="AE226" s="181" t="e">
        <f>AD226/AC226</f>
        <v>#DIV/0!</v>
      </c>
      <c r="AF226" s="181">
        <f>AD226*'Hypothése des ventes'!$G$37</f>
        <v>0</v>
      </c>
      <c r="AG226" s="181">
        <f>(AD226-(AD226*'Hypothése des ventes'!$H$36))*'Hypothése des ventes'!$H$37</f>
        <v>0</v>
      </c>
      <c r="AH226" s="181">
        <f>(AD226-(AD226*'Hypothése des ventes'!$I$36))*'Hypothése des ventes'!$I$37</f>
        <v>0</v>
      </c>
      <c r="AI226" s="181">
        <f>(AD226-(AD226*'Hypothése des ventes'!$J$36))*'Hypothése des ventes'!$J$37</f>
        <v>0</v>
      </c>
      <c r="AJ226" s="181">
        <f>(AD226-(AD226*'Hypothése des ventes'!$K$36))*'Hypothése des ventes'!$K$37</f>
        <v>0</v>
      </c>
      <c r="AK226" s="181">
        <f>-(AC226*'Hypothése des ventes'!$L$37)</f>
        <v>0</v>
      </c>
      <c r="AL226" s="181">
        <f>AC226*L226</f>
        <v>0</v>
      </c>
      <c r="AM226" s="181">
        <f>((AF226+AG226+AH226+AI226+AJ226+AK226)*0.8)+AL226</f>
        <v>0</v>
      </c>
      <c r="AN226" s="181" t="e">
        <f>AM226/AC226</f>
        <v>#DIV/0!</v>
      </c>
      <c r="AO226" s="181">
        <f>AM226-AC226</f>
        <v>0</v>
      </c>
      <c r="AP226" s="182" t="e">
        <f>AO226/AM226</f>
        <v>#DIV/0!</v>
      </c>
    </row>
    <row r="227" spans="1:42" x14ac:dyDescent="0.3">
      <c r="A227" s="41"/>
      <c r="B227" s="41"/>
      <c r="C227" s="41"/>
      <c r="D227" s="41"/>
      <c r="E227" s="41"/>
      <c r="F227" s="41"/>
      <c r="G227" s="41"/>
      <c r="H227" s="41"/>
      <c r="I227" s="23"/>
      <c r="J227" s="41"/>
      <c r="K227" s="23"/>
      <c r="L227" s="41"/>
      <c r="M227" s="188">
        <f>G227*H227</f>
        <v>0</v>
      </c>
      <c r="N227" s="42"/>
      <c r="O227" s="42"/>
      <c r="P227" s="42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181">
        <f>((H227-(H227*I227))*G227)-(((H227-(H227*I227))*G227)*K227)</f>
        <v>0</v>
      </c>
      <c r="AD227" s="181">
        <f>G227*J227</f>
        <v>0</v>
      </c>
      <c r="AE227" s="181" t="e">
        <f>AD227/AC227</f>
        <v>#DIV/0!</v>
      </c>
      <c r="AF227" s="181">
        <f>AD227*'Hypothése des ventes'!$G$37</f>
        <v>0</v>
      </c>
      <c r="AG227" s="181">
        <f>(AD227-(AD227*'Hypothése des ventes'!$H$36))*'Hypothése des ventes'!$H$37</f>
        <v>0</v>
      </c>
      <c r="AH227" s="181">
        <f>(AD227-(AD227*'Hypothése des ventes'!$I$36))*'Hypothése des ventes'!$I$37</f>
        <v>0</v>
      </c>
      <c r="AI227" s="181">
        <f>(AD227-(AD227*'Hypothése des ventes'!$J$36))*'Hypothése des ventes'!$J$37</f>
        <v>0</v>
      </c>
      <c r="AJ227" s="181">
        <f>(AD227-(AD227*'Hypothése des ventes'!$K$36))*'Hypothése des ventes'!$K$37</f>
        <v>0</v>
      </c>
      <c r="AK227" s="181">
        <f>-(AC227*'Hypothése des ventes'!$L$37)</f>
        <v>0</v>
      </c>
      <c r="AL227" s="181">
        <f>AC227*L227</f>
        <v>0</v>
      </c>
      <c r="AM227" s="181">
        <f>((AF227+AG227+AH227+AI227+AJ227+AK227)*0.8)+AL227</f>
        <v>0</v>
      </c>
      <c r="AN227" s="181" t="e">
        <f>AM227/AC227</f>
        <v>#DIV/0!</v>
      </c>
      <c r="AO227" s="181">
        <f>AM227-AC227</f>
        <v>0</v>
      </c>
      <c r="AP227" s="182" t="e">
        <f>AO227/AM227</f>
        <v>#DIV/0!</v>
      </c>
    </row>
    <row r="228" spans="1:42" x14ac:dyDescent="0.3">
      <c r="A228" s="41"/>
      <c r="B228" s="41"/>
      <c r="C228" s="41"/>
      <c r="D228" s="41"/>
      <c r="E228" s="41"/>
      <c r="F228" s="41"/>
      <c r="G228" s="41"/>
      <c r="H228" s="41"/>
      <c r="I228" s="23"/>
      <c r="J228" s="41"/>
      <c r="K228" s="23"/>
      <c r="L228" s="41"/>
      <c r="M228" s="188">
        <f>G228*H228</f>
        <v>0</v>
      </c>
      <c r="N228" s="42"/>
      <c r="O228" s="42"/>
      <c r="P228" s="42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181">
        <f>((H228-(H228*I228))*G228)-(((H228-(H228*I228))*G228)*K228)</f>
        <v>0</v>
      </c>
      <c r="AD228" s="181">
        <f>G228*J228</f>
        <v>0</v>
      </c>
      <c r="AE228" s="181" t="e">
        <f>AD228/AC228</f>
        <v>#DIV/0!</v>
      </c>
      <c r="AF228" s="181">
        <f>AD228*'Hypothése des ventes'!$G$37</f>
        <v>0</v>
      </c>
      <c r="AG228" s="181">
        <f>(AD228-(AD228*'Hypothése des ventes'!$H$36))*'Hypothése des ventes'!$H$37</f>
        <v>0</v>
      </c>
      <c r="AH228" s="181">
        <f>(AD228-(AD228*'Hypothése des ventes'!$I$36))*'Hypothése des ventes'!$I$37</f>
        <v>0</v>
      </c>
      <c r="AI228" s="181">
        <f>(AD228-(AD228*'Hypothése des ventes'!$J$36))*'Hypothése des ventes'!$J$37</f>
        <v>0</v>
      </c>
      <c r="AJ228" s="181">
        <f>(AD228-(AD228*'Hypothése des ventes'!$K$36))*'Hypothése des ventes'!$K$37</f>
        <v>0</v>
      </c>
      <c r="AK228" s="181">
        <f>-(AC228*'Hypothése des ventes'!$L$37)</f>
        <v>0</v>
      </c>
      <c r="AL228" s="181">
        <f>AC228*L228</f>
        <v>0</v>
      </c>
      <c r="AM228" s="181">
        <f>((AF228+AG228+AH228+AI228+AJ228+AK228)*0.8)+AL228</f>
        <v>0</v>
      </c>
      <c r="AN228" s="181" t="e">
        <f>AM228/AC228</f>
        <v>#DIV/0!</v>
      </c>
      <c r="AO228" s="181">
        <f>AM228-AC228</f>
        <v>0</v>
      </c>
      <c r="AP228" s="182" t="e">
        <f>AO228/AM228</f>
        <v>#DIV/0!</v>
      </c>
    </row>
    <row r="229" spans="1:42" x14ac:dyDescent="0.3">
      <c r="A229" s="41"/>
      <c r="B229" s="41"/>
      <c r="C229" s="41"/>
      <c r="D229" s="41"/>
      <c r="E229" s="41"/>
      <c r="F229" s="41"/>
      <c r="G229" s="41"/>
      <c r="H229" s="41"/>
      <c r="I229" s="23"/>
      <c r="J229" s="41"/>
      <c r="K229" s="23"/>
      <c r="L229" s="41"/>
      <c r="M229" s="188">
        <f>G229*H229</f>
        <v>0</v>
      </c>
      <c r="N229" s="42"/>
      <c r="O229" s="42"/>
      <c r="P229" s="42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181">
        <f>((H229-(H229*I229))*G229)-(((H229-(H229*I229))*G229)*K229)</f>
        <v>0</v>
      </c>
      <c r="AD229" s="181">
        <f>G229*J229</f>
        <v>0</v>
      </c>
      <c r="AE229" s="181" t="e">
        <f>AD229/AC229</f>
        <v>#DIV/0!</v>
      </c>
      <c r="AF229" s="181">
        <f>AD229*'Hypothése des ventes'!$G$37</f>
        <v>0</v>
      </c>
      <c r="AG229" s="181">
        <f>(AD229-(AD229*'Hypothése des ventes'!$H$36))*'Hypothése des ventes'!$H$37</f>
        <v>0</v>
      </c>
      <c r="AH229" s="181">
        <f>(AD229-(AD229*'Hypothése des ventes'!$I$36))*'Hypothése des ventes'!$I$37</f>
        <v>0</v>
      </c>
      <c r="AI229" s="181">
        <f>(AD229-(AD229*'Hypothése des ventes'!$J$36))*'Hypothése des ventes'!$J$37</f>
        <v>0</v>
      </c>
      <c r="AJ229" s="181">
        <f>(AD229-(AD229*'Hypothése des ventes'!$K$36))*'Hypothése des ventes'!$K$37</f>
        <v>0</v>
      </c>
      <c r="AK229" s="181">
        <f>-(AC229*'Hypothése des ventes'!$L$37)</f>
        <v>0</v>
      </c>
      <c r="AL229" s="181">
        <f>AC229*L229</f>
        <v>0</v>
      </c>
      <c r="AM229" s="181">
        <f>((AF229+AG229+AH229+AI229+AJ229+AK229)*0.8)+AL229</f>
        <v>0</v>
      </c>
      <c r="AN229" s="181" t="e">
        <f>AM229/AC229</f>
        <v>#DIV/0!</v>
      </c>
      <c r="AO229" s="181">
        <f>AM229-AC229</f>
        <v>0</v>
      </c>
      <c r="AP229" s="182" t="e">
        <f>AO229/AM229</f>
        <v>#DIV/0!</v>
      </c>
    </row>
    <row r="230" spans="1:42" x14ac:dyDescent="0.3">
      <c r="A230" s="41"/>
      <c r="B230" s="41"/>
      <c r="C230" s="41"/>
      <c r="D230" s="41"/>
      <c r="E230" s="41"/>
      <c r="F230" s="41"/>
      <c r="G230" s="41"/>
      <c r="H230" s="41"/>
      <c r="I230" s="23"/>
      <c r="J230" s="41"/>
      <c r="K230" s="23"/>
      <c r="L230" s="41"/>
      <c r="M230" s="188">
        <f>G230*H230</f>
        <v>0</v>
      </c>
      <c r="N230" s="42"/>
      <c r="O230" s="42"/>
      <c r="P230" s="42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181">
        <f>((H230-(H230*I230))*G230)-(((H230-(H230*I230))*G230)*K230)</f>
        <v>0</v>
      </c>
      <c r="AD230" s="181">
        <f>G230*J230</f>
        <v>0</v>
      </c>
      <c r="AE230" s="181" t="e">
        <f>AD230/AC230</f>
        <v>#DIV/0!</v>
      </c>
      <c r="AF230" s="181">
        <f>AD230*'Hypothése des ventes'!$G$37</f>
        <v>0</v>
      </c>
      <c r="AG230" s="181">
        <f>(AD230-(AD230*'Hypothése des ventes'!$H$36))*'Hypothése des ventes'!$H$37</f>
        <v>0</v>
      </c>
      <c r="AH230" s="181">
        <f>(AD230-(AD230*'Hypothése des ventes'!$I$36))*'Hypothése des ventes'!$I$37</f>
        <v>0</v>
      </c>
      <c r="AI230" s="181">
        <f>(AD230-(AD230*'Hypothése des ventes'!$J$36))*'Hypothése des ventes'!$J$37</f>
        <v>0</v>
      </c>
      <c r="AJ230" s="181">
        <f>(AD230-(AD230*'Hypothése des ventes'!$K$36))*'Hypothése des ventes'!$K$37</f>
        <v>0</v>
      </c>
      <c r="AK230" s="181">
        <f>-(AC230*'Hypothése des ventes'!$L$37)</f>
        <v>0</v>
      </c>
      <c r="AL230" s="181">
        <f>AC230*L230</f>
        <v>0</v>
      </c>
      <c r="AM230" s="181">
        <f>((AF230+AG230+AH230+AI230+AJ230+AK230)*0.8)+AL230</f>
        <v>0</v>
      </c>
      <c r="AN230" s="181" t="e">
        <f>AM230/AC230</f>
        <v>#DIV/0!</v>
      </c>
      <c r="AO230" s="181">
        <f>AM230-AC230</f>
        <v>0</v>
      </c>
      <c r="AP230" s="182" t="e">
        <f>AO230/AM230</f>
        <v>#DIV/0!</v>
      </c>
    </row>
    <row r="231" spans="1:42" x14ac:dyDescent="0.3">
      <c r="A231" s="41"/>
      <c r="B231" s="41"/>
      <c r="C231" s="41"/>
      <c r="D231" s="41"/>
      <c r="E231" s="41"/>
      <c r="F231" s="41"/>
      <c r="G231" s="41"/>
      <c r="H231" s="41"/>
      <c r="I231" s="23"/>
      <c r="J231" s="41"/>
      <c r="K231" s="23"/>
      <c r="L231" s="41"/>
      <c r="M231" s="188">
        <f>G231*H231</f>
        <v>0</v>
      </c>
      <c r="N231" s="42"/>
      <c r="O231" s="42"/>
      <c r="P231" s="42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181">
        <f>((H231-(H231*I231))*G231)-(((H231-(H231*I231))*G231)*K231)</f>
        <v>0</v>
      </c>
      <c r="AD231" s="181">
        <f>G231*J231</f>
        <v>0</v>
      </c>
      <c r="AE231" s="181" t="e">
        <f>AD231/AC231</f>
        <v>#DIV/0!</v>
      </c>
      <c r="AF231" s="181">
        <f>AD231*'Hypothése des ventes'!$G$37</f>
        <v>0</v>
      </c>
      <c r="AG231" s="181">
        <f>(AD231-(AD231*'Hypothése des ventes'!$H$36))*'Hypothése des ventes'!$H$37</f>
        <v>0</v>
      </c>
      <c r="AH231" s="181">
        <f>(AD231-(AD231*'Hypothése des ventes'!$I$36))*'Hypothése des ventes'!$I$37</f>
        <v>0</v>
      </c>
      <c r="AI231" s="181">
        <f>(AD231-(AD231*'Hypothése des ventes'!$J$36))*'Hypothése des ventes'!$J$37</f>
        <v>0</v>
      </c>
      <c r="AJ231" s="181">
        <f>(AD231-(AD231*'Hypothése des ventes'!$K$36))*'Hypothése des ventes'!$K$37</f>
        <v>0</v>
      </c>
      <c r="AK231" s="181">
        <f>-(AC231*'Hypothése des ventes'!$L$37)</f>
        <v>0</v>
      </c>
      <c r="AL231" s="181">
        <f>AC231*L231</f>
        <v>0</v>
      </c>
      <c r="AM231" s="181">
        <f>((AF231+AG231+AH231+AI231+AJ231+AK231)*0.8)+AL231</f>
        <v>0</v>
      </c>
      <c r="AN231" s="181" t="e">
        <f>AM231/AC231</f>
        <v>#DIV/0!</v>
      </c>
      <c r="AO231" s="181">
        <f>AM231-AC231</f>
        <v>0</v>
      </c>
      <c r="AP231" s="182" t="e">
        <f>AO231/AM231</f>
        <v>#DIV/0!</v>
      </c>
    </row>
    <row r="232" spans="1:42" x14ac:dyDescent="0.3">
      <c r="A232" s="41"/>
      <c r="B232" s="41"/>
      <c r="C232" s="41"/>
      <c r="D232" s="41"/>
      <c r="E232" s="41"/>
      <c r="F232" s="41"/>
      <c r="G232" s="41"/>
      <c r="H232" s="41"/>
      <c r="I232" s="23"/>
      <c r="J232" s="41"/>
      <c r="K232" s="23"/>
      <c r="L232" s="41"/>
      <c r="M232" s="188">
        <f>G232*H232</f>
        <v>0</v>
      </c>
      <c r="N232" s="42"/>
      <c r="O232" s="42"/>
      <c r="P232" s="42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181">
        <f>((H232-(H232*I232))*G232)-(((H232-(H232*I232))*G232)*K232)</f>
        <v>0</v>
      </c>
      <c r="AD232" s="181">
        <f>G232*J232</f>
        <v>0</v>
      </c>
      <c r="AE232" s="181" t="e">
        <f>AD232/AC232</f>
        <v>#DIV/0!</v>
      </c>
      <c r="AF232" s="181">
        <f>AD232*'Hypothése des ventes'!$G$37</f>
        <v>0</v>
      </c>
      <c r="AG232" s="181">
        <f>(AD232-(AD232*'Hypothése des ventes'!$H$36))*'Hypothése des ventes'!$H$37</f>
        <v>0</v>
      </c>
      <c r="AH232" s="181">
        <f>(AD232-(AD232*'Hypothése des ventes'!$I$36))*'Hypothése des ventes'!$I$37</f>
        <v>0</v>
      </c>
      <c r="AI232" s="181">
        <f>(AD232-(AD232*'Hypothése des ventes'!$J$36))*'Hypothése des ventes'!$J$37</f>
        <v>0</v>
      </c>
      <c r="AJ232" s="181">
        <f>(AD232-(AD232*'Hypothése des ventes'!$K$36))*'Hypothése des ventes'!$K$37</f>
        <v>0</v>
      </c>
      <c r="AK232" s="181">
        <f>-(AC232*'Hypothése des ventes'!$L$37)</f>
        <v>0</v>
      </c>
      <c r="AL232" s="181">
        <f>AC232*L232</f>
        <v>0</v>
      </c>
      <c r="AM232" s="181">
        <f>((AF232+AG232+AH232+AI232+AJ232+AK232)*0.8)+AL232</f>
        <v>0</v>
      </c>
      <c r="AN232" s="181" t="e">
        <f>AM232/AC232</f>
        <v>#DIV/0!</v>
      </c>
      <c r="AO232" s="181">
        <f>AM232-AC232</f>
        <v>0</v>
      </c>
      <c r="AP232" s="182" t="e">
        <f>AO232/AM232</f>
        <v>#DIV/0!</v>
      </c>
    </row>
    <row r="233" spans="1:42" x14ac:dyDescent="0.3">
      <c r="A233" s="41"/>
      <c r="B233" s="41"/>
      <c r="C233" s="41"/>
      <c r="D233" s="41"/>
      <c r="E233" s="41"/>
      <c r="F233" s="41"/>
      <c r="G233" s="41"/>
      <c r="H233" s="41"/>
      <c r="I233" s="23"/>
      <c r="J233" s="41"/>
      <c r="K233" s="23"/>
      <c r="L233" s="41"/>
      <c r="M233" s="188">
        <f>G233*H233</f>
        <v>0</v>
      </c>
      <c r="N233" s="42"/>
      <c r="O233" s="42"/>
      <c r="P233" s="42"/>
      <c r="Q233" s="36"/>
      <c r="R233" s="36"/>
      <c r="S233" s="36"/>
      <c r="T233" s="36"/>
      <c r="U233" s="36"/>
      <c r="V233" s="36"/>
      <c r="W233" s="36"/>
      <c r="X233" s="36"/>
      <c r="Y233" s="36"/>
      <c r="Z233" s="36"/>
      <c r="AA233" s="36"/>
      <c r="AB233" s="36"/>
      <c r="AC233" s="181">
        <f>((H233-(H233*I233))*G233)-(((H233-(H233*I233))*G233)*K233)</f>
        <v>0</v>
      </c>
      <c r="AD233" s="181">
        <f>G233*J233</f>
        <v>0</v>
      </c>
      <c r="AE233" s="181" t="e">
        <f>AD233/AC233</f>
        <v>#DIV/0!</v>
      </c>
      <c r="AF233" s="181">
        <f>AD233*'Hypothése des ventes'!$G$37</f>
        <v>0</v>
      </c>
      <c r="AG233" s="181">
        <f>(AD233-(AD233*'Hypothése des ventes'!$H$36))*'Hypothése des ventes'!$H$37</f>
        <v>0</v>
      </c>
      <c r="AH233" s="181">
        <f>(AD233-(AD233*'Hypothése des ventes'!$I$36))*'Hypothése des ventes'!$I$37</f>
        <v>0</v>
      </c>
      <c r="AI233" s="181">
        <f>(AD233-(AD233*'Hypothése des ventes'!$J$36))*'Hypothése des ventes'!$J$37</f>
        <v>0</v>
      </c>
      <c r="AJ233" s="181">
        <f>(AD233-(AD233*'Hypothése des ventes'!$K$36))*'Hypothése des ventes'!$K$37</f>
        <v>0</v>
      </c>
      <c r="AK233" s="181">
        <f>-(AC233*'Hypothése des ventes'!$L$37)</f>
        <v>0</v>
      </c>
      <c r="AL233" s="181">
        <f>AC233*L233</f>
        <v>0</v>
      </c>
      <c r="AM233" s="181">
        <f>((AF233+AG233+AH233+AI233+AJ233+AK233)*0.8)+AL233</f>
        <v>0</v>
      </c>
      <c r="AN233" s="181" t="e">
        <f>AM233/AC233</f>
        <v>#DIV/0!</v>
      </c>
      <c r="AO233" s="181">
        <f>AM233-AC233</f>
        <v>0</v>
      </c>
      <c r="AP233" s="182" t="e">
        <f>AO233/AM233</f>
        <v>#DIV/0!</v>
      </c>
    </row>
    <row r="234" spans="1:42" x14ac:dyDescent="0.3">
      <c r="A234" s="41"/>
      <c r="B234" s="41"/>
      <c r="C234" s="41"/>
      <c r="D234" s="41"/>
      <c r="E234" s="41"/>
      <c r="F234" s="41"/>
      <c r="G234" s="41"/>
      <c r="H234" s="41"/>
      <c r="I234" s="23"/>
      <c r="J234" s="41"/>
      <c r="K234" s="23"/>
      <c r="L234" s="41"/>
      <c r="M234" s="188">
        <f>G234*H234</f>
        <v>0</v>
      </c>
      <c r="N234" s="42"/>
      <c r="O234" s="42"/>
      <c r="P234" s="42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181">
        <f>((H234-(H234*I234))*G234)-(((H234-(H234*I234))*G234)*K234)</f>
        <v>0</v>
      </c>
      <c r="AD234" s="181">
        <f>G234*J234</f>
        <v>0</v>
      </c>
      <c r="AE234" s="181" t="e">
        <f>AD234/AC234</f>
        <v>#DIV/0!</v>
      </c>
      <c r="AF234" s="181">
        <f>AD234*'Hypothése des ventes'!$G$37</f>
        <v>0</v>
      </c>
      <c r="AG234" s="181">
        <f>(AD234-(AD234*'Hypothése des ventes'!$H$36))*'Hypothése des ventes'!$H$37</f>
        <v>0</v>
      </c>
      <c r="AH234" s="181">
        <f>(AD234-(AD234*'Hypothése des ventes'!$I$36))*'Hypothése des ventes'!$I$37</f>
        <v>0</v>
      </c>
      <c r="AI234" s="181">
        <f>(AD234-(AD234*'Hypothése des ventes'!$J$36))*'Hypothése des ventes'!$J$37</f>
        <v>0</v>
      </c>
      <c r="AJ234" s="181">
        <f>(AD234-(AD234*'Hypothése des ventes'!$K$36))*'Hypothése des ventes'!$K$37</f>
        <v>0</v>
      </c>
      <c r="AK234" s="181">
        <f>-(AC234*'Hypothése des ventes'!$L$37)</f>
        <v>0</v>
      </c>
      <c r="AL234" s="181">
        <f>AC234*L234</f>
        <v>0</v>
      </c>
      <c r="AM234" s="181">
        <f>((AF234+AG234+AH234+AI234+AJ234+AK234)*0.8)+AL234</f>
        <v>0</v>
      </c>
      <c r="AN234" s="181" t="e">
        <f>AM234/AC234</f>
        <v>#DIV/0!</v>
      </c>
      <c r="AO234" s="181">
        <f>AM234-AC234</f>
        <v>0</v>
      </c>
      <c r="AP234" s="182" t="e">
        <f>AO234/AM234</f>
        <v>#DIV/0!</v>
      </c>
    </row>
    <row r="235" spans="1:42" x14ac:dyDescent="0.3">
      <c r="A235" s="41"/>
      <c r="B235" s="41"/>
      <c r="C235" s="41"/>
      <c r="D235" s="41"/>
      <c r="E235" s="41"/>
      <c r="F235" s="41"/>
      <c r="G235" s="41"/>
      <c r="H235" s="41"/>
      <c r="I235" s="23"/>
      <c r="J235" s="41"/>
      <c r="K235" s="23"/>
      <c r="L235" s="41"/>
      <c r="M235" s="188">
        <f>G235*H235</f>
        <v>0</v>
      </c>
      <c r="N235" s="42"/>
      <c r="O235" s="42"/>
      <c r="P235" s="42"/>
      <c r="Q235" s="36"/>
      <c r="R235" s="36"/>
      <c r="S235" s="36"/>
      <c r="T235" s="36"/>
      <c r="U235" s="36"/>
      <c r="V235" s="36"/>
      <c r="W235" s="36"/>
      <c r="X235" s="36"/>
      <c r="Y235" s="36"/>
      <c r="Z235" s="36"/>
      <c r="AA235" s="36"/>
      <c r="AB235" s="36"/>
      <c r="AC235" s="181">
        <f>((H235-(H235*I235))*G235)-(((H235-(H235*I235))*G235)*K235)</f>
        <v>0</v>
      </c>
      <c r="AD235" s="181">
        <f>G235*J235</f>
        <v>0</v>
      </c>
      <c r="AE235" s="181" t="e">
        <f>AD235/AC235</f>
        <v>#DIV/0!</v>
      </c>
      <c r="AF235" s="181">
        <f>AD235*'Hypothése des ventes'!$G$37</f>
        <v>0</v>
      </c>
      <c r="AG235" s="181">
        <f>(AD235-(AD235*'Hypothése des ventes'!$H$36))*'Hypothése des ventes'!$H$37</f>
        <v>0</v>
      </c>
      <c r="AH235" s="181">
        <f>(AD235-(AD235*'Hypothése des ventes'!$I$36))*'Hypothése des ventes'!$I$37</f>
        <v>0</v>
      </c>
      <c r="AI235" s="181">
        <f>(AD235-(AD235*'Hypothése des ventes'!$J$36))*'Hypothése des ventes'!$J$37</f>
        <v>0</v>
      </c>
      <c r="AJ235" s="181">
        <f>(AD235-(AD235*'Hypothése des ventes'!$K$36))*'Hypothése des ventes'!$K$37</f>
        <v>0</v>
      </c>
      <c r="AK235" s="181">
        <f>-(AC235*'Hypothése des ventes'!$L$37)</f>
        <v>0</v>
      </c>
      <c r="AL235" s="181">
        <f>AC235*L235</f>
        <v>0</v>
      </c>
      <c r="AM235" s="181">
        <f>((AF235+AG235+AH235+AI235+AJ235+AK235)*0.8)+AL235</f>
        <v>0</v>
      </c>
      <c r="AN235" s="181" t="e">
        <f>AM235/AC235</f>
        <v>#DIV/0!</v>
      </c>
      <c r="AO235" s="181">
        <f>AM235-AC235</f>
        <v>0</v>
      </c>
      <c r="AP235" s="182" t="e">
        <f>AO235/AM235</f>
        <v>#DIV/0!</v>
      </c>
    </row>
    <row r="236" spans="1:42" x14ac:dyDescent="0.3">
      <c r="A236" s="41"/>
      <c r="B236" s="41"/>
      <c r="C236" s="41"/>
      <c r="D236" s="41"/>
      <c r="E236" s="41"/>
      <c r="F236" s="41"/>
      <c r="G236" s="41"/>
      <c r="H236" s="41"/>
      <c r="I236" s="23"/>
      <c r="J236" s="41"/>
      <c r="K236" s="23"/>
      <c r="L236" s="41"/>
      <c r="M236" s="188">
        <f>G236*H236</f>
        <v>0</v>
      </c>
      <c r="N236" s="42"/>
      <c r="O236" s="42"/>
      <c r="P236" s="42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181">
        <f>((H236-(H236*I236))*G236)-(((H236-(H236*I236))*G236)*K236)</f>
        <v>0</v>
      </c>
      <c r="AD236" s="181">
        <f>G236*J236</f>
        <v>0</v>
      </c>
      <c r="AE236" s="181" t="e">
        <f>AD236/AC236</f>
        <v>#DIV/0!</v>
      </c>
      <c r="AF236" s="181">
        <f>AD236*'Hypothése des ventes'!$G$37</f>
        <v>0</v>
      </c>
      <c r="AG236" s="181">
        <f>(AD236-(AD236*'Hypothése des ventes'!$H$36))*'Hypothése des ventes'!$H$37</f>
        <v>0</v>
      </c>
      <c r="AH236" s="181">
        <f>(AD236-(AD236*'Hypothése des ventes'!$I$36))*'Hypothése des ventes'!$I$37</f>
        <v>0</v>
      </c>
      <c r="AI236" s="181">
        <f>(AD236-(AD236*'Hypothése des ventes'!$J$36))*'Hypothése des ventes'!$J$37</f>
        <v>0</v>
      </c>
      <c r="AJ236" s="181">
        <f>(AD236-(AD236*'Hypothése des ventes'!$K$36))*'Hypothése des ventes'!$K$37</f>
        <v>0</v>
      </c>
      <c r="AK236" s="181">
        <f>-(AC236*'Hypothése des ventes'!$L$37)</f>
        <v>0</v>
      </c>
      <c r="AL236" s="181">
        <f>AC236*L236</f>
        <v>0</v>
      </c>
      <c r="AM236" s="181">
        <f>((AF236+AG236+AH236+AI236+AJ236+AK236)*0.8)+AL236</f>
        <v>0</v>
      </c>
      <c r="AN236" s="181" t="e">
        <f>AM236/AC236</f>
        <v>#DIV/0!</v>
      </c>
      <c r="AO236" s="181">
        <f>AM236-AC236</f>
        <v>0</v>
      </c>
      <c r="AP236" s="182" t="e">
        <f>AO236/AM236</f>
        <v>#DIV/0!</v>
      </c>
    </row>
    <row r="237" spans="1:42" x14ac:dyDescent="0.3">
      <c r="A237" s="41"/>
      <c r="B237" s="41"/>
      <c r="C237" s="41"/>
      <c r="D237" s="41"/>
      <c r="E237" s="41"/>
      <c r="F237" s="41"/>
      <c r="G237" s="41"/>
      <c r="H237" s="41"/>
      <c r="I237" s="23"/>
      <c r="J237" s="41"/>
      <c r="K237" s="23"/>
      <c r="L237" s="41"/>
      <c r="M237" s="188">
        <f>G237*H237</f>
        <v>0</v>
      </c>
      <c r="N237" s="42"/>
      <c r="O237" s="42"/>
      <c r="P237" s="42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181">
        <f>((H237-(H237*I237))*G237)-(((H237-(H237*I237))*G237)*K237)</f>
        <v>0</v>
      </c>
      <c r="AD237" s="181">
        <f>G237*J237</f>
        <v>0</v>
      </c>
      <c r="AE237" s="181" t="e">
        <f>AD237/AC237</f>
        <v>#DIV/0!</v>
      </c>
      <c r="AF237" s="181">
        <f>AD237*'Hypothése des ventes'!$G$37</f>
        <v>0</v>
      </c>
      <c r="AG237" s="181">
        <f>(AD237-(AD237*'Hypothése des ventes'!$H$36))*'Hypothése des ventes'!$H$37</f>
        <v>0</v>
      </c>
      <c r="AH237" s="181">
        <f>(AD237-(AD237*'Hypothése des ventes'!$I$36))*'Hypothése des ventes'!$I$37</f>
        <v>0</v>
      </c>
      <c r="AI237" s="181">
        <f>(AD237-(AD237*'Hypothése des ventes'!$J$36))*'Hypothése des ventes'!$J$37</f>
        <v>0</v>
      </c>
      <c r="AJ237" s="181">
        <f>(AD237-(AD237*'Hypothése des ventes'!$K$36))*'Hypothése des ventes'!$K$37</f>
        <v>0</v>
      </c>
      <c r="AK237" s="181">
        <f>-(AC237*'Hypothése des ventes'!$L$37)</f>
        <v>0</v>
      </c>
      <c r="AL237" s="181">
        <f>AC237*L237</f>
        <v>0</v>
      </c>
      <c r="AM237" s="181">
        <f>((AF237+AG237+AH237+AI237+AJ237+AK237)*0.8)+AL237</f>
        <v>0</v>
      </c>
      <c r="AN237" s="181" t="e">
        <f>AM237/AC237</f>
        <v>#DIV/0!</v>
      </c>
      <c r="AO237" s="181">
        <f>AM237-AC237</f>
        <v>0</v>
      </c>
      <c r="AP237" s="182" t="e">
        <f>AO237/AM237</f>
        <v>#DIV/0!</v>
      </c>
    </row>
    <row r="238" spans="1:42" x14ac:dyDescent="0.3">
      <c r="A238" s="41"/>
      <c r="B238" s="41"/>
      <c r="C238" s="41"/>
      <c r="D238" s="41"/>
      <c r="E238" s="41"/>
      <c r="F238" s="41"/>
      <c r="G238" s="41"/>
      <c r="H238" s="41"/>
      <c r="I238" s="23"/>
      <c r="J238" s="41"/>
      <c r="K238" s="23"/>
      <c r="L238" s="41"/>
      <c r="M238" s="188">
        <f>G238*H238</f>
        <v>0</v>
      </c>
      <c r="N238" s="42"/>
      <c r="O238" s="42"/>
      <c r="P238" s="42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181">
        <f>((H238-(H238*I238))*G238)-(((H238-(H238*I238))*G238)*K238)</f>
        <v>0</v>
      </c>
      <c r="AD238" s="181">
        <f>G238*J238</f>
        <v>0</v>
      </c>
      <c r="AE238" s="181" t="e">
        <f>AD238/AC238</f>
        <v>#DIV/0!</v>
      </c>
      <c r="AF238" s="181">
        <f>AD238*'Hypothése des ventes'!$G$37</f>
        <v>0</v>
      </c>
      <c r="AG238" s="181">
        <f>(AD238-(AD238*'Hypothése des ventes'!$H$36))*'Hypothése des ventes'!$H$37</f>
        <v>0</v>
      </c>
      <c r="AH238" s="181">
        <f>(AD238-(AD238*'Hypothése des ventes'!$I$36))*'Hypothése des ventes'!$I$37</f>
        <v>0</v>
      </c>
      <c r="AI238" s="181">
        <f>(AD238-(AD238*'Hypothése des ventes'!$J$36))*'Hypothése des ventes'!$J$37</f>
        <v>0</v>
      </c>
      <c r="AJ238" s="181">
        <f>(AD238-(AD238*'Hypothése des ventes'!$K$36))*'Hypothése des ventes'!$K$37</f>
        <v>0</v>
      </c>
      <c r="AK238" s="181">
        <f>-(AC238*'Hypothése des ventes'!$L$37)</f>
        <v>0</v>
      </c>
      <c r="AL238" s="181">
        <f>AC238*L238</f>
        <v>0</v>
      </c>
      <c r="AM238" s="181">
        <f>((AF238+AG238+AH238+AI238+AJ238+AK238)*0.8)+AL238</f>
        <v>0</v>
      </c>
      <c r="AN238" s="181" t="e">
        <f>AM238/AC238</f>
        <v>#DIV/0!</v>
      </c>
      <c r="AO238" s="181">
        <f>AM238-AC238</f>
        <v>0</v>
      </c>
      <c r="AP238" s="182" t="e">
        <f>AO238/AM238</f>
        <v>#DIV/0!</v>
      </c>
    </row>
    <row r="239" spans="1:42" x14ac:dyDescent="0.3">
      <c r="A239" s="41"/>
      <c r="B239" s="41"/>
      <c r="C239" s="41"/>
      <c r="D239" s="41"/>
      <c r="E239" s="41"/>
      <c r="F239" s="41"/>
      <c r="G239" s="41"/>
      <c r="H239" s="41"/>
      <c r="I239" s="23"/>
      <c r="J239" s="41"/>
      <c r="K239" s="23"/>
      <c r="L239" s="41"/>
      <c r="M239" s="188">
        <f>G239*H239</f>
        <v>0</v>
      </c>
      <c r="N239" s="42"/>
      <c r="O239" s="42"/>
      <c r="P239" s="42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181">
        <f>((H239-(H239*I239))*G239)-(((H239-(H239*I239))*G239)*K239)</f>
        <v>0</v>
      </c>
      <c r="AD239" s="181">
        <f>G239*J239</f>
        <v>0</v>
      </c>
      <c r="AE239" s="181" t="e">
        <f>AD239/AC239</f>
        <v>#DIV/0!</v>
      </c>
      <c r="AF239" s="181">
        <f>AD239*'Hypothése des ventes'!$G$37</f>
        <v>0</v>
      </c>
      <c r="AG239" s="181">
        <f>(AD239-(AD239*'Hypothése des ventes'!$H$36))*'Hypothése des ventes'!$H$37</f>
        <v>0</v>
      </c>
      <c r="AH239" s="181">
        <f>(AD239-(AD239*'Hypothése des ventes'!$I$36))*'Hypothése des ventes'!$I$37</f>
        <v>0</v>
      </c>
      <c r="AI239" s="181">
        <f>(AD239-(AD239*'Hypothése des ventes'!$J$36))*'Hypothése des ventes'!$J$37</f>
        <v>0</v>
      </c>
      <c r="AJ239" s="181">
        <f>(AD239-(AD239*'Hypothése des ventes'!$K$36))*'Hypothése des ventes'!$K$37</f>
        <v>0</v>
      </c>
      <c r="AK239" s="181">
        <f>-(AC239*'Hypothése des ventes'!$L$37)</f>
        <v>0</v>
      </c>
      <c r="AL239" s="181">
        <f>AC239*L239</f>
        <v>0</v>
      </c>
      <c r="AM239" s="181">
        <f>((AF239+AG239+AH239+AI239+AJ239+AK239)*0.8)+AL239</f>
        <v>0</v>
      </c>
      <c r="AN239" s="181" t="e">
        <f>AM239/AC239</f>
        <v>#DIV/0!</v>
      </c>
      <c r="AO239" s="181">
        <f>AM239-AC239</f>
        <v>0</v>
      </c>
      <c r="AP239" s="182" t="e">
        <f>AO239/AM239</f>
        <v>#DIV/0!</v>
      </c>
    </row>
    <row r="240" spans="1:42" x14ac:dyDescent="0.3">
      <c r="A240" s="41"/>
      <c r="B240" s="41"/>
      <c r="C240" s="41"/>
      <c r="D240" s="41"/>
      <c r="E240" s="41"/>
      <c r="F240" s="41"/>
      <c r="G240" s="41"/>
      <c r="H240" s="41"/>
      <c r="I240" s="23"/>
      <c r="J240" s="41"/>
      <c r="K240" s="23"/>
      <c r="L240" s="41"/>
      <c r="M240" s="188">
        <f>G240*H240</f>
        <v>0</v>
      </c>
      <c r="N240" s="42"/>
      <c r="O240" s="42"/>
      <c r="P240" s="42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181">
        <f>((H240-(H240*I240))*G240)-(((H240-(H240*I240))*G240)*K240)</f>
        <v>0</v>
      </c>
      <c r="AD240" s="181">
        <f>G240*J240</f>
        <v>0</v>
      </c>
      <c r="AE240" s="181" t="e">
        <f>AD240/AC240</f>
        <v>#DIV/0!</v>
      </c>
      <c r="AF240" s="181">
        <f>AD240*'Hypothése des ventes'!$G$37</f>
        <v>0</v>
      </c>
      <c r="AG240" s="181">
        <f>(AD240-(AD240*'Hypothése des ventes'!$H$36))*'Hypothése des ventes'!$H$37</f>
        <v>0</v>
      </c>
      <c r="AH240" s="181">
        <f>(AD240-(AD240*'Hypothése des ventes'!$I$36))*'Hypothése des ventes'!$I$37</f>
        <v>0</v>
      </c>
      <c r="AI240" s="181">
        <f>(AD240-(AD240*'Hypothése des ventes'!$J$36))*'Hypothése des ventes'!$J$37</f>
        <v>0</v>
      </c>
      <c r="AJ240" s="181">
        <f>(AD240-(AD240*'Hypothése des ventes'!$K$36))*'Hypothése des ventes'!$K$37</f>
        <v>0</v>
      </c>
      <c r="AK240" s="181">
        <f>-(AC240*'Hypothése des ventes'!$L$37)</f>
        <v>0</v>
      </c>
      <c r="AL240" s="181">
        <f>AC240*L240</f>
        <v>0</v>
      </c>
      <c r="AM240" s="181">
        <f>((AF240+AG240+AH240+AI240+AJ240+AK240)*0.8)+AL240</f>
        <v>0</v>
      </c>
      <c r="AN240" s="181" t="e">
        <f>AM240/AC240</f>
        <v>#DIV/0!</v>
      </c>
      <c r="AO240" s="181">
        <f>AM240-AC240</f>
        <v>0</v>
      </c>
      <c r="AP240" s="182" t="e">
        <f>AO240/AM240</f>
        <v>#DIV/0!</v>
      </c>
    </row>
    <row r="241" spans="1:42" x14ac:dyDescent="0.3">
      <c r="A241" s="41"/>
      <c r="B241" s="41"/>
      <c r="C241" s="41"/>
      <c r="D241" s="41"/>
      <c r="E241" s="41"/>
      <c r="F241" s="41"/>
      <c r="G241" s="41"/>
      <c r="H241" s="41"/>
      <c r="I241" s="23"/>
      <c r="J241" s="41"/>
      <c r="K241" s="23"/>
      <c r="L241" s="41"/>
      <c r="M241" s="188">
        <f>G241*H241</f>
        <v>0</v>
      </c>
      <c r="N241" s="42"/>
      <c r="O241" s="42"/>
      <c r="P241" s="42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181">
        <f>((H241-(H241*I241))*G241)-(((H241-(H241*I241))*G241)*K241)</f>
        <v>0</v>
      </c>
      <c r="AD241" s="181">
        <f>G241*J241</f>
        <v>0</v>
      </c>
      <c r="AE241" s="181" t="e">
        <f>AD241/AC241</f>
        <v>#DIV/0!</v>
      </c>
      <c r="AF241" s="181">
        <f>AD241*'Hypothése des ventes'!$G$37</f>
        <v>0</v>
      </c>
      <c r="AG241" s="181">
        <f>(AD241-(AD241*'Hypothése des ventes'!$H$36))*'Hypothése des ventes'!$H$37</f>
        <v>0</v>
      </c>
      <c r="AH241" s="181">
        <f>(AD241-(AD241*'Hypothése des ventes'!$I$36))*'Hypothése des ventes'!$I$37</f>
        <v>0</v>
      </c>
      <c r="AI241" s="181">
        <f>(AD241-(AD241*'Hypothése des ventes'!$J$36))*'Hypothése des ventes'!$J$37</f>
        <v>0</v>
      </c>
      <c r="AJ241" s="181">
        <f>(AD241-(AD241*'Hypothése des ventes'!$K$36))*'Hypothése des ventes'!$K$37</f>
        <v>0</v>
      </c>
      <c r="AK241" s="181">
        <f>-(AC241*'Hypothése des ventes'!$L$37)</f>
        <v>0</v>
      </c>
      <c r="AL241" s="181">
        <f>AC241*L241</f>
        <v>0</v>
      </c>
      <c r="AM241" s="181">
        <f>((AF241+AG241+AH241+AI241+AJ241+AK241)*0.8)+AL241</f>
        <v>0</v>
      </c>
      <c r="AN241" s="181" t="e">
        <f>AM241/AC241</f>
        <v>#DIV/0!</v>
      </c>
      <c r="AO241" s="181">
        <f>AM241-AC241</f>
        <v>0</v>
      </c>
      <c r="AP241" s="182" t="e">
        <f>AO241/AM241</f>
        <v>#DIV/0!</v>
      </c>
    </row>
    <row r="242" spans="1:42" x14ac:dyDescent="0.3">
      <c r="A242" s="41"/>
      <c r="B242" s="41"/>
      <c r="C242" s="41"/>
      <c r="D242" s="41"/>
      <c r="E242" s="41"/>
      <c r="F242" s="41"/>
      <c r="G242" s="41"/>
      <c r="H242" s="41"/>
      <c r="I242" s="23"/>
      <c r="J242" s="41"/>
      <c r="K242" s="23"/>
      <c r="L242" s="41"/>
      <c r="M242" s="188">
        <f>G242*H242</f>
        <v>0</v>
      </c>
      <c r="N242" s="42"/>
      <c r="O242" s="42"/>
      <c r="P242" s="42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181">
        <f>((H242-(H242*I242))*G242)-(((H242-(H242*I242))*G242)*K242)</f>
        <v>0</v>
      </c>
      <c r="AD242" s="181">
        <f>G242*J242</f>
        <v>0</v>
      </c>
      <c r="AE242" s="181" t="e">
        <f>AD242/AC242</f>
        <v>#DIV/0!</v>
      </c>
      <c r="AF242" s="181">
        <f>AD242*'Hypothése des ventes'!$G$37</f>
        <v>0</v>
      </c>
      <c r="AG242" s="181">
        <f>(AD242-(AD242*'Hypothése des ventes'!$H$36))*'Hypothése des ventes'!$H$37</f>
        <v>0</v>
      </c>
      <c r="AH242" s="181">
        <f>(AD242-(AD242*'Hypothése des ventes'!$I$36))*'Hypothése des ventes'!$I$37</f>
        <v>0</v>
      </c>
      <c r="AI242" s="181">
        <f>(AD242-(AD242*'Hypothése des ventes'!$J$36))*'Hypothése des ventes'!$J$37</f>
        <v>0</v>
      </c>
      <c r="AJ242" s="181">
        <f>(AD242-(AD242*'Hypothése des ventes'!$K$36))*'Hypothése des ventes'!$K$37</f>
        <v>0</v>
      </c>
      <c r="AK242" s="181">
        <f>-(AC242*'Hypothése des ventes'!$L$37)</f>
        <v>0</v>
      </c>
      <c r="AL242" s="181">
        <f>AC242*L242</f>
        <v>0</v>
      </c>
      <c r="AM242" s="181">
        <f>((AF242+AG242+AH242+AI242+AJ242+AK242)*0.8)+AL242</f>
        <v>0</v>
      </c>
      <c r="AN242" s="181" t="e">
        <f>AM242/AC242</f>
        <v>#DIV/0!</v>
      </c>
      <c r="AO242" s="181">
        <f>AM242-AC242</f>
        <v>0</v>
      </c>
      <c r="AP242" s="182" t="e">
        <f>AO242/AM242</f>
        <v>#DIV/0!</v>
      </c>
    </row>
    <row r="243" spans="1:42" x14ac:dyDescent="0.3">
      <c r="A243" s="41"/>
      <c r="B243" s="41"/>
      <c r="C243" s="41"/>
      <c r="D243" s="41"/>
      <c r="E243" s="41"/>
      <c r="F243" s="41"/>
      <c r="G243" s="41"/>
      <c r="H243" s="41"/>
      <c r="I243" s="23"/>
      <c r="J243" s="41"/>
      <c r="K243" s="23"/>
      <c r="L243" s="41"/>
      <c r="M243" s="188">
        <f>G243*H243</f>
        <v>0</v>
      </c>
      <c r="N243" s="42"/>
      <c r="O243" s="42"/>
      <c r="P243" s="42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181">
        <f>((H243-(H243*I243))*G243)-(((H243-(H243*I243))*G243)*K243)</f>
        <v>0</v>
      </c>
      <c r="AD243" s="181">
        <f>G243*J243</f>
        <v>0</v>
      </c>
      <c r="AE243" s="181" t="e">
        <f>AD243/AC243</f>
        <v>#DIV/0!</v>
      </c>
      <c r="AF243" s="181">
        <f>AD243*'Hypothése des ventes'!$G$37</f>
        <v>0</v>
      </c>
      <c r="AG243" s="181">
        <f>(AD243-(AD243*'Hypothése des ventes'!$H$36))*'Hypothése des ventes'!$H$37</f>
        <v>0</v>
      </c>
      <c r="AH243" s="181">
        <f>(AD243-(AD243*'Hypothése des ventes'!$I$36))*'Hypothése des ventes'!$I$37</f>
        <v>0</v>
      </c>
      <c r="AI243" s="181">
        <f>(AD243-(AD243*'Hypothése des ventes'!$J$36))*'Hypothése des ventes'!$J$37</f>
        <v>0</v>
      </c>
      <c r="AJ243" s="181">
        <f>(AD243-(AD243*'Hypothése des ventes'!$K$36))*'Hypothése des ventes'!$K$37</f>
        <v>0</v>
      </c>
      <c r="AK243" s="181">
        <f>-(AC243*'Hypothése des ventes'!$L$37)</f>
        <v>0</v>
      </c>
      <c r="AL243" s="181">
        <f>AC243*L243</f>
        <v>0</v>
      </c>
      <c r="AM243" s="181">
        <f>((AF243+AG243+AH243+AI243+AJ243+AK243)*0.8)+AL243</f>
        <v>0</v>
      </c>
      <c r="AN243" s="181" t="e">
        <f>AM243/AC243</f>
        <v>#DIV/0!</v>
      </c>
      <c r="AO243" s="181">
        <f>AM243-AC243</f>
        <v>0</v>
      </c>
      <c r="AP243" s="182" t="e">
        <f>AO243/AM243</f>
        <v>#DIV/0!</v>
      </c>
    </row>
    <row r="244" spans="1:42" x14ac:dyDescent="0.3">
      <c r="A244" s="41"/>
      <c r="B244" s="41"/>
      <c r="C244" s="41"/>
      <c r="D244" s="41"/>
      <c r="E244" s="41"/>
      <c r="F244" s="41"/>
      <c r="G244" s="41"/>
      <c r="H244" s="41"/>
      <c r="I244" s="23"/>
      <c r="J244" s="41"/>
      <c r="K244" s="23"/>
      <c r="L244" s="41"/>
      <c r="M244" s="188">
        <f>G244*H244</f>
        <v>0</v>
      </c>
      <c r="N244" s="42"/>
      <c r="O244" s="42"/>
      <c r="P244" s="42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181">
        <f>((H244-(H244*I244))*G244)-(((H244-(H244*I244))*G244)*K244)</f>
        <v>0</v>
      </c>
      <c r="AD244" s="181">
        <f>G244*J244</f>
        <v>0</v>
      </c>
      <c r="AE244" s="181" t="e">
        <f>AD244/AC244</f>
        <v>#DIV/0!</v>
      </c>
      <c r="AF244" s="181">
        <f>AD244*'Hypothése des ventes'!$G$37</f>
        <v>0</v>
      </c>
      <c r="AG244" s="181">
        <f>(AD244-(AD244*'Hypothése des ventes'!$H$36))*'Hypothése des ventes'!$H$37</f>
        <v>0</v>
      </c>
      <c r="AH244" s="181">
        <f>(AD244-(AD244*'Hypothése des ventes'!$I$36))*'Hypothése des ventes'!$I$37</f>
        <v>0</v>
      </c>
      <c r="AI244" s="181">
        <f>(AD244-(AD244*'Hypothése des ventes'!$J$36))*'Hypothése des ventes'!$J$37</f>
        <v>0</v>
      </c>
      <c r="AJ244" s="181">
        <f>(AD244-(AD244*'Hypothése des ventes'!$K$36))*'Hypothése des ventes'!$K$37</f>
        <v>0</v>
      </c>
      <c r="AK244" s="181">
        <f>-(AC244*'Hypothése des ventes'!$L$37)</f>
        <v>0</v>
      </c>
      <c r="AL244" s="181">
        <f>AC244*L244</f>
        <v>0</v>
      </c>
      <c r="AM244" s="181">
        <f>((AF244+AG244+AH244+AI244+AJ244+AK244)*0.8)+AL244</f>
        <v>0</v>
      </c>
      <c r="AN244" s="181" t="e">
        <f>AM244/AC244</f>
        <v>#DIV/0!</v>
      </c>
      <c r="AO244" s="181">
        <f>AM244-AC244</f>
        <v>0</v>
      </c>
      <c r="AP244" s="182" t="e">
        <f>AO244/AM244</f>
        <v>#DIV/0!</v>
      </c>
    </row>
    <row r="245" spans="1:42" x14ac:dyDescent="0.3">
      <c r="A245" s="41"/>
      <c r="B245" s="41"/>
      <c r="C245" s="41"/>
      <c r="D245" s="41"/>
      <c r="E245" s="41"/>
      <c r="F245" s="41"/>
      <c r="G245" s="41"/>
      <c r="H245" s="41"/>
      <c r="I245" s="23"/>
      <c r="J245" s="41"/>
      <c r="K245" s="23"/>
      <c r="L245" s="41"/>
      <c r="M245" s="188">
        <f>G245*H245</f>
        <v>0</v>
      </c>
      <c r="N245" s="42"/>
      <c r="O245" s="42"/>
      <c r="P245" s="42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181">
        <f>((H245-(H245*I245))*G245)-(((H245-(H245*I245))*G245)*K245)</f>
        <v>0</v>
      </c>
      <c r="AD245" s="181">
        <f>G245*J245</f>
        <v>0</v>
      </c>
      <c r="AE245" s="181" t="e">
        <f>AD245/AC245</f>
        <v>#DIV/0!</v>
      </c>
      <c r="AF245" s="181">
        <f>AD245*'Hypothése des ventes'!$G$37</f>
        <v>0</v>
      </c>
      <c r="AG245" s="181">
        <f>(AD245-(AD245*'Hypothése des ventes'!$H$36))*'Hypothése des ventes'!$H$37</f>
        <v>0</v>
      </c>
      <c r="AH245" s="181">
        <f>(AD245-(AD245*'Hypothése des ventes'!$I$36))*'Hypothése des ventes'!$I$37</f>
        <v>0</v>
      </c>
      <c r="AI245" s="181">
        <f>(AD245-(AD245*'Hypothése des ventes'!$J$36))*'Hypothése des ventes'!$J$37</f>
        <v>0</v>
      </c>
      <c r="AJ245" s="181">
        <f>(AD245-(AD245*'Hypothése des ventes'!$K$36))*'Hypothése des ventes'!$K$37</f>
        <v>0</v>
      </c>
      <c r="AK245" s="181">
        <f>-(AC245*'Hypothése des ventes'!$L$37)</f>
        <v>0</v>
      </c>
      <c r="AL245" s="181">
        <f>AC245*L245</f>
        <v>0</v>
      </c>
      <c r="AM245" s="181">
        <f>((AF245+AG245+AH245+AI245+AJ245+AK245)*0.8)+AL245</f>
        <v>0</v>
      </c>
      <c r="AN245" s="181" t="e">
        <f>AM245/AC245</f>
        <v>#DIV/0!</v>
      </c>
      <c r="AO245" s="181">
        <f>AM245-AC245</f>
        <v>0</v>
      </c>
      <c r="AP245" s="182" t="e">
        <f>AO245/AM245</f>
        <v>#DIV/0!</v>
      </c>
    </row>
    <row r="246" spans="1:42" x14ac:dyDescent="0.3">
      <c r="A246" s="41"/>
      <c r="B246" s="41"/>
      <c r="C246" s="41"/>
      <c r="D246" s="41"/>
      <c r="E246" s="41"/>
      <c r="F246" s="41"/>
      <c r="G246" s="41"/>
      <c r="H246" s="41"/>
      <c r="I246" s="23"/>
      <c r="J246" s="41"/>
      <c r="K246" s="23"/>
      <c r="L246" s="41"/>
      <c r="M246" s="188">
        <f>G246*H246</f>
        <v>0</v>
      </c>
      <c r="N246" s="42"/>
      <c r="O246" s="42"/>
      <c r="P246" s="42"/>
      <c r="Q246" s="36"/>
      <c r="R246" s="36"/>
      <c r="S246" s="36"/>
      <c r="T246" s="36"/>
      <c r="U246" s="36"/>
      <c r="V246" s="36"/>
      <c r="W246" s="36"/>
      <c r="X246" s="36"/>
      <c r="Y246" s="36"/>
      <c r="Z246" s="36"/>
      <c r="AA246" s="36"/>
      <c r="AB246" s="36"/>
      <c r="AC246" s="181">
        <f>((H246-(H246*I246))*G246)-(((H246-(H246*I246))*G246)*K246)</f>
        <v>0</v>
      </c>
      <c r="AD246" s="181">
        <f>G246*J246</f>
        <v>0</v>
      </c>
      <c r="AE246" s="181" t="e">
        <f>AD246/AC246</f>
        <v>#DIV/0!</v>
      </c>
      <c r="AF246" s="181">
        <f>AD246*'Hypothése des ventes'!$G$37</f>
        <v>0</v>
      </c>
      <c r="AG246" s="181">
        <f>(AD246-(AD246*'Hypothése des ventes'!$H$36))*'Hypothése des ventes'!$H$37</f>
        <v>0</v>
      </c>
      <c r="AH246" s="181">
        <f>(AD246-(AD246*'Hypothése des ventes'!$I$36))*'Hypothése des ventes'!$I$37</f>
        <v>0</v>
      </c>
      <c r="AI246" s="181">
        <f>(AD246-(AD246*'Hypothése des ventes'!$J$36))*'Hypothése des ventes'!$J$37</f>
        <v>0</v>
      </c>
      <c r="AJ246" s="181">
        <f>(AD246-(AD246*'Hypothése des ventes'!$K$36))*'Hypothése des ventes'!$K$37</f>
        <v>0</v>
      </c>
      <c r="AK246" s="181">
        <f>-(AC246*'Hypothése des ventes'!$L$37)</f>
        <v>0</v>
      </c>
      <c r="AL246" s="181">
        <f>AC246*L246</f>
        <v>0</v>
      </c>
      <c r="AM246" s="181">
        <f>((AF246+AG246+AH246+AI246+AJ246+AK246)*0.8)+AL246</f>
        <v>0</v>
      </c>
      <c r="AN246" s="181" t="e">
        <f>AM246/AC246</f>
        <v>#DIV/0!</v>
      </c>
      <c r="AO246" s="181">
        <f>AM246-AC246</f>
        <v>0</v>
      </c>
      <c r="AP246" s="182" t="e">
        <f>AO246/AM246</f>
        <v>#DIV/0!</v>
      </c>
    </row>
    <row r="247" spans="1:42" x14ac:dyDescent="0.3">
      <c r="A247" s="41"/>
      <c r="B247" s="41"/>
      <c r="C247" s="41"/>
      <c r="D247" s="41"/>
      <c r="E247" s="41"/>
      <c r="F247" s="41"/>
      <c r="G247" s="41"/>
      <c r="H247" s="41"/>
      <c r="I247" s="23"/>
      <c r="J247" s="41"/>
      <c r="K247" s="23"/>
      <c r="L247" s="41"/>
      <c r="M247" s="188">
        <f>G247*H247</f>
        <v>0</v>
      </c>
      <c r="N247" s="42"/>
      <c r="O247" s="42"/>
      <c r="P247" s="42"/>
      <c r="Q247" s="36"/>
      <c r="R247" s="36"/>
      <c r="S247" s="36"/>
      <c r="T247" s="36"/>
      <c r="U247" s="36"/>
      <c r="V247" s="36"/>
      <c r="W247" s="36"/>
      <c r="X247" s="36"/>
      <c r="Y247" s="36"/>
      <c r="Z247" s="36"/>
      <c r="AA247" s="36"/>
      <c r="AB247" s="36"/>
      <c r="AC247" s="181">
        <f>((H247-(H247*I247))*G247)-(((H247-(H247*I247))*G247)*K247)</f>
        <v>0</v>
      </c>
      <c r="AD247" s="181">
        <f>G247*J247</f>
        <v>0</v>
      </c>
      <c r="AE247" s="181" t="e">
        <f>AD247/AC247</f>
        <v>#DIV/0!</v>
      </c>
      <c r="AF247" s="181">
        <f>AD247*'Hypothése des ventes'!$G$37</f>
        <v>0</v>
      </c>
      <c r="AG247" s="181">
        <f>(AD247-(AD247*'Hypothése des ventes'!$H$36))*'Hypothése des ventes'!$H$37</f>
        <v>0</v>
      </c>
      <c r="AH247" s="181">
        <f>(AD247-(AD247*'Hypothése des ventes'!$I$36))*'Hypothése des ventes'!$I$37</f>
        <v>0</v>
      </c>
      <c r="AI247" s="181">
        <f>(AD247-(AD247*'Hypothése des ventes'!$J$36))*'Hypothése des ventes'!$J$37</f>
        <v>0</v>
      </c>
      <c r="AJ247" s="181">
        <f>(AD247-(AD247*'Hypothése des ventes'!$K$36))*'Hypothése des ventes'!$K$37</f>
        <v>0</v>
      </c>
      <c r="AK247" s="181">
        <f>-(AC247*'Hypothése des ventes'!$L$37)</f>
        <v>0</v>
      </c>
      <c r="AL247" s="181">
        <f>AC247*L247</f>
        <v>0</v>
      </c>
      <c r="AM247" s="181">
        <f>((AF247+AG247+AH247+AI247+AJ247+AK247)*0.8)+AL247</f>
        <v>0</v>
      </c>
      <c r="AN247" s="181" t="e">
        <f>AM247/AC247</f>
        <v>#DIV/0!</v>
      </c>
      <c r="AO247" s="181">
        <f>AM247-AC247</f>
        <v>0</v>
      </c>
      <c r="AP247" s="182" t="e">
        <f>AO247/AM247</f>
        <v>#DIV/0!</v>
      </c>
    </row>
    <row r="248" spans="1:42" x14ac:dyDescent="0.3">
      <c r="A248" s="41"/>
      <c r="B248" s="41"/>
      <c r="C248" s="41"/>
      <c r="D248" s="41"/>
      <c r="E248" s="41"/>
      <c r="F248" s="41"/>
      <c r="G248" s="41"/>
      <c r="H248" s="41"/>
      <c r="I248" s="23"/>
      <c r="J248" s="41"/>
      <c r="K248" s="23"/>
      <c r="L248" s="41"/>
      <c r="M248" s="188">
        <f>G248*H248</f>
        <v>0</v>
      </c>
      <c r="N248" s="42"/>
      <c r="O248" s="42"/>
      <c r="P248" s="42"/>
      <c r="Q248" s="36"/>
      <c r="R248" s="36"/>
      <c r="S248" s="36"/>
      <c r="T248" s="36"/>
      <c r="U248" s="36"/>
      <c r="V248" s="36"/>
      <c r="W248" s="36"/>
      <c r="X248" s="36"/>
      <c r="Y248" s="36"/>
      <c r="Z248" s="36"/>
      <c r="AA248" s="36"/>
      <c r="AB248" s="36"/>
      <c r="AC248" s="181">
        <f>((H248-(H248*I248))*G248)-(((H248-(H248*I248))*G248)*K248)</f>
        <v>0</v>
      </c>
      <c r="AD248" s="181">
        <f>G248*J248</f>
        <v>0</v>
      </c>
      <c r="AE248" s="181" t="e">
        <f>AD248/AC248</f>
        <v>#DIV/0!</v>
      </c>
      <c r="AF248" s="181">
        <f>AD248*'Hypothése des ventes'!$G$37</f>
        <v>0</v>
      </c>
      <c r="AG248" s="181">
        <f>(AD248-(AD248*'Hypothése des ventes'!$H$36))*'Hypothése des ventes'!$H$37</f>
        <v>0</v>
      </c>
      <c r="AH248" s="181">
        <f>(AD248-(AD248*'Hypothése des ventes'!$I$36))*'Hypothése des ventes'!$I$37</f>
        <v>0</v>
      </c>
      <c r="AI248" s="181">
        <f>(AD248-(AD248*'Hypothése des ventes'!$J$36))*'Hypothése des ventes'!$J$37</f>
        <v>0</v>
      </c>
      <c r="AJ248" s="181">
        <f>(AD248-(AD248*'Hypothése des ventes'!$K$36))*'Hypothése des ventes'!$K$37</f>
        <v>0</v>
      </c>
      <c r="AK248" s="181">
        <f>-(AC248*'Hypothése des ventes'!$L$37)</f>
        <v>0</v>
      </c>
      <c r="AL248" s="181">
        <f>AC248*L248</f>
        <v>0</v>
      </c>
      <c r="AM248" s="181">
        <f>((AF248+AG248+AH248+AI248+AJ248+AK248)*0.8)+AL248</f>
        <v>0</v>
      </c>
      <c r="AN248" s="181" t="e">
        <f>AM248/AC248</f>
        <v>#DIV/0!</v>
      </c>
      <c r="AO248" s="181">
        <f>AM248-AC248</f>
        <v>0</v>
      </c>
      <c r="AP248" s="182" t="e">
        <f>AO248/AM248</f>
        <v>#DIV/0!</v>
      </c>
    </row>
    <row r="249" spans="1:42" x14ac:dyDescent="0.3">
      <c r="A249" s="41"/>
      <c r="B249" s="41"/>
      <c r="C249" s="41"/>
      <c r="D249" s="41"/>
      <c r="E249" s="41"/>
      <c r="F249" s="41"/>
      <c r="G249" s="41"/>
      <c r="H249" s="41"/>
      <c r="I249" s="23"/>
      <c r="J249" s="41"/>
      <c r="K249" s="23"/>
      <c r="L249" s="41"/>
      <c r="M249" s="188">
        <f>G249*H249</f>
        <v>0</v>
      </c>
      <c r="N249" s="42"/>
      <c r="O249" s="42"/>
      <c r="P249" s="42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181">
        <f>((H249-(H249*I249))*G249)-(((H249-(H249*I249))*G249)*K249)</f>
        <v>0</v>
      </c>
      <c r="AD249" s="181">
        <f>G249*J249</f>
        <v>0</v>
      </c>
      <c r="AE249" s="181" t="e">
        <f>AD249/AC249</f>
        <v>#DIV/0!</v>
      </c>
      <c r="AF249" s="181">
        <f>AD249*'Hypothése des ventes'!$G$37</f>
        <v>0</v>
      </c>
      <c r="AG249" s="181">
        <f>(AD249-(AD249*'Hypothése des ventes'!$H$36))*'Hypothése des ventes'!$H$37</f>
        <v>0</v>
      </c>
      <c r="AH249" s="181">
        <f>(AD249-(AD249*'Hypothése des ventes'!$I$36))*'Hypothése des ventes'!$I$37</f>
        <v>0</v>
      </c>
      <c r="AI249" s="181">
        <f>(AD249-(AD249*'Hypothése des ventes'!$J$36))*'Hypothése des ventes'!$J$37</f>
        <v>0</v>
      </c>
      <c r="AJ249" s="181">
        <f>(AD249-(AD249*'Hypothése des ventes'!$K$36))*'Hypothése des ventes'!$K$37</f>
        <v>0</v>
      </c>
      <c r="AK249" s="181">
        <f>-(AC249*'Hypothése des ventes'!$L$37)</f>
        <v>0</v>
      </c>
      <c r="AL249" s="181">
        <f>AC249*L249</f>
        <v>0</v>
      </c>
      <c r="AM249" s="181">
        <f>((AF249+AG249+AH249+AI249+AJ249+AK249)*0.8)+AL249</f>
        <v>0</v>
      </c>
      <c r="AN249" s="181" t="e">
        <f>AM249/AC249</f>
        <v>#DIV/0!</v>
      </c>
      <c r="AO249" s="181">
        <f>AM249-AC249</f>
        <v>0</v>
      </c>
      <c r="AP249" s="182" t="e">
        <f>AO249/AM249</f>
        <v>#DIV/0!</v>
      </c>
    </row>
    <row r="250" spans="1:42" x14ac:dyDescent="0.3">
      <c r="A250" s="41"/>
      <c r="B250" s="41"/>
      <c r="C250" s="41"/>
      <c r="D250" s="41"/>
      <c r="E250" s="41"/>
      <c r="F250" s="41"/>
      <c r="G250" s="41"/>
      <c r="H250" s="41"/>
      <c r="I250" s="23"/>
      <c r="J250" s="41"/>
      <c r="K250" s="23"/>
      <c r="L250" s="41"/>
      <c r="M250" s="188">
        <f>G250*H250</f>
        <v>0</v>
      </c>
      <c r="N250" s="42"/>
      <c r="O250" s="42"/>
      <c r="P250" s="42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181">
        <f>((H250-(H250*I250))*G250)-(((H250-(H250*I250))*G250)*K250)</f>
        <v>0</v>
      </c>
      <c r="AD250" s="181">
        <f>G250*J250</f>
        <v>0</v>
      </c>
      <c r="AE250" s="181" t="e">
        <f>AD250/AC250</f>
        <v>#DIV/0!</v>
      </c>
      <c r="AF250" s="181">
        <f>AD250*'Hypothése des ventes'!$G$37</f>
        <v>0</v>
      </c>
      <c r="AG250" s="181">
        <f>(AD250-(AD250*'Hypothése des ventes'!$H$36))*'Hypothése des ventes'!$H$37</f>
        <v>0</v>
      </c>
      <c r="AH250" s="181">
        <f>(AD250-(AD250*'Hypothése des ventes'!$I$36))*'Hypothése des ventes'!$I$37</f>
        <v>0</v>
      </c>
      <c r="AI250" s="181">
        <f>(AD250-(AD250*'Hypothése des ventes'!$J$36))*'Hypothése des ventes'!$J$37</f>
        <v>0</v>
      </c>
      <c r="AJ250" s="181">
        <f>(AD250-(AD250*'Hypothése des ventes'!$K$36))*'Hypothése des ventes'!$K$37</f>
        <v>0</v>
      </c>
      <c r="AK250" s="181">
        <f>-(AC250*'Hypothése des ventes'!$L$37)</f>
        <v>0</v>
      </c>
      <c r="AL250" s="181">
        <f>AC250*L250</f>
        <v>0</v>
      </c>
      <c r="AM250" s="181">
        <f>((AF250+AG250+AH250+AI250+AJ250+AK250)*0.8)+AL250</f>
        <v>0</v>
      </c>
      <c r="AN250" s="181" t="e">
        <f>AM250/AC250</f>
        <v>#DIV/0!</v>
      </c>
      <c r="AO250" s="181">
        <f>AM250-AC250</f>
        <v>0</v>
      </c>
      <c r="AP250" s="182" t="e">
        <f>AO250/AM250</f>
        <v>#DIV/0!</v>
      </c>
    </row>
    <row r="251" spans="1:42" x14ac:dyDescent="0.3">
      <c r="A251" s="41"/>
      <c r="B251" s="41"/>
      <c r="C251" s="41"/>
      <c r="D251" s="41"/>
      <c r="E251" s="41"/>
      <c r="F251" s="41"/>
      <c r="G251" s="41"/>
      <c r="H251" s="41"/>
      <c r="I251" s="23"/>
      <c r="J251" s="41"/>
      <c r="K251" s="23"/>
      <c r="L251" s="41"/>
      <c r="M251" s="188">
        <f>G251*H251</f>
        <v>0</v>
      </c>
      <c r="N251" s="42"/>
      <c r="O251" s="42"/>
      <c r="P251" s="42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181">
        <f>((H251-(H251*I251))*G251)-(((H251-(H251*I251))*G251)*K251)</f>
        <v>0</v>
      </c>
      <c r="AD251" s="181">
        <f>G251*J251</f>
        <v>0</v>
      </c>
      <c r="AE251" s="181" t="e">
        <f>AD251/AC251</f>
        <v>#DIV/0!</v>
      </c>
      <c r="AF251" s="181">
        <f>AD251*'Hypothése des ventes'!$G$37</f>
        <v>0</v>
      </c>
      <c r="AG251" s="181">
        <f>(AD251-(AD251*'Hypothése des ventes'!$H$36))*'Hypothése des ventes'!$H$37</f>
        <v>0</v>
      </c>
      <c r="AH251" s="181">
        <f>(AD251-(AD251*'Hypothése des ventes'!$I$36))*'Hypothése des ventes'!$I$37</f>
        <v>0</v>
      </c>
      <c r="AI251" s="181">
        <f>(AD251-(AD251*'Hypothése des ventes'!$J$36))*'Hypothése des ventes'!$J$37</f>
        <v>0</v>
      </c>
      <c r="AJ251" s="181">
        <f>(AD251-(AD251*'Hypothése des ventes'!$K$36))*'Hypothése des ventes'!$K$37</f>
        <v>0</v>
      </c>
      <c r="AK251" s="181">
        <f>-(AC251*'Hypothése des ventes'!$L$37)</f>
        <v>0</v>
      </c>
      <c r="AL251" s="181">
        <f>AC251*L251</f>
        <v>0</v>
      </c>
      <c r="AM251" s="181">
        <f>((AF251+AG251+AH251+AI251+AJ251+AK251)*0.8)+AL251</f>
        <v>0</v>
      </c>
      <c r="AN251" s="181" t="e">
        <f>AM251/AC251</f>
        <v>#DIV/0!</v>
      </c>
      <c r="AO251" s="181">
        <f>AM251-AC251</f>
        <v>0</v>
      </c>
      <c r="AP251" s="182" t="e">
        <f>AO251/AM251</f>
        <v>#DIV/0!</v>
      </c>
    </row>
    <row r="252" spans="1:42" x14ac:dyDescent="0.3">
      <c r="A252" s="41"/>
      <c r="B252" s="41"/>
      <c r="C252" s="41"/>
      <c r="D252" s="41"/>
      <c r="E252" s="41"/>
      <c r="F252" s="41"/>
      <c r="G252" s="41"/>
      <c r="H252" s="41"/>
      <c r="I252" s="23"/>
      <c r="J252" s="41"/>
      <c r="K252" s="23"/>
      <c r="L252" s="41"/>
      <c r="M252" s="188">
        <f>G252*H252</f>
        <v>0</v>
      </c>
      <c r="N252" s="42"/>
      <c r="O252" s="42"/>
      <c r="P252" s="42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181">
        <f>((H252-(H252*I252))*G252)-(((H252-(H252*I252))*G252)*K252)</f>
        <v>0</v>
      </c>
      <c r="AD252" s="181">
        <f>G252*J252</f>
        <v>0</v>
      </c>
      <c r="AE252" s="181" t="e">
        <f>AD252/AC252</f>
        <v>#DIV/0!</v>
      </c>
      <c r="AF252" s="181">
        <f>AD252*'Hypothése des ventes'!$G$37</f>
        <v>0</v>
      </c>
      <c r="AG252" s="181">
        <f>(AD252-(AD252*'Hypothése des ventes'!$H$36))*'Hypothése des ventes'!$H$37</f>
        <v>0</v>
      </c>
      <c r="AH252" s="181">
        <f>(AD252-(AD252*'Hypothése des ventes'!$I$36))*'Hypothése des ventes'!$I$37</f>
        <v>0</v>
      </c>
      <c r="AI252" s="181">
        <f>(AD252-(AD252*'Hypothése des ventes'!$J$36))*'Hypothése des ventes'!$J$37</f>
        <v>0</v>
      </c>
      <c r="AJ252" s="181">
        <f>(AD252-(AD252*'Hypothése des ventes'!$K$36))*'Hypothése des ventes'!$K$37</f>
        <v>0</v>
      </c>
      <c r="AK252" s="181">
        <f>-(AC252*'Hypothése des ventes'!$L$37)</f>
        <v>0</v>
      </c>
      <c r="AL252" s="181">
        <f>AC252*L252</f>
        <v>0</v>
      </c>
      <c r="AM252" s="181">
        <f>((AF252+AG252+AH252+AI252+AJ252+AK252)*0.8)+AL252</f>
        <v>0</v>
      </c>
      <c r="AN252" s="181" t="e">
        <f>AM252/AC252</f>
        <v>#DIV/0!</v>
      </c>
      <c r="AO252" s="181">
        <f>AM252-AC252</f>
        <v>0</v>
      </c>
      <c r="AP252" s="182" t="e">
        <f>AO252/AM252</f>
        <v>#DIV/0!</v>
      </c>
    </row>
    <row r="253" spans="1:42" x14ac:dyDescent="0.3">
      <c r="A253" s="41"/>
      <c r="B253" s="41"/>
      <c r="C253" s="41"/>
      <c r="D253" s="41"/>
      <c r="E253" s="41"/>
      <c r="F253" s="41"/>
      <c r="G253" s="41"/>
      <c r="H253" s="41"/>
      <c r="I253" s="23"/>
      <c r="J253" s="41"/>
      <c r="K253" s="23"/>
      <c r="L253" s="41"/>
      <c r="M253" s="188">
        <f>G253*H253</f>
        <v>0</v>
      </c>
      <c r="N253" s="42"/>
      <c r="O253" s="42"/>
      <c r="P253" s="42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181">
        <f>((H253-(H253*I253))*G253)-(((H253-(H253*I253))*G253)*K253)</f>
        <v>0</v>
      </c>
      <c r="AD253" s="181">
        <f>G253*J253</f>
        <v>0</v>
      </c>
      <c r="AE253" s="181" t="e">
        <f>AD253/AC253</f>
        <v>#DIV/0!</v>
      </c>
      <c r="AF253" s="181">
        <f>AD253*'Hypothése des ventes'!$G$37</f>
        <v>0</v>
      </c>
      <c r="AG253" s="181">
        <f>(AD253-(AD253*'Hypothése des ventes'!$H$36))*'Hypothése des ventes'!$H$37</f>
        <v>0</v>
      </c>
      <c r="AH253" s="181">
        <f>(AD253-(AD253*'Hypothése des ventes'!$I$36))*'Hypothése des ventes'!$I$37</f>
        <v>0</v>
      </c>
      <c r="AI253" s="181">
        <f>(AD253-(AD253*'Hypothése des ventes'!$J$36))*'Hypothése des ventes'!$J$37</f>
        <v>0</v>
      </c>
      <c r="AJ253" s="181">
        <f>(AD253-(AD253*'Hypothése des ventes'!$K$36))*'Hypothése des ventes'!$K$37</f>
        <v>0</v>
      </c>
      <c r="AK253" s="181">
        <f>-(AC253*'Hypothése des ventes'!$L$37)</f>
        <v>0</v>
      </c>
      <c r="AL253" s="181">
        <f>AC253*L253</f>
        <v>0</v>
      </c>
      <c r="AM253" s="181">
        <f>((AF253+AG253+AH253+AI253+AJ253+AK253)*0.8)+AL253</f>
        <v>0</v>
      </c>
      <c r="AN253" s="181" t="e">
        <f>AM253/AC253</f>
        <v>#DIV/0!</v>
      </c>
      <c r="AO253" s="181">
        <f>AM253-AC253</f>
        <v>0</v>
      </c>
      <c r="AP253" s="182" t="e">
        <f>AO253/AM253</f>
        <v>#DIV/0!</v>
      </c>
    </row>
    <row r="254" spans="1:42" x14ac:dyDescent="0.3">
      <c r="A254" s="41"/>
      <c r="B254" s="41"/>
      <c r="C254" s="41"/>
      <c r="D254" s="41"/>
      <c r="E254" s="41"/>
      <c r="F254" s="41"/>
      <c r="G254" s="41"/>
      <c r="H254" s="41"/>
      <c r="I254" s="23"/>
      <c r="J254" s="41"/>
      <c r="K254" s="23"/>
      <c r="L254" s="41"/>
      <c r="M254" s="188">
        <f>G254*H254</f>
        <v>0</v>
      </c>
      <c r="N254" s="42"/>
      <c r="O254" s="42"/>
      <c r="P254" s="42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181">
        <f>((H254-(H254*I254))*G254)-(((H254-(H254*I254))*G254)*K254)</f>
        <v>0</v>
      </c>
      <c r="AD254" s="181">
        <f>G254*J254</f>
        <v>0</v>
      </c>
      <c r="AE254" s="181" t="e">
        <f>AD254/AC254</f>
        <v>#DIV/0!</v>
      </c>
      <c r="AF254" s="181">
        <f>AD254*'Hypothése des ventes'!$G$37</f>
        <v>0</v>
      </c>
      <c r="AG254" s="181">
        <f>(AD254-(AD254*'Hypothése des ventes'!$H$36))*'Hypothése des ventes'!$H$37</f>
        <v>0</v>
      </c>
      <c r="AH254" s="181">
        <f>(AD254-(AD254*'Hypothése des ventes'!$I$36))*'Hypothése des ventes'!$I$37</f>
        <v>0</v>
      </c>
      <c r="AI254" s="181">
        <f>(AD254-(AD254*'Hypothése des ventes'!$J$36))*'Hypothése des ventes'!$J$37</f>
        <v>0</v>
      </c>
      <c r="AJ254" s="181">
        <f>(AD254-(AD254*'Hypothése des ventes'!$K$36))*'Hypothése des ventes'!$K$37</f>
        <v>0</v>
      </c>
      <c r="AK254" s="181">
        <f>-(AC254*'Hypothése des ventes'!$L$37)</f>
        <v>0</v>
      </c>
      <c r="AL254" s="181">
        <f>AC254*L254</f>
        <v>0</v>
      </c>
      <c r="AM254" s="181">
        <f>((AF254+AG254+AH254+AI254+AJ254+AK254)*0.8)+AL254</f>
        <v>0</v>
      </c>
      <c r="AN254" s="181" t="e">
        <f>AM254/AC254</f>
        <v>#DIV/0!</v>
      </c>
      <c r="AO254" s="181">
        <f>AM254-AC254</f>
        <v>0</v>
      </c>
      <c r="AP254" s="182" t="e">
        <f>AO254/AM254</f>
        <v>#DIV/0!</v>
      </c>
    </row>
    <row r="255" spans="1:42" x14ac:dyDescent="0.3">
      <c r="A255" s="41"/>
      <c r="B255" s="41"/>
      <c r="C255" s="41"/>
      <c r="D255" s="41"/>
      <c r="E255" s="41"/>
      <c r="F255" s="41"/>
      <c r="G255" s="41"/>
      <c r="H255" s="41"/>
      <c r="I255" s="23"/>
      <c r="J255" s="41"/>
      <c r="K255" s="23"/>
      <c r="L255" s="41"/>
      <c r="M255" s="188">
        <f>G255*H255</f>
        <v>0</v>
      </c>
      <c r="N255" s="42"/>
      <c r="O255" s="42"/>
      <c r="P255" s="42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181">
        <f>((H255-(H255*I255))*G255)-(((H255-(H255*I255))*G255)*K255)</f>
        <v>0</v>
      </c>
      <c r="AD255" s="181">
        <f>G255*J255</f>
        <v>0</v>
      </c>
      <c r="AE255" s="181" t="e">
        <f>AD255/AC255</f>
        <v>#DIV/0!</v>
      </c>
      <c r="AF255" s="181">
        <f>AD255*'Hypothése des ventes'!$G$37</f>
        <v>0</v>
      </c>
      <c r="AG255" s="181">
        <f>(AD255-(AD255*'Hypothése des ventes'!$H$36))*'Hypothése des ventes'!$H$37</f>
        <v>0</v>
      </c>
      <c r="AH255" s="181">
        <f>(AD255-(AD255*'Hypothése des ventes'!$I$36))*'Hypothése des ventes'!$I$37</f>
        <v>0</v>
      </c>
      <c r="AI255" s="181">
        <f>(AD255-(AD255*'Hypothése des ventes'!$J$36))*'Hypothése des ventes'!$J$37</f>
        <v>0</v>
      </c>
      <c r="AJ255" s="181">
        <f>(AD255-(AD255*'Hypothése des ventes'!$K$36))*'Hypothése des ventes'!$K$37</f>
        <v>0</v>
      </c>
      <c r="AK255" s="181">
        <f>-(AC255*'Hypothése des ventes'!$L$37)</f>
        <v>0</v>
      </c>
      <c r="AL255" s="181">
        <f>AC255*L255</f>
        <v>0</v>
      </c>
      <c r="AM255" s="181">
        <f>((AF255+AG255+AH255+AI255+AJ255+AK255)*0.8)+AL255</f>
        <v>0</v>
      </c>
      <c r="AN255" s="181" t="e">
        <f>AM255/AC255</f>
        <v>#DIV/0!</v>
      </c>
      <c r="AO255" s="181">
        <f>AM255-AC255</f>
        <v>0</v>
      </c>
      <c r="AP255" s="182" t="e">
        <f>AO255/AM255</f>
        <v>#DIV/0!</v>
      </c>
    </row>
    <row r="256" spans="1:42" x14ac:dyDescent="0.3">
      <c r="A256" s="41"/>
      <c r="B256" s="41"/>
      <c r="C256" s="41"/>
      <c r="D256" s="41"/>
      <c r="E256" s="41"/>
      <c r="F256" s="41"/>
      <c r="G256" s="41"/>
      <c r="H256" s="41"/>
      <c r="I256" s="23"/>
      <c r="J256" s="41"/>
      <c r="K256" s="23"/>
      <c r="L256" s="41"/>
      <c r="M256" s="188">
        <f>G256*H256</f>
        <v>0</v>
      </c>
      <c r="N256" s="42"/>
      <c r="O256" s="42"/>
      <c r="P256" s="42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181">
        <f>((H256-(H256*I256))*G256)-(((H256-(H256*I256))*G256)*K256)</f>
        <v>0</v>
      </c>
      <c r="AD256" s="181">
        <f>G256*J256</f>
        <v>0</v>
      </c>
      <c r="AE256" s="181" t="e">
        <f>AD256/AC256</f>
        <v>#DIV/0!</v>
      </c>
      <c r="AF256" s="181">
        <f>AD256*'Hypothése des ventes'!$G$37</f>
        <v>0</v>
      </c>
      <c r="AG256" s="181">
        <f>(AD256-(AD256*'Hypothése des ventes'!$H$36))*'Hypothése des ventes'!$H$37</f>
        <v>0</v>
      </c>
      <c r="AH256" s="181">
        <f>(AD256-(AD256*'Hypothése des ventes'!$I$36))*'Hypothése des ventes'!$I$37</f>
        <v>0</v>
      </c>
      <c r="AI256" s="181">
        <f>(AD256-(AD256*'Hypothése des ventes'!$J$36))*'Hypothése des ventes'!$J$37</f>
        <v>0</v>
      </c>
      <c r="AJ256" s="181">
        <f>(AD256-(AD256*'Hypothése des ventes'!$K$36))*'Hypothése des ventes'!$K$37</f>
        <v>0</v>
      </c>
      <c r="AK256" s="181">
        <f>-(AC256*'Hypothése des ventes'!$L$37)</f>
        <v>0</v>
      </c>
      <c r="AL256" s="181">
        <f>AC256*L256</f>
        <v>0</v>
      </c>
      <c r="AM256" s="181">
        <f>((AF256+AG256+AH256+AI256+AJ256+AK256)*0.8)+AL256</f>
        <v>0</v>
      </c>
      <c r="AN256" s="181" t="e">
        <f>AM256/AC256</f>
        <v>#DIV/0!</v>
      </c>
      <c r="AO256" s="181">
        <f>AM256-AC256</f>
        <v>0</v>
      </c>
      <c r="AP256" s="182" t="e">
        <f>AO256/AM256</f>
        <v>#DIV/0!</v>
      </c>
    </row>
    <row r="257" spans="1:42" x14ac:dyDescent="0.3">
      <c r="A257" s="41"/>
      <c r="B257" s="41"/>
      <c r="C257" s="41"/>
      <c r="D257" s="41"/>
      <c r="E257" s="41"/>
      <c r="F257" s="41"/>
      <c r="G257" s="41"/>
      <c r="H257" s="41"/>
      <c r="I257" s="23"/>
      <c r="J257" s="41"/>
      <c r="K257" s="23"/>
      <c r="L257" s="41"/>
      <c r="M257" s="188">
        <f>G257*H257</f>
        <v>0</v>
      </c>
      <c r="N257" s="42"/>
      <c r="O257" s="42"/>
      <c r="P257" s="42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181">
        <f>((H257-(H257*I257))*G257)-(((H257-(H257*I257))*G257)*K257)</f>
        <v>0</v>
      </c>
      <c r="AD257" s="181">
        <f>G257*J257</f>
        <v>0</v>
      </c>
      <c r="AE257" s="181" t="e">
        <f>AD257/AC257</f>
        <v>#DIV/0!</v>
      </c>
      <c r="AF257" s="181">
        <f>AD257*'Hypothése des ventes'!$G$37</f>
        <v>0</v>
      </c>
      <c r="AG257" s="181">
        <f>(AD257-(AD257*'Hypothése des ventes'!$H$36))*'Hypothése des ventes'!$H$37</f>
        <v>0</v>
      </c>
      <c r="AH257" s="181">
        <f>(AD257-(AD257*'Hypothése des ventes'!$I$36))*'Hypothése des ventes'!$I$37</f>
        <v>0</v>
      </c>
      <c r="AI257" s="181">
        <f>(AD257-(AD257*'Hypothése des ventes'!$J$36))*'Hypothése des ventes'!$J$37</f>
        <v>0</v>
      </c>
      <c r="AJ257" s="181">
        <f>(AD257-(AD257*'Hypothése des ventes'!$K$36))*'Hypothése des ventes'!$K$37</f>
        <v>0</v>
      </c>
      <c r="AK257" s="181">
        <f>-(AC257*'Hypothése des ventes'!$L$37)</f>
        <v>0</v>
      </c>
      <c r="AL257" s="181">
        <f>AC257*L257</f>
        <v>0</v>
      </c>
      <c r="AM257" s="181">
        <f>((AF257+AG257+AH257+AI257+AJ257+AK257)*0.8)+AL257</f>
        <v>0</v>
      </c>
      <c r="AN257" s="181" t="e">
        <f>AM257/AC257</f>
        <v>#DIV/0!</v>
      </c>
      <c r="AO257" s="181">
        <f>AM257-AC257</f>
        <v>0</v>
      </c>
      <c r="AP257" s="182" t="e">
        <f>AO257/AM257</f>
        <v>#DIV/0!</v>
      </c>
    </row>
    <row r="258" spans="1:42" x14ac:dyDescent="0.3">
      <c r="A258" s="41"/>
      <c r="B258" s="41"/>
      <c r="C258" s="41"/>
      <c r="D258" s="41"/>
      <c r="E258" s="41"/>
      <c r="F258" s="41"/>
      <c r="G258" s="41"/>
      <c r="H258" s="41"/>
      <c r="I258" s="23"/>
      <c r="J258" s="41"/>
      <c r="K258" s="23"/>
      <c r="L258" s="41"/>
      <c r="M258" s="188">
        <f>G258*H258</f>
        <v>0</v>
      </c>
      <c r="N258" s="42"/>
      <c r="O258" s="42"/>
      <c r="P258" s="42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181">
        <f>((H258-(H258*I258))*G258)-(((H258-(H258*I258))*G258)*K258)</f>
        <v>0</v>
      </c>
      <c r="AD258" s="181">
        <f>G258*J258</f>
        <v>0</v>
      </c>
      <c r="AE258" s="181" t="e">
        <f>AD258/AC258</f>
        <v>#DIV/0!</v>
      </c>
      <c r="AF258" s="181">
        <f>AD258*'Hypothése des ventes'!$G$37</f>
        <v>0</v>
      </c>
      <c r="AG258" s="181">
        <f>(AD258-(AD258*'Hypothése des ventes'!$H$36))*'Hypothése des ventes'!$H$37</f>
        <v>0</v>
      </c>
      <c r="AH258" s="181">
        <f>(AD258-(AD258*'Hypothése des ventes'!$I$36))*'Hypothése des ventes'!$I$37</f>
        <v>0</v>
      </c>
      <c r="AI258" s="181">
        <f>(AD258-(AD258*'Hypothése des ventes'!$J$36))*'Hypothése des ventes'!$J$37</f>
        <v>0</v>
      </c>
      <c r="AJ258" s="181">
        <f>(AD258-(AD258*'Hypothése des ventes'!$K$36))*'Hypothése des ventes'!$K$37</f>
        <v>0</v>
      </c>
      <c r="AK258" s="181">
        <f>-(AC258*'Hypothése des ventes'!$L$37)</f>
        <v>0</v>
      </c>
      <c r="AL258" s="181">
        <f>AC258*L258</f>
        <v>0</v>
      </c>
      <c r="AM258" s="181">
        <f>((AF258+AG258+AH258+AI258+AJ258+AK258)*0.8)+AL258</f>
        <v>0</v>
      </c>
      <c r="AN258" s="181" t="e">
        <f>AM258/AC258</f>
        <v>#DIV/0!</v>
      </c>
      <c r="AO258" s="181">
        <f>AM258-AC258</f>
        <v>0</v>
      </c>
      <c r="AP258" s="182" t="e">
        <f>AO258/AM258</f>
        <v>#DIV/0!</v>
      </c>
    </row>
    <row r="259" spans="1:42" x14ac:dyDescent="0.3">
      <c r="A259" s="41"/>
      <c r="B259" s="41"/>
      <c r="C259" s="41"/>
      <c r="D259" s="41"/>
      <c r="E259" s="41"/>
      <c r="F259" s="41"/>
      <c r="G259" s="41"/>
      <c r="H259" s="41"/>
      <c r="I259" s="23"/>
      <c r="J259" s="41"/>
      <c r="K259" s="23"/>
      <c r="L259" s="41"/>
      <c r="M259" s="188">
        <f>G259*H259</f>
        <v>0</v>
      </c>
      <c r="N259" s="42"/>
      <c r="O259" s="42"/>
      <c r="P259" s="42"/>
      <c r="Q259" s="36"/>
      <c r="R259" s="36"/>
      <c r="S259" s="36"/>
      <c r="T259" s="36"/>
      <c r="U259" s="36"/>
      <c r="V259" s="36"/>
      <c r="W259" s="36"/>
      <c r="X259" s="36"/>
      <c r="Y259" s="36"/>
      <c r="Z259" s="36"/>
      <c r="AA259" s="36"/>
      <c r="AB259" s="36"/>
      <c r="AC259" s="181">
        <f>((H259-(H259*I259))*G259)-(((H259-(H259*I259))*G259)*K259)</f>
        <v>0</v>
      </c>
      <c r="AD259" s="181">
        <f>G259*J259</f>
        <v>0</v>
      </c>
      <c r="AE259" s="181" t="e">
        <f>AD259/AC259</f>
        <v>#DIV/0!</v>
      </c>
      <c r="AF259" s="181">
        <f>AD259*'Hypothése des ventes'!$G$37</f>
        <v>0</v>
      </c>
      <c r="AG259" s="181">
        <f>(AD259-(AD259*'Hypothése des ventes'!$H$36))*'Hypothése des ventes'!$H$37</f>
        <v>0</v>
      </c>
      <c r="AH259" s="181">
        <f>(AD259-(AD259*'Hypothése des ventes'!$I$36))*'Hypothése des ventes'!$I$37</f>
        <v>0</v>
      </c>
      <c r="AI259" s="181">
        <f>(AD259-(AD259*'Hypothése des ventes'!$J$36))*'Hypothése des ventes'!$J$37</f>
        <v>0</v>
      </c>
      <c r="AJ259" s="181">
        <f>(AD259-(AD259*'Hypothése des ventes'!$K$36))*'Hypothése des ventes'!$K$37</f>
        <v>0</v>
      </c>
      <c r="AK259" s="181">
        <f>-(AC259*'Hypothése des ventes'!$L$37)</f>
        <v>0</v>
      </c>
      <c r="AL259" s="181">
        <f>AC259*L259</f>
        <v>0</v>
      </c>
      <c r="AM259" s="181">
        <f>((AF259+AG259+AH259+AI259+AJ259+AK259)*0.8)+AL259</f>
        <v>0</v>
      </c>
      <c r="AN259" s="181" t="e">
        <f>AM259/AC259</f>
        <v>#DIV/0!</v>
      </c>
      <c r="AO259" s="181">
        <f>AM259-AC259</f>
        <v>0</v>
      </c>
      <c r="AP259" s="182" t="e">
        <f>AO259/AM259</f>
        <v>#DIV/0!</v>
      </c>
    </row>
    <row r="260" spans="1:42" x14ac:dyDescent="0.3">
      <c r="A260" s="41"/>
      <c r="B260" s="41"/>
      <c r="C260" s="41"/>
      <c r="D260" s="41"/>
      <c r="E260" s="41"/>
      <c r="F260" s="41"/>
      <c r="G260" s="41"/>
      <c r="H260" s="41"/>
      <c r="I260" s="23"/>
      <c r="J260" s="41"/>
      <c r="K260" s="23"/>
      <c r="L260" s="41"/>
      <c r="M260" s="188">
        <f>G260*H260</f>
        <v>0</v>
      </c>
      <c r="N260" s="42"/>
      <c r="O260" s="42"/>
      <c r="P260" s="42"/>
      <c r="Q260" s="36"/>
      <c r="R260" s="36"/>
      <c r="S260" s="36"/>
      <c r="T260" s="36"/>
      <c r="U260" s="36"/>
      <c r="V260" s="36"/>
      <c r="W260" s="36"/>
      <c r="X260" s="36"/>
      <c r="Y260" s="36"/>
      <c r="Z260" s="36"/>
      <c r="AA260" s="36"/>
      <c r="AB260" s="36"/>
      <c r="AC260" s="181">
        <f>((H260-(H260*I260))*G260)-(((H260-(H260*I260))*G260)*K260)</f>
        <v>0</v>
      </c>
      <c r="AD260" s="181">
        <f>G260*J260</f>
        <v>0</v>
      </c>
      <c r="AE260" s="181" t="e">
        <f>AD260/AC260</f>
        <v>#DIV/0!</v>
      </c>
      <c r="AF260" s="181">
        <f>AD260*'Hypothése des ventes'!$G$37</f>
        <v>0</v>
      </c>
      <c r="AG260" s="181">
        <f>(AD260-(AD260*'Hypothése des ventes'!$H$36))*'Hypothése des ventes'!$H$37</f>
        <v>0</v>
      </c>
      <c r="AH260" s="181">
        <f>(AD260-(AD260*'Hypothése des ventes'!$I$36))*'Hypothése des ventes'!$I$37</f>
        <v>0</v>
      </c>
      <c r="AI260" s="181">
        <f>(AD260-(AD260*'Hypothése des ventes'!$J$36))*'Hypothése des ventes'!$J$37</f>
        <v>0</v>
      </c>
      <c r="AJ260" s="181">
        <f>(AD260-(AD260*'Hypothése des ventes'!$K$36))*'Hypothése des ventes'!$K$37</f>
        <v>0</v>
      </c>
      <c r="AK260" s="181">
        <f>-(AC260*'Hypothése des ventes'!$L$37)</f>
        <v>0</v>
      </c>
      <c r="AL260" s="181">
        <f>AC260*L260</f>
        <v>0</v>
      </c>
      <c r="AM260" s="181">
        <f>((AF260+AG260+AH260+AI260+AJ260+AK260)*0.8)+AL260</f>
        <v>0</v>
      </c>
      <c r="AN260" s="181" t="e">
        <f>AM260/AC260</f>
        <v>#DIV/0!</v>
      </c>
      <c r="AO260" s="181">
        <f>AM260-AC260</f>
        <v>0</v>
      </c>
      <c r="AP260" s="182" t="e">
        <f>AO260/AM260</f>
        <v>#DIV/0!</v>
      </c>
    </row>
    <row r="261" spans="1:42" x14ac:dyDescent="0.3">
      <c r="A261" s="41"/>
      <c r="B261" s="41"/>
      <c r="C261" s="41"/>
      <c r="D261" s="41"/>
      <c r="E261" s="41"/>
      <c r="F261" s="41"/>
      <c r="G261" s="41"/>
      <c r="H261" s="41"/>
      <c r="I261" s="23"/>
      <c r="J261" s="41"/>
      <c r="K261" s="23"/>
      <c r="L261" s="41"/>
      <c r="M261" s="188">
        <f>G261*H261</f>
        <v>0</v>
      </c>
      <c r="N261" s="42"/>
      <c r="O261" s="42"/>
      <c r="P261" s="42"/>
      <c r="Q261" s="36"/>
      <c r="R261" s="36"/>
      <c r="S261" s="36"/>
      <c r="T261" s="36"/>
      <c r="U261" s="36"/>
      <c r="V261" s="36"/>
      <c r="W261" s="36"/>
      <c r="X261" s="36"/>
      <c r="Y261" s="36"/>
      <c r="Z261" s="36"/>
      <c r="AA261" s="36"/>
      <c r="AB261" s="36"/>
      <c r="AC261" s="181">
        <f>((H261-(H261*I261))*G261)-(((H261-(H261*I261))*G261)*K261)</f>
        <v>0</v>
      </c>
      <c r="AD261" s="181">
        <f>G261*J261</f>
        <v>0</v>
      </c>
      <c r="AE261" s="181" t="e">
        <f>AD261/AC261</f>
        <v>#DIV/0!</v>
      </c>
      <c r="AF261" s="181">
        <f>AD261*'Hypothése des ventes'!$G$37</f>
        <v>0</v>
      </c>
      <c r="AG261" s="181">
        <f>(AD261-(AD261*'Hypothése des ventes'!$H$36))*'Hypothése des ventes'!$H$37</f>
        <v>0</v>
      </c>
      <c r="AH261" s="181">
        <f>(AD261-(AD261*'Hypothése des ventes'!$I$36))*'Hypothése des ventes'!$I$37</f>
        <v>0</v>
      </c>
      <c r="AI261" s="181">
        <f>(AD261-(AD261*'Hypothése des ventes'!$J$36))*'Hypothése des ventes'!$J$37</f>
        <v>0</v>
      </c>
      <c r="AJ261" s="181">
        <f>(AD261-(AD261*'Hypothése des ventes'!$K$36))*'Hypothése des ventes'!$K$37</f>
        <v>0</v>
      </c>
      <c r="AK261" s="181">
        <f>-(AC261*'Hypothése des ventes'!$L$37)</f>
        <v>0</v>
      </c>
      <c r="AL261" s="181">
        <f>AC261*L261</f>
        <v>0</v>
      </c>
      <c r="AM261" s="181">
        <f>((AF261+AG261+AH261+AI261+AJ261+AK261)*0.8)+AL261</f>
        <v>0</v>
      </c>
      <c r="AN261" s="181" t="e">
        <f>AM261/AC261</f>
        <v>#DIV/0!</v>
      </c>
      <c r="AO261" s="181">
        <f>AM261-AC261</f>
        <v>0</v>
      </c>
      <c r="AP261" s="182" t="e">
        <f>AO261/AM261</f>
        <v>#DIV/0!</v>
      </c>
    </row>
    <row r="262" spans="1:42" x14ac:dyDescent="0.3">
      <c r="A262" s="41"/>
      <c r="B262" s="41"/>
      <c r="C262" s="41"/>
      <c r="D262" s="41"/>
      <c r="E262" s="41"/>
      <c r="F262" s="41"/>
      <c r="G262" s="41"/>
      <c r="H262" s="41"/>
      <c r="I262" s="23"/>
      <c r="J262" s="41"/>
      <c r="K262" s="23"/>
      <c r="L262" s="41"/>
      <c r="M262" s="188">
        <f>G262*H262</f>
        <v>0</v>
      </c>
      <c r="N262" s="42"/>
      <c r="O262" s="42"/>
      <c r="P262" s="42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181">
        <f>((H262-(H262*I262))*G262)-(((H262-(H262*I262))*G262)*K262)</f>
        <v>0</v>
      </c>
      <c r="AD262" s="181">
        <f>G262*J262</f>
        <v>0</v>
      </c>
      <c r="AE262" s="181" t="e">
        <f>AD262/AC262</f>
        <v>#DIV/0!</v>
      </c>
      <c r="AF262" s="181">
        <f>AD262*'Hypothése des ventes'!$G$37</f>
        <v>0</v>
      </c>
      <c r="AG262" s="181">
        <f>(AD262-(AD262*'Hypothése des ventes'!$H$36))*'Hypothése des ventes'!$H$37</f>
        <v>0</v>
      </c>
      <c r="AH262" s="181">
        <f>(AD262-(AD262*'Hypothése des ventes'!$I$36))*'Hypothése des ventes'!$I$37</f>
        <v>0</v>
      </c>
      <c r="AI262" s="181">
        <f>(AD262-(AD262*'Hypothése des ventes'!$J$36))*'Hypothése des ventes'!$J$37</f>
        <v>0</v>
      </c>
      <c r="AJ262" s="181">
        <f>(AD262-(AD262*'Hypothése des ventes'!$K$36))*'Hypothése des ventes'!$K$37</f>
        <v>0</v>
      </c>
      <c r="AK262" s="181">
        <f>-(AC262*'Hypothése des ventes'!$L$37)</f>
        <v>0</v>
      </c>
      <c r="AL262" s="181">
        <f>AC262*L262</f>
        <v>0</v>
      </c>
      <c r="AM262" s="181">
        <f>((AF262+AG262+AH262+AI262+AJ262+AK262)*0.8)+AL262</f>
        <v>0</v>
      </c>
      <c r="AN262" s="181" t="e">
        <f>AM262/AC262</f>
        <v>#DIV/0!</v>
      </c>
      <c r="AO262" s="181">
        <f>AM262-AC262</f>
        <v>0</v>
      </c>
      <c r="AP262" s="182" t="e">
        <f>AO262/AM262</f>
        <v>#DIV/0!</v>
      </c>
    </row>
    <row r="263" spans="1:42" x14ac:dyDescent="0.3">
      <c r="A263" s="41"/>
      <c r="B263" s="41"/>
      <c r="C263" s="41"/>
      <c r="D263" s="41"/>
      <c r="E263" s="41"/>
      <c r="F263" s="41"/>
      <c r="G263" s="41"/>
      <c r="H263" s="41"/>
      <c r="I263" s="23"/>
      <c r="J263" s="41"/>
      <c r="K263" s="23"/>
      <c r="L263" s="41"/>
      <c r="M263" s="188">
        <f>G263*H263</f>
        <v>0</v>
      </c>
      <c r="N263" s="42"/>
      <c r="O263" s="42"/>
      <c r="P263" s="42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181">
        <f>((H263-(H263*I263))*G263)-(((H263-(H263*I263))*G263)*K263)</f>
        <v>0</v>
      </c>
      <c r="AD263" s="181">
        <f>G263*J263</f>
        <v>0</v>
      </c>
      <c r="AE263" s="181" t="e">
        <f>AD263/AC263</f>
        <v>#DIV/0!</v>
      </c>
      <c r="AF263" s="181">
        <f>AD263*'Hypothése des ventes'!$G$37</f>
        <v>0</v>
      </c>
      <c r="AG263" s="181">
        <f>(AD263-(AD263*'Hypothése des ventes'!$H$36))*'Hypothése des ventes'!$H$37</f>
        <v>0</v>
      </c>
      <c r="AH263" s="181">
        <f>(AD263-(AD263*'Hypothése des ventes'!$I$36))*'Hypothése des ventes'!$I$37</f>
        <v>0</v>
      </c>
      <c r="AI263" s="181">
        <f>(AD263-(AD263*'Hypothése des ventes'!$J$36))*'Hypothése des ventes'!$J$37</f>
        <v>0</v>
      </c>
      <c r="AJ263" s="181">
        <f>(AD263-(AD263*'Hypothése des ventes'!$K$36))*'Hypothése des ventes'!$K$37</f>
        <v>0</v>
      </c>
      <c r="AK263" s="181">
        <f>-(AC263*'Hypothése des ventes'!$L$37)</f>
        <v>0</v>
      </c>
      <c r="AL263" s="181">
        <f>AC263*L263</f>
        <v>0</v>
      </c>
      <c r="AM263" s="181">
        <f>((AF263+AG263+AH263+AI263+AJ263+AK263)*0.8)+AL263</f>
        <v>0</v>
      </c>
      <c r="AN263" s="181" t="e">
        <f>AM263/AC263</f>
        <v>#DIV/0!</v>
      </c>
      <c r="AO263" s="181">
        <f>AM263-AC263</f>
        <v>0</v>
      </c>
      <c r="AP263" s="182" t="e">
        <f>AO263/AM263</f>
        <v>#DIV/0!</v>
      </c>
    </row>
    <row r="264" spans="1:42" x14ac:dyDescent="0.3">
      <c r="A264" s="41"/>
      <c r="B264" s="41"/>
      <c r="C264" s="41"/>
      <c r="D264" s="41"/>
      <c r="E264" s="41"/>
      <c r="F264" s="41"/>
      <c r="G264" s="41"/>
      <c r="H264" s="41"/>
      <c r="I264" s="23"/>
      <c r="J264" s="41"/>
      <c r="K264" s="23"/>
      <c r="L264" s="41"/>
      <c r="M264" s="188">
        <f>G264*H264</f>
        <v>0</v>
      </c>
      <c r="N264" s="42"/>
      <c r="O264" s="42"/>
      <c r="P264" s="42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181">
        <f>((H264-(H264*I264))*G264)-(((H264-(H264*I264))*G264)*K264)</f>
        <v>0</v>
      </c>
      <c r="AD264" s="181">
        <f>G264*J264</f>
        <v>0</v>
      </c>
      <c r="AE264" s="181" t="e">
        <f>AD264/AC264</f>
        <v>#DIV/0!</v>
      </c>
      <c r="AF264" s="181">
        <f>AD264*'Hypothése des ventes'!$G$37</f>
        <v>0</v>
      </c>
      <c r="AG264" s="181">
        <f>(AD264-(AD264*'Hypothése des ventes'!$H$36))*'Hypothése des ventes'!$H$37</f>
        <v>0</v>
      </c>
      <c r="AH264" s="181">
        <f>(AD264-(AD264*'Hypothése des ventes'!$I$36))*'Hypothése des ventes'!$I$37</f>
        <v>0</v>
      </c>
      <c r="AI264" s="181">
        <f>(AD264-(AD264*'Hypothése des ventes'!$J$36))*'Hypothése des ventes'!$J$37</f>
        <v>0</v>
      </c>
      <c r="AJ264" s="181">
        <f>(AD264-(AD264*'Hypothése des ventes'!$K$36))*'Hypothése des ventes'!$K$37</f>
        <v>0</v>
      </c>
      <c r="AK264" s="181">
        <f>-(AC264*'Hypothése des ventes'!$L$37)</f>
        <v>0</v>
      </c>
      <c r="AL264" s="181">
        <f>AC264*L264</f>
        <v>0</v>
      </c>
      <c r="AM264" s="181">
        <f>((AF264+AG264+AH264+AI264+AJ264+AK264)*0.8)+AL264</f>
        <v>0</v>
      </c>
      <c r="AN264" s="181" t="e">
        <f>AM264/AC264</f>
        <v>#DIV/0!</v>
      </c>
      <c r="AO264" s="181">
        <f>AM264-AC264</f>
        <v>0</v>
      </c>
      <c r="AP264" s="182" t="e">
        <f>AO264/AM264</f>
        <v>#DIV/0!</v>
      </c>
    </row>
    <row r="265" spans="1:42" x14ac:dyDescent="0.3">
      <c r="A265" s="41"/>
      <c r="B265" s="41"/>
      <c r="C265" s="41"/>
      <c r="D265" s="41"/>
      <c r="E265" s="41"/>
      <c r="F265" s="41"/>
      <c r="G265" s="41"/>
      <c r="H265" s="41"/>
      <c r="I265" s="23"/>
      <c r="J265" s="41"/>
      <c r="K265" s="23"/>
      <c r="L265" s="41"/>
      <c r="M265" s="188">
        <f>G265*H265</f>
        <v>0</v>
      </c>
      <c r="N265" s="42"/>
      <c r="O265" s="42"/>
      <c r="P265" s="42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181">
        <f>((H265-(H265*I265))*G265)-(((H265-(H265*I265))*G265)*K265)</f>
        <v>0</v>
      </c>
      <c r="AD265" s="181">
        <f>G265*J265</f>
        <v>0</v>
      </c>
      <c r="AE265" s="181" t="e">
        <f>AD265/AC265</f>
        <v>#DIV/0!</v>
      </c>
      <c r="AF265" s="181">
        <f>AD265*'Hypothése des ventes'!$G$37</f>
        <v>0</v>
      </c>
      <c r="AG265" s="181">
        <f>(AD265-(AD265*'Hypothése des ventes'!$H$36))*'Hypothése des ventes'!$H$37</f>
        <v>0</v>
      </c>
      <c r="AH265" s="181">
        <f>(AD265-(AD265*'Hypothése des ventes'!$I$36))*'Hypothése des ventes'!$I$37</f>
        <v>0</v>
      </c>
      <c r="AI265" s="181">
        <f>(AD265-(AD265*'Hypothése des ventes'!$J$36))*'Hypothése des ventes'!$J$37</f>
        <v>0</v>
      </c>
      <c r="AJ265" s="181">
        <f>(AD265-(AD265*'Hypothése des ventes'!$K$36))*'Hypothése des ventes'!$K$37</f>
        <v>0</v>
      </c>
      <c r="AK265" s="181">
        <f>-(AC265*'Hypothése des ventes'!$L$37)</f>
        <v>0</v>
      </c>
      <c r="AL265" s="181">
        <f>AC265*L265</f>
        <v>0</v>
      </c>
      <c r="AM265" s="181">
        <f>((AF265+AG265+AH265+AI265+AJ265+AK265)*0.8)+AL265</f>
        <v>0</v>
      </c>
      <c r="AN265" s="181" t="e">
        <f>AM265/AC265</f>
        <v>#DIV/0!</v>
      </c>
      <c r="AO265" s="181">
        <f>AM265-AC265</f>
        <v>0</v>
      </c>
      <c r="AP265" s="182" t="e">
        <f>AO265/AM265</f>
        <v>#DIV/0!</v>
      </c>
    </row>
    <row r="266" spans="1:42" x14ac:dyDescent="0.3">
      <c r="A266" s="41"/>
      <c r="B266" s="41"/>
      <c r="C266" s="41"/>
      <c r="D266" s="41"/>
      <c r="E266" s="41"/>
      <c r="F266" s="41"/>
      <c r="G266" s="41"/>
      <c r="H266" s="41"/>
      <c r="I266" s="23"/>
      <c r="J266" s="41"/>
      <c r="K266" s="23"/>
      <c r="L266" s="41"/>
      <c r="M266" s="188">
        <f>G266*H266</f>
        <v>0</v>
      </c>
      <c r="N266" s="42"/>
      <c r="O266" s="42"/>
      <c r="P266" s="42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181">
        <f>((H266-(H266*I266))*G266)-(((H266-(H266*I266))*G266)*K266)</f>
        <v>0</v>
      </c>
      <c r="AD266" s="181">
        <f>G266*J266</f>
        <v>0</v>
      </c>
      <c r="AE266" s="181" t="e">
        <f>AD266/AC266</f>
        <v>#DIV/0!</v>
      </c>
      <c r="AF266" s="181">
        <f>AD266*'Hypothése des ventes'!$G$37</f>
        <v>0</v>
      </c>
      <c r="AG266" s="181">
        <f>(AD266-(AD266*'Hypothése des ventes'!$H$36))*'Hypothése des ventes'!$H$37</f>
        <v>0</v>
      </c>
      <c r="AH266" s="181">
        <f>(AD266-(AD266*'Hypothése des ventes'!$I$36))*'Hypothése des ventes'!$I$37</f>
        <v>0</v>
      </c>
      <c r="AI266" s="181">
        <f>(AD266-(AD266*'Hypothése des ventes'!$J$36))*'Hypothése des ventes'!$J$37</f>
        <v>0</v>
      </c>
      <c r="AJ266" s="181">
        <f>(AD266-(AD266*'Hypothése des ventes'!$K$36))*'Hypothése des ventes'!$K$37</f>
        <v>0</v>
      </c>
      <c r="AK266" s="181">
        <f>-(AC266*'Hypothése des ventes'!$L$37)</f>
        <v>0</v>
      </c>
      <c r="AL266" s="181">
        <f>AC266*L266</f>
        <v>0</v>
      </c>
      <c r="AM266" s="181">
        <f>((AF266+AG266+AH266+AI266+AJ266+AK266)*0.8)+AL266</f>
        <v>0</v>
      </c>
      <c r="AN266" s="181" t="e">
        <f>AM266/AC266</f>
        <v>#DIV/0!</v>
      </c>
      <c r="AO266" s="181">
        <f>AM266-AC266</f>
        <v>0</v>
      </c>
      <c r="AP266" s="182" t="e">
        <f>AO266/AM266</f>
        <v>#DIV/0!</v>
      </c>
    </row>
    <row r="267" spans="1:42" x14ac:dyDescent="0.3">
      <c r="A267" s="41"/>
      <c r="B267" s="41"/>
      <c r="C267" s="41"/>
      <c r="D267" s="41"/>
      <c r="E267" s="41"/>
      <c r="F267" s="41"/>
      <c r="G267" s="41"/>
      <c r="H267" s="41"/>
      <c r="I267" s="23"/>
      <c r="J267" s="41"/>
      <c r="K267" s="23"/>
      <c r="L267" s="41"/>
      <c r="M267" s="188">
        <f>G267*H267</f>
        <v>0</v>
      </c>
      <c r="N267" s="42"/>
      <c r="O267" s="42"/>
      <c r="P267" s="42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181">
        <f>((H267-(H267*I267))*G267)-(((H267-(H267*I267))*G267)*K267)</f>
        <v>0</v>
      </c>
      <c r="AD267" s="181">
        <f>G267*J267</f>
        <v>0</v>
      </c>
      <c r="AE267" s="181" t="e">
        <f>AD267/AC267</f>
        <v>#DIV/0!</v>
      </c>
      <c r="AF267" s="181">
        <f>AD267*'Hypothése des ventes'!$G$37</f>
        <v>0</v>
      </c>
      <c r="AG267" s="181">
        <f>(AD267-(AD267*'Hypothése des ventes'!$H$36))*'Hypothése des ventes'!$H$37</f>
        <v>0</v>
      </c>
      <c r="AH267" s="181">
        <f>(AD267-(AD267*'Hypothése des ventes'!$I$36))*'Hypothése des ventes'!$I$37</f>
        <v>0</v>
      </c>
      <c r="AI267" s="181">
        <f>(AD267-(AD267*'Hypothése des ventes'!$J$36))*'Hypothése des ventes'!$J$37</f>
        <v>0</v>
      </c>
      <c r="AJ267" s="181">
        <f>(AD267-(AD267*'Hypothése des ventes'!$K$36))*'Hypothése des ventes'!$K$37</f>
        <v>0</v>
      </c>
      <c r="AK267" s="181">
        <f>-(AC267*'Hypothése des ventes'!$L$37)</f>
        <v>0</v>
      </c>
      <c r="AL267" s="181">
        <f>AC267*L267</f>
        <v>0</v>
      </c>
      <c r="AM267" s="181">
        <f>((AF267+AG267+AH267+AI267+AJ267+AK267)*0.8)+AL267</f>
        <v>0</v>
      </c>
      <c r="AN267" s="181" t="e">
        <f>AM267/AC267</f>
        <v>#DIV/0!</v>
      </c>
      <c r="AO267" s="181">
        <f>AM267-AC267</f>
        <v>0</v>
      </c>
      <c r="AP267" s="182" t="e">
        <f>AO267/AM267</f>
        <v>#DIV/0!</v>
      </c>
    </row>
    <row r="268" spans="1:42" x14ac:dyDescent="0.3">
      <c r="A268" s="41"/>
      <c r="B268" s="41"/>
      <c r="C268" s="41"/>
      <c r="D268" s="41"/>
      <c r="E268" s="41"/>
      <c r="F268" s="41"/>
      <c r="G268" s="41"/>
      <c r="H268" s="41"/>
      <c r="I268" s="23"/>
      <c r="J268" s="41"/>
      <c r="K268" s="23"/>
      <c r="L268" s="41"/>
      <c r="M268" s="188">
        <f>G268*H268</f>
        <v>0</v>
      </c>
      <c r="N268" s="42"/>
      <c r="O268" s="42"/>
      <c r="P268" s="42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181">
        <f>((H268-(H268*I268))*G268)-(((H268-(H268*I268))*G268)*K268)</f>
        <v>0</v>
      </c>
      <c r="AD268" s="181">
        <f>G268*J268</f>
        <v>0</v>
      </c>
      <c r="AE268" s="181" t="e">
        <f>AD268/AC268</f>
        <v>#DIV/0!</v>
      </c>
      <c r="AF268" s="181">
        <f>AD268*'Hypothése des ventes'!$G$37</f>
        <v>0</v>
      </c>
      <c r="AG268" s="181">
        <f>(AD268-(AD268*'Hypothése des ventes'!$H$36))*'Hypothése des ventes'!$H$37</f>
        <v>0</v>
      </c>
      <c r="AH268" s="181">
        <f>(AD268-(AD268*'Hypothése des ventes'!$I$36))*'Hypothése des ventes'!$I$37</f>
        <v>0</v>
      </c>
      <c r="AI268" s="181">
        <f>(AD268-(AD268*'Hypothése des ventes'!$J$36))*'Hypothése des ventes'!$J$37</f>
        <v>0</v>
      </c>
      <c r="AJ268" s="181">
        <f>(AD268-(AD268*'Hypothése des ventes'!$K$36))*'Hypothése des ventes'!$K$37</f>
        <v>0</v>
      </c>
      <c r="AK268" s="181">
        <f>-(AC268*'Hypothése des ventes'!$L$37)</f>
        <v>0</v>
      </c>
      <c r="AL268" s="181">
        <f>AC268*L268</f>
        <v>0</v>
      </c>
      <c r="AM268" s="181">
        <f>((AF268+AG268+AH268+AI268+AJ268+AK268)*0.8)+AL268</f>
        <v>0</v>
      </c>
      <c r="AN268" s="181" t="e">
        <f>AM268/AC268</f>
        <v>#DIV/0!</v>
      </c>
      <c r="AO268" s="181">
        <f>AM268-AC268</f>
        <v>0</v>
      </c>
      <c r="AP268" s="182" t="e">
        <f>AO268/AM268</f>
        <v>#DIV/0!</v>
      </c>
    </row>
    <row r="269" spans="1:42" x14ac:dyDescent="0.3">
      <c r="A269" s="41"/>
      <c r="B269" s="41"/>
      <c r="C269" s="41"/>
      <c r="D269" s="41"/>
      <c r="E269" s="41"/>
      <c r="F269" s="41"/>
      <c r="G269" s="41"/>
      <c r="H269" s="41"/>
      <c r="I269" s="23"/>
      <c r="J269" s="41"/>
      <c r="K269" s="23"/>
      <c r="L269" s="41"/>
      <c r="M269" s="188">
        <f>G269*H269</f>
        <v>0</v>
      </c>
      <c r="N269" s="42"/>
      <c r="O269" s="42"/>
      <c r="P269" s="42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181">
        <f>((H269-(H269*I269))*G269)-(((H269-(H269*I269))*G269)*K269)</f>
        <v>0</v>
      </c>
      <c r="AD269" s="181">
        <f>G269*J269</f>
        <v>0</v>
      </c>
      <c r="AE269" s="181" t="e">
        <f>AD269/AC269</f>
        <v>#DIV/0!</v>
      </c>
      <c r="AF269" s="181">
        <f>AD269*'Hypothése des ventes'!$G$37</f>
        <v>0</v>
      </c>
      <c r="AG269" s="181">
        <f>(AD269-(AD269*'Hypothése des ventes'!$H$36))*'Hypothése des ventes'!$H$37</f>
        <v>0</v>
      </c>
      <c r="AH269" s="181">
        <f>(AD269-(AD269*'Hypothése des ventes'!$I$36))*'Hypothése des ventes'!$I$37</f>
        <v>0</v>
      </c>
      <c r="AI269" s="181">
        <f>(AD269-(AD269*'Hypothése des ventes'!$J$36))*'Hypothése des ventes'!$J$37</f>
        <v>0</v>
      </c>
      <c r="AJ269" s="181">
        <f>(AD269-(AD269*'Hypothése des ventes'!$K$36))*'Hypothése des ventes'!$K$37</f>
        <v>0</v>
      </c>
      <c r="AK269" s="181">
        <f>-(AC269*'Hypothése des ventes'!$L$37)</f>
        <v>0</v>
      </c>
      <c r="AL269" s="181">
        <f>AC269*L269</f>
        <v>0</v>
      </c>
      <c r="AM269" s="181">
        <f>((AF269+AG269+AH269+AI269+AJ269+AK269)*0.8)+AL269</f>
        <v>0</v>
      </c>
      <c r="AN269" s="181" t="e">
        <f>AM269/AC269</f>
        <v>#DIV/0!</v>
      </c>
      <c r="AO269" s="181">
        <f>AM269-AC269</f>
        <v>0</v>
      </c>
      <c r="AP269" s="182" t="e">
        <f>AO269/AM269</f>
        <v>#DIV/0!</v>
      </c>
    </row>
    <row r="270" spans="1:42" x14ac:dyDescent="0.3">
      <c r="A270" s="41"/>
      <c r="B270" s="41"/>
      <c r="C270" s="41"/>
      <c r="D270" s="41"/>
      <c r="E270" s="41"/>
      <c r="F270" s="41"/>
      <c r="G270" s="41"/>
      <c r="H270" s="41"/>
      <c r="I270" s="23"/>
      <c r="J270" s="41"/>
      <c r="K270" s="23"/>
      <c r="L270" s="41"/>
      <c r="M270" s="188">
        <f>G270*H270</f>
        <v>0</v>
      </c>
      <c r="N270" s="42"/>
      <c r="O270" s="42"/>
      <c r="P270" s="42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181">
        <f>((H270-(H270*I270))*G270)-(((H270-(H270*I270))*G270)*K270)</f>
        <v>0</v>
      </c>
      <c r="AD270" s="181">
        <f>G270*J270</f>
        <v>0</v>
      </c>
      <c r="AE270" s="181" t="e">
        <f>AD270/AC270</f>
        <v>#DIV/0!</v>
      </c>
      <c r="AF270" s="181">
        <f>AD270*'Hypothése des ventes'!$G$37</f>
        <v>0</v>
      </c>
      <c r="AG270" s="181">
        <f>(AD270-(AD270*'Hypothése des ventes'!$H$36))*'Hypothése des ventes'!$H$37</f>
        <v>0</v>
      </c>
      <c r="AH270" s="181">
        <f>(AD270-(AD270*'Hypothése des ventes'!$I$36))*'Hypothése des ventes'!$I$37</f>
        <v>0</v>
      </c>
      <c r="AI270" s="181">
        <f>(AD270-(AD270*'Hypothése des ventes'!$J$36))*'Hypothése des ventes'!$J$37</f>
        <v>0</v>
      </c>
      <c r="AJ270" s="181">
        <f>(AD270-(AD270*'Hypothése des ventes'!$K$36))*'Hypothése des ventes'!$K$37</f>
        <v>0</v>
      </c>
      <c r="AK270" s="181">
        <f>-(AC270*'Hypothése des ventes'!$L$37)</f>
        <v>0</v>
      </c>
      <c r="AL270" s="181">
        <f>AC270*L270</f>
        <v>0</v>
      </c>
      <c r="AM270" s="181">
        <f>((AF270+AG270+AH270+AI270+AJ270+AK270)*0.8)+AL270</f>
        <v>0</v>
      </c>
      <c r="AN270" s="181" t="e">
        <f>AM270/AC270</f>
        <v>#DIV/0!</v>
      </c>
      <c r="AO270" s="181">
        <f>AM270-AC270</f>
        <v>0</v>
      </c>
      <c r="AP270" s="182" t="e">
        <f>AO270/AM270</f>
        <v>#DIV/0!</v>
      </c>
    </row>
    <row r="271" spans="1:42" x14ac:dyDescent="0.3">
      <c r="A271" s="41"/>
      <c r="B271" s="41"/>
      <c r="C271" s="41"/>
      <c r="D271" s="41"/>
      <c r="E271" s="41"/>
      <c r="F271" s="41"/>
      <c r="G271" s="41"/>
      <c r="H271" s="41"/>
      <c r="I271" s="23"/>
      <c r="J271" s="41"/>
      <c r="K271" s="23"/>
      <c r="L271" s="41"/>
      <c r="M271" s="188">
        <f>G271*H271</f>
        <v>0</v>
      </c>
      <c r="N271" s="42"/>
      <c r="O271" s="42"/>
      <c r="P271" s="42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181">
        <f>((H271-(H271*I271))*G271)-(((H271-(H271*I271))*G271)*K271)</f>
        <v>0</v>
      </c>
      <c r="AD271" s="181">
        <f>G271*J271</f>
        <v>0</v>
      </c>
      <c r="AE271" s="181" t="e">
        <f>AD271/AC271</f>
        <v>#DIV/0!</v>
      </c>
      <c r="AF271" s="181">
        <f>AD271*'Hypothése des ventes'!$G$37</f>
        <v>0</v>
      </c>
      <c r="AG271" s="181">
        <f>(AD271-(AD271*'Hypothése des ventes'!$H$36))*'Hypothése des ventes'!$H$37</f>
        <v>0</v>
      </c>
      <c r="AH271" s="181">
        <f>(AD271-(AD271*'Hypothése des ventes'!$I$36))*'Hypothése des ventes'!$I$37</f>
        <v>0</v>
      </c>
      <c r="AI271" s="181">
        <f>(AD271-(AD271*'Hypothése des ventes'!$J$36))*'Hypothése des ventes'!$J$37</f>
        <v>0</v>
      </c>
      <c r="AJ271" s="181">
        <f>(AD271-(AD271*'Hypothése des ventes'!$K$36))*'Hypothése des ventes'!$K$37</f>
        <v>0</v>
      </c>
      <c r="AK271" s="181">
        <f>-(AC271*'Hypothése des ventes'!$L$37)</f>
        <v>0</v>
      </c>
      <c r="AL271" s="181">
        <f>AC271*L271</f>
        <v>0</v>
      </c>
      <c r="AM271" s="181">
        <f>((AF271+AG271+AH271+AI271+AJ271+AK271)*0.8)+AL271</f>
        <v>0</v>
      </c>
      <c r="AN271" s="181" t="e">
        <f>AM271/AC271</f>
        <v>#DIV/0!</v>
      </c>
      <c r="AO271" s="181">
        <f>AM271-AC271</f>
        <v>0</v>
      </c>
      <c r="AP271" s="182" t="e">
        <f>AO271/AM271</f>
        <v>#DIV/0!</v>
      </c>
    </row>
    <row r="272" spans="1:42" x14ac:dyDescent="0.3">
      <c r="A272" s="41"/>
      <c r="B272" s="41"/>
      <c r="C272" s="41"/>
      <c r="D272" s="41"/>
      <c r="E272" s="41"/>
      <c r="F272" s="41"/>
      <c r="G272" s="41"/>
      <c r="H272" s="41"/>
      <c r="I272" s="23"/>
      <c r="J272" s="41"/>
      <c r="K272" s="23"/>
      <c r="L272" s="41"/>
      <c r="M272" s="188">
        <f>G272*H272</f>
        <v>0</v>
      </c>
      <c r="N272" s="42"/>
      <c r="O272" s="42"/>
      <c r="P272" s="42"/>
      <c r="Q272" s="36"/>
      <c r="R272" s="36"/>
      <c r="S272" s="36"/>
      <c r="T272" s="36"/>
      <c r="U272" s="36"/>
      <c r="V272" s="36"/>
      <c r="W272" s="36"/>
      <c r="X272" s="36"/>
      <c r="Y272" s="36"/>
      <c r="Z272" s="36"/>
      <c r="AA272" s="36"/>
      <c r="AB272" s="36"/>
      <c r="AC272" s="181">
        <f>((H272-(H272*I272))*G272)-(((H272-(H272*I272))*G272)*K272)</f>
        <v>0</v>
      </c>
      <c r="AD272" s="181">
        <f>G272*J272</f>
        <v>0</v>
      </c>
      <c r="AE272" s="181" t="e">
        <f>AD272/AC272</f>
        <v>#DIV/0!</v>
      </c>
      <c r="AF272" s="181">
        <f>AD272*'Hypothése des ventes'!$G$37</f>
        <v>0</v>
      </c>
      <c r="AG272" s="181">
        <f>(AD272-(AD272*'Hypothése des ventes'!$H$36))*'Hypothése des ventes'!$H$37</f>
        <v>0</v>
      </c>
      <c r="AH272" s="181">
        <f>(AD272-(AD272*'Hypothése des ventes'!$I$36))*'Hypothése des ventes'!$I$37</f>
        <v>0</v>
      </c>
      <c r="AI272" s="181">
        <f>(AD272-(AD272*'Hypothése des ventes'!$J$36))*'Hypothése des ventes'!$J$37</f>
        <v>0</v>
      </c>
      <c r="AJ272" s="181">
        <f>(AD272-(AD272*'Hypothése des ventes'!$K$36))*'Hypothése des ventes'!$K$37</f>
        <v>0</v>
      </c>
      <c r="AK272" s="181">
        <f>-(AC272*'Hypothése des ventes'!$L$37)</f>
        <v>0</v>
      </c>
      <c r="AL272" s="181">
        <f>AC272*L272</f>
        <v>0</v>
      </c>
      <c r="AM272" s="181">
        <f>((AF272+AG272+AH272+AI272+AJ272+AK272)*0.8)+AL272</f>
        <v>0</v>
      </c>
      <c r="AN272" s="181" t="e">
        <f>AM272/AC272</f>
        <v>#DIV/0!</v>
      </c>
      <c r="AO272" s="181">
        <f>AM272-AC272</f>
        <v>0</v>
      </c>
      <c r="AP272" s="182" t="e">
        <f>AO272/AM272</f>
        <v>#DIV/0!</v>
      </c>
    </row>
    <row r="273" spans="1:42" x14ac:dyDescent="0.3">
      <c r="A273" s="41"/>
      <c r="B273" s="41"/>
      <c r="C273" s="41"/>
      <c r="D273" s="41"/>
      <c r="E273" s="41"/>
      <c r="F273" s="41"/>
      <c r="G273" s="41"/>
      <c r="H273" s="41"/>
      <c r="I273" s="23"/>
      <c r="J273" s="41"/>
      <c r="K273" s="23"/>
      <c r="L273" s="41"/>
      <c r="M273" s="188">
        <f>G273*H273</f>
        <v>0</v>
      </c>
      <c r="N273" s="42"/>
      <c r="O273" s="42"/>
      <c r="P273" s="42"/>
      <c r="Q273" s="36"/>
      <c r="R273" s="36"/>
      <c r="S273" s="36"/>
      <c r="T273" s="36"/>
      <c r="U273" s="36"/>
      <c r="V273" s="36"/>
      <c r="W273" s="36"/>
      <c r="X273" s="36"/>
      <c r="Y273" s="36"/>
      <c r="Z273" s="36"/>
      <c r="AA273" s="36"/>
      <c r="AB273" s="36"/>
      <c r="AC273" s="181">
        <f>((H273-(H273*I273))*G273)-(((H273-(H273*I273))*G273)*K273)</f>
        <v>0</v>
      </c>
      <c r="AD273" s="181">
        <f>G273*J273</f>
        <v>0</v>
      </c>
      <c r="AE273" s="181" t="e">
        <f>AD273/AC273</f>
        <v>#DIV/0!</v>
      </c>
      <c r="AF273" s="181">
        <f>AD273*'Hypothése des ventes'!$G$37</f>
        <v>0</v>
      </c>
      <c r="AG273" s="181">
        <f>(AD273-(AD273*'Hypothése des ventes'!$H$36))*'Hypothése des ventes'!$H$37</f>
        <v>0</v>
      </c>
      <c r="AH273" s="181">
        <f>(AD273-(AD273*'Hypothése des ventes'!$I$36))*'Hypothése des ventes'!$I$37</f>
        <v>0</v>
      </c>
      <c r="AI273" s="181">
        <f>(AD273-(AD273*'Hypothése des ventes'!$J$36))*'Hypothése des ventes'!$J$37</f>
        <v>0</v>
      </c>
      <c r="AJ273" s="181">
        <f>(AD273-(AD273*'Hypothése des ventes'!$K$36))*'Hypothése des ventes'!$K$37</f>
        <v>0</v>
      </c>
      <c r="AK273" s="181">
        <f>-(AC273*'Hypothése des ventes'!$L$37)</f>
        <v>0</v>
      </c>
      <c r="AL273" s="181">
        <f>AC273*L273</f>
        <v>0</v>
      </c>
      <c r="AM273" s="181">
        <f>((AF273+AG273+AH273+AI273+AJ273+AK273)*0.8)+AL273</f>
        <v>0</v>
      </c>
      <c r="AN273" s="181" t="e">
        <f>AM273/AC273</f>
        <v>#DIV/0!</v>
      </c>
      <c r="AO273" s="181">
        <f>AM273-AC273</f>
        <v>0</v>
      </c>
      <c r="AP273" s="182" t="e">
        <f>AO273/AM273</f>
        <v>#DIV/0!</v>
      </c>
    </row>
    <row r="274" spans="1:42" x14ac:dyDescent="0.3">
      <c r="A274" s="41"/>
      <c r="B274" s="41"/>
      <c r="C274" s="41"/>
      <c r="D274" s="41"/>
      <c r="E274" s="41"/>
      <c r="F274" s="41"/>
      <c r="G274" s="41"/>
      <c r="H274" s="41"/>
      <c r="I274" s="23"/>
      <c r="J274" s="41"/>
      <c r="K274" s="23"/>
      <c r="L274" s="41"/>
      <c r="M274" s="188">
        <f>G274*H274</f>
        <v>0</v>
      </c>
      <c r="N274" s="42"/>
      <c r="O274" s="42"/>
      <c r="P274" s="42"/>
      <c r="Q274" s="36"/>
      <c r="R274" s="36"/>
      <c r="S274" s="36"/>
      <c r="T274" s="36"/>
      <c r="U274" s="36"/>
      <c r="V274" s="36"/>
      <c r="W274" s="36"/>
      <c r="X274" s="36"/>
      <c r="Y274" s="36"/>
      <c r="Z274" s="36"/>
      <c r="AA274" s="36"/>
      <c r="AB274" s="36"/>
      <c r="AC274" s="181">
        <f>((H274-(H274*I274))*G274)-(((H274-(H274*I274))*G274)*K274)</f>
        <v>0</v>
      </c>
      <c r="AD274" s="181">
        <f>G274*J274</f>
        <v>0</v>
      </c>
      <c r="AE274" s="181" t="e">
        <f>AD274/AC274</f>
        <v>#DIV/0!</v>
      </c>
      <c r="AF274" s="181">
        <f>AD274*'Hypothése des ventes'!$G$37</f>
        <v>0</v>
      </c>
      <c r="AG274" s="181">
        <f>(AD274-(AD274*'Hypothése des ventes'!$H$36))*'Hypothése des ventes'!$H$37</f>
        <v>0</v>
      </c>
      <c r="AH274" s="181">
        <f>(AD274-(AD274*'Hypothése des ventes'!$I$36))*'Hypothése des ventes'!$I$37</f>
        <v>0</v>
      </c>
      <c r="AI274" s="181">
        <f>(AD274-(AD274*'Hypothése des ventes'!$J$36))*'Hypothése des ventes'!$J$37</f>
        <v>0</v>
      </c>
      <c r="AJ274" s="181">
        <f>(AD274-(AD274*'Hypothése des ventes'!$K$36))*'Hypothése des ventes'!$K$37</f>
        <v>0</v>
      </c>
      <c r="AK274" s="181">
        <f>-(AC274*'Hypothése des ventes'!$L$37)</f>
        <v>0</v>
      </c>
      <c r="AL274" s="181">
        <f>AC274*L274</f>
        <v>0</v>
      </c>
      <c r="AM274" s="181">
        <f>((AF274+AG274+AH274+AI274+AJ274+AK274)*0.8)+AL274</f>
        <v>0</v>
      </c>
      <c r="AN274" s="181" t="e">
        <f>AM274/AC274</f>
        <v>#DIV/0!</v>
      </c>
      <c r="AO274" s="181">
        <f>AM274-AC274</f>
        <v>0</v>
      </c>
      <c r="AP274" s="182" t="e">
        <f>AO274/AM274</f>
        <v>#DIV/0!</v>
      </c>
    </row>
    <row r="275" spans="1:42" x14ac:dyDescent="0.3">
      <c r="A275" s="41"/>
      <c r="B275" s="41"/>
      <c r="C275" s="41"/>
      <c r="D275" s="41"/>
      <c r="E275" s="41"/>
      <c r="F275" s="41"/>
      <c r="G275" s="41"/>
      <c r="H275" s="41"/>
      <c r="I275" s="23"/>
      <c r="J275" s="41"/>
      <c r="K275" s="23"/>
      <c r="L275" s="41"/>
      <c r="M275" s="188">
        <f>G275*H275</f>
        <v>0</v>
      </c>
      <c r="N275" s="42"/>
      <c r="O275" s="42"/>
      <c r="P275" s="42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181">
        <f>((H275-(H275*I275))*G275)-(((H275-(H275*I275))*G275)*K275)</f>
        <v>0</v>
      </c>
      <c r="AD275" s="181">
        <f>G275*J275</f>
        <v>0</v>
      </c>
      <c r="AE275" s="181" t="e">
        <f>AD275/AC275</f>
        <v>#DIV/0!</v>
      </c>
      <c r="AF275" s="181">
        <f>AD275*'Hypothése des ventes'!$G$37</f>
        <v>0</v>
      </c>
      <c r="AG275" s="181">
        <f>(AD275-(AD275*'Hypothése des ventes'!$H$36))*'Hypothése des ventes'!$H$37</f>
        <v>0</v>
      </c>
      <c r="AH275" s="181">
        <f>(AD275-(AD275*'Hypothése des ventes'!$I$36))*'Hypothése des ventes'!$I$37</f>
        <v>0</v>
      </c>
      <c r="AI275" s="181">
        <f>(AD275-(AD275*'Hypothése des ventes'!$J$36))*'Hypothése des ventes'!$J$37</f>
        <v>0</v>
      </c>
      <c r="AJ275" s="181">
        <f>(AD275-(AD275*'Hypothése des ventes'!$K$36))*'Hypothése des ventes'!$K$37</f>
        <v>0</v>
      </c>
      <c r="AK275" s="181">
        <f>-(AC275*'Hypothése des ventes'!$L$37)</f>
        <v>0</v>
      </c>
      <c r="AL275" s="181">
        <f>AC275*L275</f>
        <v>0</v>
      </c>
      <c r="AM275" s="181">
        <f>((AF275+AG275+AH275+AI275+AJ275+AK275)*0.8)+AL275</f>
        <v>0</v>
      </c>
      <c r="AN275" s="181" t="e">
        <f>AM275/AC275</f>
        <v>#DIV/0!</v>
      </c>
      <c r="AO275" s="181">
        <f>AM275-AC275</f>
        <v>0</v>
      </c>
      <c r="AP275" s="182" t="e">
        <f>AO275/AM275</f>
        <v>#DIV/0!</v>
      </c>
    </row>
    <row r="276" spans="1:42" x14ac:dyDescent="0.3">
      <c r="A276" s="41"/>
      <c r="B276" s="41"/>
      <c r="C276" s="114"/>
      <c r="D276" s="41"/>
      <c r="E276" s="41"/>
      <c r="F276" s="41"/>
      <c r="G276" s="41"/>
      <c r="H276" s="41"/>
      <c r="I276" s="23"/>
      <c r="J276" s="41"/>
      <c r="K276" s="23"/>
      <c r="L276" s="41"/>
      <c r="M276" s="186">
        <f>G276*H276</f>
        <v>0</v>
      </c>
      <c r="N276" s="42"/>
      <c r="O276" s="42"/>
      <c r="P276" s="42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9">
        <f>((H276-(H276*I276))*G276)-(((H276-(H276*I276))*G276)*K276)</f>
        <v>0</v>
      </c>
      <c r="AD276" s="9">
        <f>G276*J276</f>
        <v>0</v>
      </c>
      <c r="AE276" s="9" t="e">
        <f>AD276/AC276</f>
        <v>#DIV/0!</v>
      </c>
      <c r="AF276" s="9">
        <f>AD276*'Hypothése des ventes'!$G$18</f>
        <v>0</v>
      </c>
      <c r="AG276" s="9">
        <f>(AD276-(AD276*'Hypothése des ventes'!$H$17))*'Hypothése des ventes'!$H$18</f>
        <v>0</v>
      </c>
      <c r="AH276" s="9">
        <f>(AD276-(AD276*'Hypothése des ventes'!$I$17))*'Hypothése des ventes'!$I$18</f>
        <v>0</v>
      </c>
      <c r="AI276" s="9">
        <f>(AD276-(AD276*'Hypothése des ventes'!$J$17))*'Hypothése des ventes'!$J$18</f>
        <v>0</v>
      </c>
      <c r="AJ276" s="9">
        <f>(AD276-(AD276*'Hypothése des ventes'!$K$17))*'Hypothése des ventes'!$K$18</f>
        <v>0</v>
      </c>
      <c r="AK276" s="9">
        <f>-(AC276*'Hypothése des ventes'!$L$18)</f>
        <v>0</v>
      </c>
      <c r="AL276" s="9">
        <f>AC276*L276</f>
        <v>0</v>
      </c>
      <c r="AM276" s="9">
        <f>((AF276+AG276+AH276+AI276+AJ276+AK276)*0.8)+AL276</f>
        <v>0</v>
      </c>
      <c r="AN276" s="9" t="e">
        <f>AM276/AC276</f>
        <v>#DIV/0!</v>
      </c>
      <c r="AO276" s="9">
        <f>AM276-AC276</f>
        <v>0</v>
      </c>
      <c r="AP276" s="10" t="e">
        <f>AO276/AM276</f>
        <v>#DIV/0!</v>
      </c>
    </row>
    <row r="277" spans="1:42" x14ac:dyDescent="0.3">
      <c r="A277" s="41"/>
      <c r="B277" s="41"/>
      <c r="C277" s="114"/>
      <c r="D277" s="41"/>
      <c r="E277" s="41"/>
      <c r="F277" s="41"/>
      <c r="G277" s="41"/>
      <c r="H277" s="41"/>
      <c r="I277" s="23"/>
      <c r="J277" s="41"/>
      <c r="K277" s="23"/>
      <c r="L277" s="41"/>
      <c r="M277" s="186">
        <f>G277*H277</f>
        <v>0</v>
      </c>
      <c r="N277" s="42"/>
      <c r="O277" s="42"/>
      <c r="P277" s="42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9">
        <f>((H277-(H277*I277))*G277)-(((H277-(H277*I277))*G277)*K277)</f>
        <v>0</v>
      </c>
      <c r="AD277" s="9">
        <f>G277*J277</f>
        <v>0</v>
      </c>
      <c r="AE277" s="9" t="e">
        <f>AD277/AC277</f>
        <v>#DIV/0!</v>
      </c>
      <c r="AF277" s="9">
        <f>AD277*'Hypothése des ventes'!$G$18</f>
        <v>0</v>
      </c>
      <c r="AG277" s="9">
        <f>(AD277-(AD277*'Hypothése des ventes'!$H$17))*'Hypothése des ventes'!$H$18</f>
        <v>0</v>
      </c>
      <c r="AH277" s="9">
        <f>(AD277-(AD277*'Hypothése des ventes'!$I$17))*'Hypothése des ventes'!$I$18</f>
        <v>0</v>
      </c>
      <c r="AI277" s="9">
        <f>(AD277-(AD277*'Hypothése des ventes'!$J$17))*'Hypothése des ventes'!$J$18</f>
        <v>0</v>
      </c>
      <c r="AJ277" s="9">
        <f>(AD277-(AD277*'Hypothése des ventes'!$K$17))*'Hypothése des ventes'!$K$18</f>
        <v>0</v>
      </c>
      <c r="AK277" s="9">
        <f>-(AC277*'Hypothése des ventes'!$L$18)</f>
        <v>0</v>
      </c>
      <c r="AL277" s="9">
        <f>AC277*L277</f>
        <v>0</v>
      </c>
      <c r="AM277" s="9">
        <f>((AF277+AG277+AH277+AI277+AJ277+AK277)*0.8)+AL277</f>
        <v>0</v>
      </c>
      <c r="AN277" s="9" t="e">
        <f>AM277/AC277</f>
        <v>#DIV/0!</v>
      </c>
      <c r="AO277" s="9">
        <f>AM277-AC277</f>
        <v>0</v>
      </c>
      <c r="AP277" s="10" t="e">
        <f>AO277/AM277</f>
        <v>#DIV/0!</v>
      </c>
    </row>
    <row r="278" spans="1:42" x14ac:dyDescent="0.3">
      <c r="A278" s="41"/>
      <c r="B278" s="41"/>
      <c r="C278" s="114"/>
      <c r="D278" s="41"/>
      <c r="E278" s="41"/>
      <c r="F278" s="41"/>
      <c r="G278" s="41"/>
      <c r="H278" s="41"/>
      <c r="I278" s="23"/>
      <c r="J278" s="41"/>
      <c r="K278" s="23"/>
      <c r="L278" s="41"/>
      <c r="M278" s="186">
        <f>G278*H278</f>
        <v>0</v>
      </c>
      <c r="N278" s="42"/>
      <c r="O278" s="42"/>
      <c r="P278" s="42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9">
        <f>((H278-(H278*I278))*G278)-(((H278-(H278*I278))*G278)*K278)</f>
        <v>0</v>
      </c>
      <c r="AD278" s="9">
        <f>G278*J278</f>
        <v>0</v>
      </c>
      <c r="AE278" s="9" t="e">
        <f>AD278/AC278</f>
        <v>#DIV/0!</v>
      </c>
      <c r="AF278" s="9">
        <f>AD278*'Hypothése des ventes'!$G$18</f>
        <v>0</v>
      </c>
      <c r="AG278" s="9">
        <f>(AD278-(AD278*'Hypothése des ventes'!$H$17))*'Hypothése des ventes'!$H$18</f>
        <v>0</v>
      </c>
      <c r="AH278" s="9">
        <f>(AD278-(AD278*'Hypothése des ventes'!$I$17))*'Hypothése des ventes'!$I$18</f>
        <v>0</v>
      </c>
      <c r="AI278" s="9">
        <f>(AD278-(AD278*'Hypothése des ventes'!$J$17))*'Hypothése des ventes'!$J$18</f>
        <v>0</v>
      </c>
      <c r="AJ278" s="9">
        <f>(AD278-(AD278*'Hypothése des ventes'!$K$17))*'Hypothése des ventes'!$K$18</f>
        <v>0</v>
      </c>
      <c r="AK278" s="9">
        <f>-(AC278*'Hypothése des ventes'!$L$18)</f>
        <v>0</v>
      </c>
      <c r="AL278" s="9">
        <f>AC278*L278</f>
        <v>0</v>
      </c>
      <c r="AM278" s="9">
        <f>((AF278+AG278+AH278+AI278+AJ278+AK278)*0.8)+AL278</f>
        <v>0</v>
      </c>
      <c r="AN278" s="9" t="e">
        <f>AM278/AC278</f>
        <v>#DIV/0!</v>
      </c>
      <c r="AO278" s="9">
        <f>AM278-AC278</f>
        <v>0</v>
      </c>
      <c r="AP278" s="10" t="e">
        <f>AO278/AM278</f>
        <v>#DIV/0!</v>
      </c>
    </row>
    <row r="279" spans="1:42" x14ac:dyDescent="0.3">
      <c r="A279" s="41"/>
      <c r="B279" s="41"/>
      <c r="C279" s="114"/>
      <c r="D279" s="41"/>
      <c r="E279" s="41"/>
      <c r="F279" s="41"/>
      <c r="G279" s="41"/>
      <c r="H279" s="41"/>
      <c r="I279" s="23"/>
      <c r="J279" s="41"/>
      <c r="K279" s="23"/>
      <c r="L279" s="41"/>
      <c r="M279" s="186">
        <f>G279*H279</f>
        <v>0</v>
      </c>
      <c r="N279" s="42"/>
      <c r="O279" s="42"/>
      <c r="P279" s="42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9">
        <f>((H279-(H279*I279))*G279)-(((H279-(H279*I279))*G279)*K279)</f>
        <v>0</v>
      </c>
      <c r="AD279" s="9">
        <f>G279*J279</f>
        <v>0</v>
      </c>
      <c r="AE279" s="9" t="e">
        <f>AD279/AC279</f>
        <v>#DIV/0!</v>
      </c>
      <c r="AF279" s="9">
        <f>AD279*'Hypothése des ventes'!$G$18</f>
        <v>0</v>
      </c>
      <c r="AG279" s="9">
        <f>(AD279-(AD279*'Hypothése des ventes'!$H$17))*'Hypothése des ventes'!$H$18</f>
        <v>0</v>
      </c>
      <c r="AH279" s="9">
        <f>(AD279-(AD279*'Hypothése des ventes'!$I$17))*'Hypothése des ventes'!$I$18</f>
        <v>0</v>
      </c>
      <c r="AI279" s="9">
        <f>(AD279-(AD279*'Hypothése des ventes'!$J$17))*'Hypothése des ventes'!$J$18</f>
        <v>0</v>
      </c>
      <c r="AJ279" s="9">
        <f>(AD279-(AD279*'Hypothése des ventes'!$K$17))*'Hypothése des ventes'!$K$18</f>
        <v>0</v>
      </c>
      <c r="AK279" s="9">
        <f>-(AC279*'Hypothése des ventes'!$L$18)</f>
        <v>0</v>
      </c>
      <c r="AL279" s="9">
        <f>AC279*L279</f>
        <v>0</v>
      </c>
      <c r="AM279" s="9">
        <f>((AF279+AG279+AH279+AI279+AJ279+AK279)*0.8)+AL279</f>
        <v>0</v>
      </c>
      <c r="AN279" s="9" t="e">
        <f>AM279/AC279</f>
        <v>#DIV/0!</v>
      </c>
      <c r="AO279" s="9">
        <f>AM279-AC279</f>
        <v>0</v>
      </c>
      <c r="AP279" s="10" t="e">
        <f>AO279/AM279</f>
        <v>#DIV/0!</v>
      </c>
    </row>
    <row r="280" spans="1:42" x14ac:dyDescent="0.3">
      <c r="A280" s="41"/>
      <c r="B280" s="41"/>
      <c r="C280" s="114"/>
      <c r="D280" s="41"/>
      <c r="E280" s="41"/>
      <c r="F280" s="41"/>
      <c r="G280" s="41"/>
      <c r="H280" s="41"/>
      <c r="I280" s="23"/>
      <c r="J280" s="41"/>
      <c r="K280" s="23"/>
      <c r="L280" s="41"/>
      <c r="M280" s="186">
        <f>G280*H280</f>
        <v>0</v>
      </c>
      <c r="N280" s="42"/>
      <c r="O280" s="42"/>
      <c r="P280" s="42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9">
        <f>((H280-(H280*I280))*G280)-(((H280-(H280*I280))*G280)*K280)</f>
        <v>0</v>
      </c>
      <c r="AD280" s="9">
        <f>G280*J280</f>
        <v>0</v>
      </c>
      <c r="AE280" s="9" t="e">
        <f>AD280/AC280</f>
        <v>#DIV/0!</v>
      </c>
      <c r="AF280" s="9">
        <f>AD280*'Hypothése des ventes'!$G$18</f>
        <v>0</v>
      </c>
      <c r="AG280" s="9">
        <f>(AD280-(AD280*'Hypothése des ventes'!$H$17))*'Hypothése des ventes'!$H$18</f>
        <v>0</v>
      </c>
      <c r="AH280" s="9">
        <f>(AD280-(AD280*'Hypothése des ventes'!$I$17))*'Hypothése des ventes'!$I$18</f>
        <v>0</v>
      </c>
      <c r="AI280" s="9">
        <f>(AD280-(AD280*'Hypothése des ventes'!$J$17))*'Hypothése des ventes'!$J$18</f>
        <v>0</v>
      </c>
      <c r="AJ280" s="9">
        <f>(AD280-(AD280*'Hypothése des ventes'!$K$17))*'Hypothése des ventes'!$K$18</f>
        <v>0</v>
      </c>
      <c r="AK280" s="9">
        <f>-(AC280*'Hypothése des ventes'!$L$18)</f>
        <v>0</v>
      </c>
      <c r="AL280" s="9">
        <f>AC280*L280</f>
        <v>0</v>
      </c>
      <c r="AM280" s="9">
        <f>((AF280+AG280+AH280+AI280+AJ280+AK280)*0.8)+AL280</f>
        <v>0</v>
      </c>
      <c r="AN280" s="9" t="e">
        <f>AM280/AC280</f>
        <v>#DIV/0!</v>
      </c>
      <c r="AO280" s="9">
        <f>AM280-AC280</f>
        <v>0</v>
      </c>
      <c r="AP280" s="10" t="e">
        <f>AO280/AM280</f>
        <v>#DIV/0!</v>
      </c>
    </row>
    <row r="281" spans="1:42" x14ac:dyDescent="0.3">
      <c r="A281" s="41"/>
      <c r="B281" s="41"/>
      <c r="C281" s="114"/>
      <c r="D281" s="41"/>
      <c r="E281" s="41"/>
      <c r="F281" s="41"/>
      <c r="G281" s="41"/>
      <c r="H281" s="41"/>
      <c r="I281" s="23"/>
      <c r="J281" s="41"/>
      <c r="K281" s="23"/>
      <c r="L281" s="41"/>
      <c r="M281" s="186">
        <f>G281*H281</f>
        <v>0</v>
      </c>
      <c r="N281" s="42"/>
      <c r="O281" s="42"/>
      <c r="P281" s="42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9">
        <f>((H281-(H281*I281))*G281)-(((H281-(H281*I281))*G281)*K281)</f>
        <v>0</v>
      </c>
      <c r="AD281" s="9">
        <f>G281*J281</f>
        <v>0</v>
      </c>
      <c r="AE281" s="9" t="e">
        <f>AD281/AC281</f>
        <v>#DIV/0!</v>
      </c>
      <c r="AF281" s="9">
        <f>AD281*'Hypothése des ventes'!$G$18</f>
        <v>0</v>
      </c>
      <c r="AG281" s="9">
        <f>(AD281-(AD281*'Hypothése des ventes'!$H$17))*'Hypothése des ventes'!$H$18</f>
        <v>0</v>
      </c>
      <c r="AH281" s="9">
        <f>(AD281-(AD281*'Hypothése des ventes'!$I$17))*'Hypothése des ventes'!$I$18</f>
        <v>0</v>
      </c>
      <c r="AI281" s="9">
        <f>(AD281-(AD281*'Hypothése des ventes'!$J$17))*'Hypothése des ventes'!$J$18</f>
        <v>0</v>
      </c>
      <c r="AJ281" s="9">
        <f>(AD281-(AD281*'Hypothése des ventes'!$K$17))*'Hypothése des ventes'!$K$18</f>
        <v>0</v>
      </c>
      <c r="AK281" s="9">
        <f>-(AC281*'Hypothése des ventes'!$L$18)</f>
        <v>0</v>
      </c>
      <c r="AL281" s="9">
        <f>AC281*L281</f>
        <v>0</v>
      </c>
      <c r="AM281" s="9">
        <f>((AF281+AG281+AH281+AI281+AJ281+AK281)*0.8)+AL281</f>
        <v>0</v>
      </c>
      <c r="AN281" s="9" t="e">
        <f>AM281/AC281</f>
        <v>#DIV/0!</v>
      </c>
      <c r="AO281" s="9">
        <f>AM281-AC281</f>
        <v>0</v>
      </c>
      <c r="AP281" s="10" t="e">
        <f>AO281/AM281</f>
        <v>#DIV/0!</v>
      </c>
    </row>
    <row r="282" spans="1:42" x14ac:dyDescent="0.3">
      <c r="A282" s="41"/>
      <c r="B282" s="41"/>
      <c r="C282" s="114"/>
      <c r="D282" s="41"/>
      <c r="E282" s="41"/>
      <c r="F282" s="41"/>
      <c r="G282" s="41"/>
      <c r="H282" s="41"/>
      <c r="I282" s="23"/>
      <c r="J282" s="41"/>
      <c r="K282" s="23"/>
      <c r="L282" s="41"/>
      <c r="M282" s="186">
        <f>G282*H282</f>
        <v>0</v>
      </c>
      <c r="N282" s="42"/>
      <c r="O282" s="42"/>
      <c r="P282" s="42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9">
        <f>((H282-(H282*I282))*G282)-(((H282-(H282*I282))*G282)*K282)</f>
        <v>0</v>
      </c>
      <c r="AD282" s="9">
        <f>G282*J282</f>
        <v>0</v>
      </c>
      <c r="AE282" s="9" t="e">
        <f>AD282/AC282</f>
        <v>#DIV/0!</v>
      </c>
      <c r="AF282" s="9">
        <f>AD282*'Hypothése des ventes'!$G$18</f>
        <v>0</v>
      </c>
      <c r="AG282" s="9">
        <f>(AD282-(AD282*'Hypothése des ventes'!$H$17))*'Hypothése des ventes'!$H$18</f>
        <v>0</v>
      </c>
      <c r="AH282" s="9">
        <f>(AD282-(AD282*'Hypothése des ventes'!$I$17))*'Hypothése des ventes'!$I$18</f>
        <v>0</v>
      </c>
      <c r="AI282" s="9">
        <f>(AD282-(AD282*'Hypothése des ventes'!$J$17))*'Hypothése des ventes'!$J$18</f>
        <v>0</v>
      </c>
      <c r="AJ282" s="9">
        <f>(AD282-(AD282*'Hypothése des ventes'!$K$17))*'Hypothése des ventes'!$K$18</f>
        <v>0</v>
      </c>
      <c r="AK282" s="9">
        <f>-(AC282*'Hypothése des ventes'!$L$18)</f>
        <v>0</v>
      </c>
      <c r="AL282" s="9">
        <f>AC282*L282</f>
        <v>0</v>
      </c>
      <c r="AM282" s="9">
        <f>((AF282+AG282+AH282+AI282+AJ282+AK282)*0.8)+AL282</f>
        <v>0</v>
      </c>
      <c r="AN282" s="9" t="e">
        <f>AM282/AC282</f>
        <v>#DIV/0!</v>
      </c>
      <c r="AO282" s="9">
        <f>AM282-AC282</f>
        <v>0</v>
      </c>
      <c r="AP282" s="10" t="e">
        <f>AO282/AM282</f>
        <v>#DIV/0!</v>
      </c>
    </row>
    <row r="283" spans="1:42" x14ac:dyDescent="0.3">
      <c r="A283" s="41"/>
      <c r="B283" s="41"/>
      <c r="C283" s="114"/>
      <c r="D283" s="41"/>
      <c r="E283" s="41"/>
      <c r="F283" s="41"/>
      <c r="G283" s="41"/>
      <c r="H283" s="41"/>
      <c r="I283" s="23"/>
      <c r="J283" s="41"/>
      <c r="K283" s="23"/>
      <c r="L283" s="41"/>
      <c r="M283" s="186">
        <f>G283*H283</f>
        <v>0</v>
      </c>
      <c r="N283" s="42"/>
      <c r="O283" s="42"/>
      <c r="P283" s="42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9">
        <f>((H283-(H283*I283))*G283)-(((H283-(H283*I283))*G283)*K283)</f>
        <v>0</v>
      </c>
      <c r="AD283" s="9">
        <f>G283*J283</f>
        <v>0</v>
      </c>
      <c r="AE283" s="9" t="e">
        <f>AD283/AC283</f>
        <v>#DIV/0!</v>
      </c>
      <c r="AF283" s="9">
        <f>AD283*'Hypothése des ventes'!$G$18</f>
        <v>0</v>
      </c>
      <c r="AG283" s="9">
        <f>(AD283-(AD283*'Hypothése des ventes'!$H$17))*'Hypothése des ventes'!$H$18</f>
        <v>0</v>
      </c>
      <c r="AH283" s="9">
        <f>(AD283-(AD283*'Hypothése des ventes'!$I$17))*'Hypothése des ventes'!$I$18</f>
        <v>0</v>
      </c>
      <c r="AI283" s="9">
        <f>(AD283-(AD283*'Hypothése des ventes'!$J$17))*'Hypothése des ventes'!$J$18</f>
        <v>0</v>
      </c>
      <c r="AJ283" s="9">
        <f>(AD283-(AD283*'Hypothése des ventes'!$K$17))*'Hypothése des ventes'!$K$18</f>
        <v>0</v>
      </c>
      <c r="AK283" s="9">
        <f>-(AC283*'Hypothése des ventes'!$L$18)</f>
        <v>0</v>
      </c>
      <c r="AL283" s="9">
        <f>AC283*L283</f>
        <v>0</v>
      </c>
      <c r="AM283" s="9">
        <f>((AF283+AG283+AH283+AI283+AJ283+AK283)*0.8)+AL283</f>
        <v>0</v>
      </c>
      <c r="AN283" s="9" t="e">
        <f>AM283/AC283</f>
        <v>#DIV/0!</v>
      </c>
      <c r="AO283" s="9">
        <f>AM283-AC283</f>
        <v>0</v>
      </c>
      <c r="AP283" s="10" t="e">
        <f>AO283/AM283</f>
        <v>#DIV/0!</v>
      </c>
    </row>
    <row r="284" spans="1:42" x14ac:dyDescent="0.3">
      <c r="A284" s="41"/>
      <c r="B284" s="41"/>
      <c r="C284" s="114"/>
      <c r="D284" s="41"/>
      <c r="E284" s="41"/>
      <c r="F284" s="41"/>
      <c r="G284" s="41"/>
      <c r="H284" s="41"/>
      <c r="I284" s="23"/>
      <c r="J284" s="41"/>
      <c r="K284" s="23"/>
      <c r="L284" s="41"/>
      <c r="M284" s="186">
        <f>G284*H284</f>
        <v>0</v>
      </c>
      <c r="N284" s="42"/>
      <c r="O284" s="42"/>
      <c r="P284" s="42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9">
        <f>((H284-(H284*I284))*G284)-(((H284-(H284*I284))*G284)*K284)</f>
        <v>0</v>
      </c>
      <c r="AD284" s="9">
        <f>G284*J284</f>
        <v>0</v>
      </c>
      <c r="AE284" s="9" t="e">
        <f>AD284/AC284</f>
        <v>#DIV/0!</v>
      </c>
      <c r="AF284" s="9">
        <f>AD284*'Hypothése des ventes'!$G$18</f>
        <v>0</v>
      </c>
      <c r="AG284" s="9">
        <f>(AD284-(AD284*'Hypothése des ventes'!$H$17))*'Hypothése des ventes'!$H$18</f>
        <v>0</v>
      </c>
      <c r="AH284" s="9">
        <f>(AD284-(AD284*'Hypothése des ventes'!$I$17))*'Hypothése des ventes'!$I$18</f>
        <v>0</v>
      </c>
      <c r="AI284" s="9">
        <f>(AD284-(AD284*'Hypothése des ventes'!$J$17))*'Hypothése des ventes'!$J$18</f>
        <v>0</v>
      </c>
      <c r="AJ284" s="9">
        <f>(AD284-(AD284*'Hypothése des ventes'!$K$17))*'Hypothése des ventes'!$K$18</f>
        <v>0</v>
      </c>
      <c r="AK284" s="9">
        <f>-(AC284*'Hypothése des ventes'!$L$18)</f>
        <v>0</v>
      </c>
      <c r="AL284" s="9">
        <f>AC284*L284</f>
        <v>0</v>
      </c>
      <c r="AM284" s="9">
        <f>((AF284+AG284+AH284+AI284+AJ284+AK284)*0.8)+AL284</f>
        <v>0</v>
      </c>
      <c r="AN284" s="9" t="e">
        <f>AM284/AC284</f>
        <v>#DIV/0!</v>
      </c>
      <c r="AO284" s="9">
        <f>AM284-AC284</f>
        <v>0</v>
      </c>
      <c r="AP284" s="10" t="e">
        <f>AO284/AM284</f>
        <v>#DIV/0!</v>
      </c>
    </row>
    <row r="285" spans="1:42" x14ac:dyDescent="0.3">
      <c r="A285" s="41"/>
      <c r="B285" s="41"/>
      <c r="C285" s="114"/>
      <c r="D285" s="41"/>
      <c r="E285" s="41"/>
      <c r="F285" s="41"/>
      <c r="G285" s="41"/>
      <c r="H285" s="41"/>
      <c r="I285" s="23"/>
      <c r="J285" s="41"/>
      <c r="K285" s="23"/>
      <c r="L285" s="41"/>
      <c r="M285" s="186">
        <f>G285*H285</f>
        <v>0</v>
      </c>
      <c r="N285" s="42"/>
      <c r="O285" s="42"/>
      <c r="P285" s="42"/>
      <c r="Q285" s="36"/>
      <c r="R285" s="36"/>
      <c r="S285" s="36"/>
      <c r="T285" s="36"/>
      <c r="U285" s="36"/>
      <c r="V285" s="36"/>
      <c r="W285" s="36"/>
      <c r="X285" s="36"/>
      <c r="Y285" s="36"/>
      <c r="Z285" s="36"/>
      <c r="AA285" s="36"/>
      <c r="AB285" s="36"/>
      <c r="AC285" s="9">
        <f>((H285-(H285*I285))*G285)-(((H285-(H285*I285))*G285)*K285)</f>
        <v>0</v>
      </c>
      <c r="AD285" s="9">
        <f>G285*J285</f>
        <v>0</v>
      </c>
      <c r="AE285" s="9" t="e">
        <f>AD285/AC285</f>
        <v>#DIV/0!</v>
      </c>
      <c r="AF285" s="9">
        <f>AD285*'Hypothése des ventes'!$G$18</f>
        <v>0</v>
      </c>
      <c r="AG285" s="9">
        <f>(AD285-(AD285*'Hypothése des ventes'!$H$17))*'Hypothése des ventes'!$H$18</f>
        <v>0</v>
      </c>
      <c r="AH285" s="9">
        <f>(AD285-(AD285*'Hypothése des ventes'!$I$17))*'Hypothése des ventes'!$I$18</f>
        <v>0</v>
      </c>
      <c r="AI285" s="9">
        <f>(AD285-(AD285*'Hypothése des ventes'!$J$17))*'Hypothése des ventes'!$J$18</f>
        <v>0</v>
      </c>
      <c r="AJ285" s="9">
        <f>(AD285-(AD285*'Hypothése des ventes'!$K$17))*'Hypothése des ventes'!$K$18</f>
        <v>0</v>
      </c>
      <c r="AK285" s="9">
        <f>-(AC285*'Hypothése des ventes'!$L$18)</f>
        <v>0</v>
      </c>
      <c r="AL285" s="9">
        <f>AC285*L285</f>
        <v>0</v>
      </c>
      <c r="AM285" s="9">
        <f>((AF285+AG285+AH285+AI285+AJ285+AK285)*0.8)+AL285</f>
        <v>0</v>
      </c>
      <c r="AN285" s="9" t="e">
        <f>AM285/AC285</f>
        <v>#DIV/0!</v>
      </c>
      <c r="AO285" s="9">
        <f>AM285-AC285</f>
        <v>0</v>
      </c>
      <c r="AP285" s="10" t="e">
        <f>AO285/AM285</f>
        <v>#DIV/0!</v>
      </c>
    </row>
    <row r="286" spans="1:42" x14ac:dyDescent="0.3">
      <c r="A286" s="41"/>
      <c r="B286" s="41"/>
      <c r="C286" s="114"/>
      <c r="D286" s="41"/>
      <c r="E286" s="41"/>
      <c r="F286" s="41"/>
      <c r="G286" s="41"/>
      <c r="H286" s="41"/>
      <c r="I286" s="23"/>
      <c r="J286" s="41"/>
      <c r="K286" s="23"/>
      <c r="L286" s="41"/>
      <c r="M286" s="186">
        <f>G286*H286</f>
        <v>0</v>
      </c>
      <c r="N286" s="42"/>
      <c r="O286" s="42"/>
      <c r="P286" s="42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9">
        <f>((H286-(H286*I286))*G286)-(((H286-(H286*I286))*G286)*K286)</f>
        <v>0</v>
      </c>
      <c r="AD286" s="9">
        <f>G286*J286</f>
        <v>0</v>
      </c>
      <c r="AE286" s="9" t="e">
        <f>AD286/AC286</f>
        <v>#DIV/0!</v>
      </c>
      <c r="AF286" s="9">
        <f>AD286*'Hypothése des ventes'!$G$18</f>
        <v>0</v>
      </c>
      <c r="AG286" s="9">
        <f>(AD286-(AD286*'Hypothése des ventes'!$H$17))*'Hypothése des ventes'!$H$18</f>
        <v>0</v>
      </c>
      <c r="AH286" s="9">
        <f>(AD286-(AD286*'Hypothése des ventes'!$I$17))*'Hypothése des ventes'!$I$18</f>
        <v>0</v>
      </c>
      <c r="AI286" s="9">
        <f>(AD286-(AD286*'Hypothése des ventes'!$J$17))*'Hypothése des ventes'!$J$18</f>
        <v>0</v>
      </c>
      <c r="AJ286" s="9">
        <f>(AD286-(AD286*'Hypothése des ventes'!$K$17))*'Hypothése des ventes'!$K$18</f>
        <v>0</v>
      </c>
      <c r="AK286" s="9">
        <f>-(AC286*'Hypothése des ventes'!$L$18)</f>
        <v>0</v>
      </c>
      <c r="AL286" s="9">
        <f>AC286*L286</f>
        <v>0</v>
      </c>
      <c r="AM286" s="9">
        <f>((AF286+AG286+AH286+AI286+AJ286+AK286)*0.8)+AL286</f>
        <v>0</v>
      </c>
      <c r="AN286" s="9" t="e">
        <f>AM286/AC286</f>
        <v>#DIV/0!</v>
      </c>
      <c r="AO286" s="9">
        <f>AM286-AC286</f>
        <v>0</v>
      </c>
      <c r="AP286" s="10" t="e">
        <f>AO286/AM286</f>
        <v>#DIV/0!</v>
      </c>
    </row>
    <row r="287" spans="1:42" x14ac:dyDescent="0.3">
      <c r="A287" s="41"/>
      <c r="B287" s="41"/>
      <c r="C287" s="114"/>
      <c r="D287" s="41"/>
      <c r="E287" s="41"/>
      <c r="F287" s="41"/>
      <c r="G287" s="41"/>
      <c r="H287" s="41"/>
      <c r="I287" s="23"/>
      <c r="J287" s="41"/>
      <c r="K287" s="23"/>
      <c r="L287" s="41"/>
      <c r="M287" s="186">
        <f>G287*H287</f>
        <v>0</v>
      </c>
      <c r="N287" s="42"/>
      <c r="O287" s="42"/>
      <c r="P287" s="42"/>
      <c r="Q287" s="36"/>
      <c r="R287" s="36"/>
      <c r="S287" s="36"/>
      <c r="T287" s="36"/>
      <c r="U287" s="36"/>
      <c r="V287" s="36"/>
      <c r="W287" s="36"/>
      <c r="X287" s="36"/>
      <c r="Y287" s="36"/>
      <c r="Z287" s="36"/>
      <c r="AA287" s="36"/>
      <c r="AB287" s="36"/>
      <c r="AC287" s="9">
        <f>((H287-(H287*I287))*G287)-(((H287-(H287*I287))*G287)*K287)</f>
        <v>0</v>
      </c>
      <c r="AD287" s="9">
        <f>G287*J287</f>
        <v>0</v>
      </c>
      <c r="AE287" s="9" t="e">
        <f>AD287/AC287</f>
        <v>#DIV/0!</v>
      </c>
      <c r="AF287" s="9">
        <f>AD287*'Hypothése des ventes'!$G$18</f>
        <v>0</v>
      </c>
      <c r="AG287" s="9">
        <f>(AD287-(AD287*'Hypothése des ventes'!$H$17))*'Hypothése des ventes'!$H$18</f>
        <v>0</v>
      </c>
      <c r="AH287" s="9">
        <f>(AD287-(AD287*'Hypothése des ventes'!$I$17))*'Hypothése des ventes'!$I$18</f>
        <v>0</v>
      </c>
      <c r="AI287" s="9">
        <f>(AD287-(AD287*'Hypothése des ventes'!$J$17))*'Hypothése des ventes'!$J$18</f>
        <v>0</v>
      </c>
      <c r="AJ287" s="9">
        <f>(AD287-(AD287*'Hypothése des ventes'!$K$17))*'Hypothése des ventes'!$K$18</f>
        <v>0</v>
      </c>
      <c r="AK287" s="9">
        <f>-(AC287*'Hypothése des ventes'!$L$18)</f>
        <v>0</v>
      </c>
      <c r="AL287" s="9">
        <f>AC287*L287</f>
        <v>0</v>
      </c>
      <c r="AM287" s="9">
        <f>((AF287+AG287+AH287+AI287+AJ287+AK287)*0.8)+AL287</f>
        <v>0</v>
      </c>
      <c r="AN287" s="9" t="e">
        <f>AM287/AC287</f>
        <v>#DIV/0!</v>
      </c>
      <c r="AO287" s="9">
        <f>AM287-AC287</f>
        <v>0</v>
      </c>
      <c r="AP287" s="10" t="e">
        <f>AO287/AM287</f>
        <v>#DIV/0!</v>
      </c>
    </row>
    <row r="288" spans="1:42" x14ac:dyDescent="0.3">
      <c r="A288" s="41"/>
      <c r="B288" s="41"/>
      <c r="C288" s="114"/>
      <c r="D288" s="41"/>
      <c r="E288" s="41"/>
      <c r="F288" s="41"/>
      <c r="G288" s="41"/>
      <c r="H288" s="41"/>
      <c r="I288" s="23"/>
      <c r="J288" s="41"/>
      <c r="K288" s="23"/>
      <c r="L288" s="41"/>
      <c r="M288" s="186">
        <f>G288*H288</f>
        <v>0</v>
      </c>
      <c r="N288" s="42"/>
      <c r="O288" s="42"/>
      <c r="P288" s="42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9">
        <f>((H288-(H288*I288))*G288)-(((H288-(H288*I288))*G288)*K288)</f>
        <v>0</v>
      </c>
      <c r="AD288" s="9">
        <f>G288*J288</f>
        <v>0</v>
      </c>
      <c r="AE288" s="9" t="e">
        <f>AD288/AC288</f>
        <v>#DIV/0!</v>
      </c>
      <c r="AF288" s="9">
        <f>AD288*'Hypothése des ventes'!$G$18</f>
        <v>0</v>
      </c>
      <c r="AG288" s="9">
        <f>(AD288-(AD288*'Hypothése des ventes'!$H$17))*'Hypothése des ventes'!$H$18</f>
        <v>0</v>
      </c>
      <c r="AH288" s="9">
        <f>(AD288-(AD288*'Hypothése des ventes'!$I$17))*'Hypothése des ventes'!$I$18</f>
        <v>0</v>
      </c>
      <c r="AI288" s="9">
        <f>(AD288-(AD288*'Hypothése des ventes'!$J$17))*'Hypothése des ventes'!$J$18</f>
        <v>0</v>
      </c>
      <c r="AJ288" s="9">
        <f>(AD288-(AD288*'Hypothése des ventes'!$K$17))*'Hypothése des ventes'!$K$18</f>
        <v>0</v>
      </c>
      <c r="AK288" s="9">
        <f>-(AC288*'Hypothése des ventes'!$L$18)</f>
        <v>0</v>
      </c>
      <c r="AL288" s="9">
        <f>AC288*L288</f>
        <v>0</v>
      </c>
      <c r="AM288" s="9">
        <f>((AF288+AG288+AH288+AI288+AJ288+AK288)*0.8)+AL288</f>
        <v>0</v>
      </c>
      <c r="AN288" s="9" t="e">
        <f>AM288/AC288</f>
        <v>#DIV/0!</v>
      </c>
      <c r="AO288" s="9">
        <f>AM288-AC288</f>
        <v>0</v>
      </c>
      <c r="AP288" s="10" t="e">
        <f>AO288/AM288</f>
        <v>#DIV/0!</v>
      </c>
    </row>
    <row r="289" spans="1:42" x14ac:dyDescent="0.3">
      <c r="A289" s="41"/>
      <c r="B289" s="41"/>
      <c r="C289" s="114"/>
      <c r="D289" s="41"/>
      <c r="E289" s="41"/>
      <c r="F289" s="41"/>
      <c r="G289" s="41"/>
      <c r="H289" s="41"/>
      <c r="I289" s="23"/>
      <c r="J289" s="41"/>
      <c r="K289" s="23"/>
      <c r="L289" s="41"/>
      <c r="M289" s="186">
        <f>G289*H289</f>
        <v>0</v>
      </c>
      <c r="N289" s="42"/>
      <c r="O289" s="42"/>
      <c r="P289" s="42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9">
        <f>((H289-(H289*I289))*G289)-(((H289-(H289*I289))*G289)*K289)</f>
        <v>0</v>
      </c>
      <c r="AD289" s="9">
        <f>G289*J289</f>
        <v>0</v>
      </c>
      <c r="AE289" s="9" t="e">
        <f>AD289/AC289</f>
        <v>#DIV/0!</v>
      </c>
      <c r="AF289" s="9">
        <f>AD289*'Hypothése des ventes'!$G$18</f>
        <v>0</v>
      </c>
      <c r="AG289" s="9">
        <f>(AD289-(AD289*'Hypothése des ventes'!$H$17))*'Hypothése des ventes'!$H$18</f>
        <v>0</v>
      </c>
      <c r="AH289" s="9">
        <f>(AD289-(AD289*'Hypothése des ventes'!$I$17))*'Hypothése des ventes'!$I$18</f>
        <v>0</v>
      </c>
      <c r="AI289" s="9">
        <f>(AD289-(AD289*'Hypothése des ventes'!$J$17))*'Hypothése des ventes'!$J$18</f>
        <v>0</v>
      </c>
      <c r="AJ289" s="9">
        <f>(AD289-(AD289*'Hypothése des ventes'!$K$17))*'Hypothése des ventes'!$K$18</f>
        <v>0</v>
      </c>
      <c r="AK289" s="9">
        <f>-(AC289*'Hypothése des ventes'!$L$18)</f>
        <v>0</v>
      </c>
      <c r="AL289" s="9">
        <f>AC289*L289</f>
        <v>0</v>
      </c>
      <c r="AM289" s="9">
        <f>((AF289+AG289+AH289+AI289+AJ289+AK289)*0.8)+AL289</f>
        <v>0</v>
      </c>
      <c r="AN289" s="9" t="e">
        <f>AM289/AC289</f>
        <v>#DIV/0!</v>
      </c>
      <c r="AO289" s="9">
        <f>AM289-AC289</f>
        <v>0</v>
      </c>
      <c r="AP289" s="10" t="e">
        <f>AO289/AM289</f>
        <v>#DIV/0!</v>
      </c>
    </row>
    <row r="290" spans="1:42" x14ac:dyDescent="0.3">
      <c r="A290" s="41"/>
      <c r="B290" s="41"/>
      <c r="C290" s="114"/>
      <c r="D290" s="41"/>
      <c r="E290" s="41"/>
      <c r="F290" s="41"/>
      <c r="G290" s="41"/>
      <c r="H290" s="41"/>
      <c r="I290" s="23"/>
      <c r="J290" s="41"/>
      <c r="K290" s="23"/>
      <c r="L290" s="41"/>
      <c r="M290" s="186">
        <f>G290*H290</f>
        <v>0</v>
      </c>
      <c r="N290" s="42"/>
      <c r="O290" s="42"/>
      <c r="P290" s="42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9">
        <f>((H290-(H290*I290))*G290)-(((H290-(H290*I290))*G290)*K290)</f>
        <v>0</v>
      </c>
      <c r="AD290" s="9">
        <f>G290*J290</f>
        <v>0</v>
      </c>
      <c r="AE290" s="9" t="e">
        <f>AD290/AC290</f>
        <v>#DIV/0!</v>
      </c>
      <c r="AF290" s="9">
        <f>AD290*'Hypothése des ventes'!$G$18</f>
        <v>0</v>
      </c>
      <c r="AG290" s="9">
        <f>(AD290-(AD290*'Hypothése des ventes'!$H$17))*'Hypothése des ventes'!$H$18</f>
        <v>0</v>
      </c>
      <c r="AH290" s="9">
        <f>(AD290-(AD290*'Hypothése des ventes'!$I$17))*'Hypothése des ventes'!$I$18</f>
        <v>0</v>
      </c>
      <c r="AI290" s="9">
        <f>(AD290-(AD290*'Hypothése des ventes'!$J$17))*'Hypothése des ventes'!$J$18</f>
        <v>0</v>
      </c>
      <c r="AJ290" s="9">
        <f>(AD290-(AD290*'Hypothése des ventes'!$K$17))*'Hypothése des ventes'!$K$18</f>
        <v>0</v>
      </c>
      <c r="AK290" s="9">
        <f>-(AC290*'Hypothése des ventes'!$L$18)</f>
        <v>0</v>
      </c>
      <c r="AL290" s="9">
        <f>AC290*L290</f>
        <v>0</v>
      </c>
      <c r="AM290" s="9">
        <f>((AF290+AG290+AH290+AI290+AJ290+AK290)*0.8)+AL290</f>
        <v>0</v>
      </c>
      <c r="AN290" s="9" t="e">
        <f>AM290/AC290</f>
        <v>#DIV/0!</v>
      </c>
      <c r="AO290" s="9">
        <f>AM290-AC290</f>
        <v>0</v>
      </c>
      <c r="AP290" s="10" t="e">
        <f>AO290/AM290</f>
        <v>#DIV/0!</v>
      </c>
    </row>
    <row r="291" spans="1:42" x14ac:dyDescent="0.3">
      <c r="A291" s="41"/>
      <c r="B291" s="41"/>
      <c r="C291" s="114"/>
      <c r="D291" s="41"/>
      <c r="E291" s="41"/>
      <c r="F291" s="41"/>
      <c r="G291" s="41"/>
      <c r="H291" s="41"/>
      <c r="I291" s="23"/>
      <c r="J291" s="41"/>
      <c r="K291" s="23"/>
      <c r="L291" s="41"/>
      <c r="M291" s="186">
        <f>G291*H291</f>
        <v>0</v>
      </c>
      <c r="N291" s="42"/>
      <c r="O291" s="42"/>
      <c r="P291" s="42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9">
        <f>((H291-(H291*I291))*G291)-(((H291-(H291*I291))*G291)*K291)</f>
        <v>0</v>
      </c>
      <c r="AD291" s="9">
        <f>G291*J291</f>
        <v>0</v>
      </c>
      <c r="AE291" s="9" t="e">
        <f>AD291/AC291</f>
        <v>#DIV/0!</v>
      </c>
      <c r="AF291" s="9">
        <f>AD291*'Hypothése des ventes'!$G$18</f>
        <v>0</v>
      </c>
      <c r="AG291" s="9">
        <f>(AD291-(AD291*'Hypothése des ventes'!$H$17))*'Hypothése des ventes'!$H$18</f>
        <v>0</v>
      </c>
      <c r="AH291" s="9">
        <f>(AD291-(AD291*'Hypothése des ventes'!$I$17))*'Hypothése des ventes'!$I$18</f>
        <v>0</v>
      </c>
      <c r="AI291" s="9">
        <f>(AD291-(AD291*'Hypothése des ventes'!$J$17))*'Hypothése des ventes'!$J$18</f>
        <v>0</v>
      </c>
      <c r="AJ291" s="9">
        <f>(AD291-(AD291*'Hypothése des ventes'!$K$17))*'Hypothése des ventes'!$K$18</f>
        <v>0</v>
      </c>
      <c r="AK291" s="9">
        <f>-(AC291*'Hypothése des ventes'!$L$18)</f>
        <v>0</v>
      </c>
      <c r="AL291" s="9">
        <f>AC291*L291</f>
        <v>0</v>
      </c>
      <c r="AM291" s="9">
        <f>((AF291+AG291+AH291+AI291+AJ291+AK291)*0.8)+AL291</f>
        <v>0</v>
      </c>
      <c r="AN291" s="9" t="e">
        <f>AM291/AC291</f>
        <v>#DIV/0!</v>
      </c>
      <c r="AO291" s="9">
        <f>AM291-AC291</f>
        <v>0</v>
      </c>
      <c r="AP291" s="10" t="e">
        <f>AO291/AM291</f>
        <v>#DIV/0!</v>
      </c>
    </row>
    <row r="292" spans="1:42" x14ac:dyDescent="0.3">
      <c r="A292" s="41"/>
      <c r="B292" s="41"/>
      <c r="C292" s="114"/>
      <c r="D292" s="41"/>
      <c r="E292" s="41"/>
      <c r="F292" s="41"/>
      <c r="G292" s="41"/>
      <c r="H292" s="41"/>
      <c r="I292" s="23"/>
      <c r="J292" s="41"/>
      <c r="K292" s="23"/>
      <c r="L292" s="41"/>
      <c r="M292" s="186">
        <f>G292*H292</f>
        <v>0</v>
      </c>
      <c r="N292" s="42"/>
      <c r="O292" s="42"/>
      <c r="P292" s="42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9">
        <f>((H292-(H292*I292))*G292)-(((H292-(H292*I292))*G292)*K292)</f>
        <v>0</v>
      </c>
      <c r="AD292" s="9">
        <f>G292*J292</f>
        <v>0</v>
      </c>
      <c r="AE292" s="9" t="e">
        <f>AD292/AC292</f>
        <v>#DIV/0!</v>
      </c>
      <c r="AF292" s="9">
        <f>AD292*'Hypothése des ventes'!$G$18</f>
        <v>0</v>
      </c>
      <c r="AG292" s="9">
        <f>(AD292-(AD292*'Hypothése des ventes'!$H$17))*'Hypothése des ventes'!$H$18</f>
        <v>0</v>
      </c>
      <c r="AH292" s="9">
        <f>(AD292-(AD292*'Hypothése des ventes'!$I$17))*'Hypothése des ventes'!$I$18</f>
        <v>0</v>
      </c>
      <c r="AI292" s="9">
        <f>(AD292-(AD292*'Hypothése des ventes'!$J$17))*'Hypothése des ventes'!$J$18</f>
        <v>0</v>
      </c>
      <c r="AJ292" s="9">
        <f>(AD292-(AD292*'Hypothése des ventes'!$K$17))*'Hypothése des ventes'!$K$18</f>
        <v>0</v>
      </c>
      <c r="AK292" s="9">
        <f>-(AC292*'Hypothése des ventes'!$L$18)</f>
        <v>0</v>
      </c>
      <c r="AL292" s="9">
        <f>AC292*L292</f>
        <v>0</v>
      </c>
      <c r="AM292" s="9">
        <f>((AF292+AG292+AH292+AI292+AJ292+AK292)*0.8)+AL292</f>
        <v>0</v>
      </c>
      <c r="AN292" s="9" t="e">
        <f>AM292/AC292</f>
        <v>#DIV/0!</v>
      </c>
      <c r="AO292" s="9">
        <f>AM292-AC292</f>
        <v>0</v>
      </c>
      <c r="AP292" s="10" t="e">
        <f>AO292/AM292</f>
        <v>#DIV/0!</v>
      </c>
    </row>
    <row r="293" spans="1:42" x14ac:dyDescent="0.3">
      <c r="A293" s="41"/>
      <c r="B293" s="41"/>
      <c r="C293" s="114"/>
      <c r="D293" s="41"/>
      <c r="E293" s="41"/>
      <c r="F293" s="41"/>
      <c r="G293" s="41"/>
      <c r="H293" s="41"/>
      <c r="I293" s="23"/>
      <c r="J293" s="41"/>
      <c r="K293" s="23"/>
      <c r="L293" s="41"/>
      <c r="M293" s="186">
        <f>G293*H293</f>
        <v>0</v>
      </c>
      <c r="N293" s="42"/>
      <c r="O293" s="42"/>
      <c r="P293" s="42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9">
        <f>((H293-(H293*I293))*G293)-(((H293-(H293*I293))*G293)*K293)</f>
        <v>0</v>
      </c>
      <c r="AD293" s="9">
        <f>G293*J293</f>
        <v>0</v>
      </c>
      <c r="AE293" s="9" t="e">
        <f>AD293/AC293</f>
        <v>#DIV/0!</v>
      </c>
      <c r="AF293" s="9">
        <f>AD293*'Hypothése des ventes'!$G$18</f>
        <v>0</v>
      </c>
      <c r="AG293" s="9">
        <f>(AD293-(AD293*'Hypothése des ventes'!$H$17))*'Hypothése des ventes'!$H$18</f>
        <v>0</v>
      </c>
      <c r="AH293" s="9">
        <f>(AD293-(AD293*'Hypothése des ventes'!$I$17))*'Hypothése des ventes'!$I$18</f>
        <v>0</v>
      </c>
      <c r="AI293" s="9">
        <f>(AD293-(AD293*'Hypothése des ventes'!$J$17))*'Hypothése des ventes'!$J$18</f>
        <v>0</v>
      </c>
      <c r="AJ293" s="9">
        <f>(AD293-(AD293*'Hypothése des ventes'!$K$17))*'Hypothése des ventes'!$K$18</f>
        <v>0</v>
      </c>
      <c r="AK293" s="9">
        <f>-(AC293*'Hypothése des ventes'!$L$18)</f>
        <v>0</v>
      </c>
      <c r="AL293" s="9">
        <f>AC293*L293</f>
        <v>0</v>
      </c>
      <c r="AM293" s="9">
        <f>((AF293+AG293+AH293+AI293+AJ293+AK293)*0.8)+AL293</f>
        <v>0</v>
      </c>
      <c r="AN293" s="9" t="e">
        <f>AM293/AC293</f>
        <v>#DIV/0!</v>
      </c>
      <c r="AO293" s="9">
        <f>AM293-AC293</f>
        <v>0</v>
      </c>
      <c r="AP293" s="10" t="e">
        <f>AO293/AM293</f>
        <v>#DIV/0!</v>
      </c>
    </row>
    <row r="294" spans="1:42" x14ac:dyDescent="0.3">
      <c r="A294" s="41"/>
      <c r="B294" s="41"/>
      <c r="C294" s="114"/>
      <c r="D294" s="41"/>
      <c r="E294" s="41"/>
      <c r="F294" s="41"/>
      <c r="G294" s="41"/>
      <c r="H294" s="41"/>
      <c r="I294" s="23"/>
      <c r="J294" s="41"/>
      <c r="K294" s="23"/>
      <c r="L294" s="41"/>
      <c r="M294" s="186">
        <f>G294*H294</f>
        <v>0</v>
      </c>
      <c r="N294" s="42"/>
      <c r="O294" s="42"/>
      <c r="P294" s="42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9">
        <f>((H294-(H294*I294))*G294)-(((H294-(H294*I294))*G294)*K294)</f>
        <v>0</v>
      </c>
      <c r="AD294" s="9">
        <f>G294*J294</f>
        <v>0</v>
      </c>
      <c r="AE294" s="9" t="e">
        <f>AD294/AC294</f>
        <v>#DIV/0!</v>
      </c>
      <c r="AF294" s="9">
        <f>AD294*'Hypothése des ventes'!$G$18</f>
        <v>0</v>
      </c>
      <c r="AG294" s="9">
        <f>(AD294-(AD294*'Hypothése des ventes'!$H$17))*'Hypothése des ventes'!$H$18</f>
        <v>0</v>
      </c>
      <c r="AH294" s="9">
        <f>(AD294-(AD294*'Hypothése des ventes'!$I$17))*'Hypothése des ventes'!$I$18</f>
        <v>0</v>
      </c>
      <c r="AI294" s="9">
        <f>(AD294-(AD294*'Hypothése des ventes'!$J$17))*'Hypothése des ventes'!$J$18</f>
        <v>0</v>
      </c>
      <c r="AJ294" s="9">
        <f>(AD294-(AD294*'Hypothése des ventes'!$K$17))*'Hypothése des ventes'!$K$18</f>
        <v>0</v>
      </c>
      <c r="AK294" s="9">
        <f>-(AC294*'Hypothése des ventes'!$L$18)</f>
        <v>0</v>
      </c>
      <c r="AL294" s="9">
        <f>AC294*L294</f>
        <v>0</v>
      </c>
      <c r="AM294" s="9">
        <f>((AF294+AG294+AH294+AI294+AJ294+AK294)*0.8)+AL294</f>
        <v>0</v>
      </c>
      <c r="AN294" s="9" t="e">
        <f>AM294/AC294</f>
        <v>#DIV/0!</v>
      </c>
      <c r="AO294" s="9">
        <f>AM294-AC294</f>
        <v>0</v>
      </c>
      <c r="AP294" s="10" t="e">
        <f>AO294/AM294</f>
        <v>#DIV/0!</v>
      </c>
    </row>
    <row r="295" spans="1:42" x14ac:dyDescent="0.3">
      <c r="A295" s="41"/>
      <c r="B295" s="41"/>
      <c r="C295" s="114"/>
      <c r="D295" s="41"/>
      <c r="E295" s="41"/>
      <c r="F295" s="41"/>
      <c r="G295" s="41"/>
      <c r="H295" s="41"/>
      <c r="I295" s="23"/>
      <c r="J295" s="41"/>
      <c r="K295" s="23"/>
      <c r="L295" s="41"/>
      <c r="M295" s="186">
        <f>G295*H295</f>
        <v>0</v>
      </c>
      <c r="N295" s="42"/>
      <c r="O295" s="42"/>
      <c r="P295" s="42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9">
        <f>((H295-(H295*I295))*G295)-(((H295-(H295*I295))*G295)*K295)</f>
        <v>0</v>
      </c>
      <c r="AD295" s="9">
        <f>G295*J295</f>
        <v>0</v>
      </c>
      <c r="AE295" s="9" t="e">
        <f>AD295/AC295</f>
        <v>#DIV/0!</v>
      </c>
      <c r="AF295" s="9">
        <f>AD295*'Hypothése des ventes'!$G$18</f>
        <v>0</v>
      </c>
      <c r="AG295" s="9">
        <f>(AD295-(AD295*'Hypothése des ventes'!$H$17))*'Hypothése des ventes'!$H$18</f>
        <v>0</v>
      </c>
      <c r="AH295" s="9">
        <f>(AD295-(AD295*'Hypothése des ventes'!$I$17))*'Hypothése des ventes'!$I$18</f>
        <v>0</v>
      </c>
      <c r="AI295" s="9">
        <f>(AD295-(AD295*'Hypothése des ventes'!$J$17))*'Hypothése des ventes'!$J$18</f>
        <v>0</v>
      </c>
      <c r="AJ295" s="9">
        <f>(AD295-(AD295*'Hypothése des ventes'!$K$17))*'Hypothése des ventes'!$K$18</f>
        <v>0</v>
      </c>
      <c r="AK295" s="9">
        <f>-(AC295*'Hypothése des ventes'!$L$18)</f>
        <v>0</v>
      </c>
      <c r="AL295" s="9">
        <f>AC295*L295</f>
        <v>0</v>
      </c>
      <c r="AM295" s="9">
        <f>((AF295+AG295+AH295+AI295+AJ295+AK295)*0.8)+AL295</f>
        <v>0</v>
      </c>
      <c r="AN295" s="9" t="e">
        <f>AM295/AC295</f>
        <v>#DIV/0!</v>
      </c>
      <c r="AO295" s="9">
        <f>AM295-AC295</f>
        <v>0</v>
      </c>
      <c r="AP295" s="10" t="e">
        <f>AO295/AM295</f>
        <v>#DIV/0!</v>
      </c>
    </row>
    <row r="296" spans="1:42" x14ac:dyDescent="0.3">
      <c r="A296" s="41"/>
      <c r="B296" s="41"/>
      <c r="C296" s="114"/>
      <c r="D296" s="41"/>
      <c r="E296" s="41"/>
      <c r="F296" s="41"/>
      <c r="G296" s="41"/>
      <c r="H296" s="41"/>
      <c r="I296" s="23"/>
      <c r="J296" s="41"/>
      <c r="K296" s="23"/>
      <c r="L296" s="41"/>
      <c r="M296" s="186">
        <f>G296*H296</f>
        <v>0</v>
      </c>
      <c r="N296" s="42"/>
      <c r="O296" s="42"/>
      <c r="P296" s="42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9">
        <f>((H296-(H296*I296))*G296)-(((H296-(H296*I296))*G296)*K296)</f>
        <v>0</v>
      </c>
      <c r="AD296" s="9">
        <f>G296*J296</f>
        <v>0</v>
      </c>
      <c r="AE296" s="9" t="e">
        <f>AD296/AC296</f>
        <v>#DIV/0!</v>
      </c>
      <c r="AF296" s="9">
        <f>AD296*'Hypothése des ventes'!$G$18</f>
        <v>0</v>
      </c>
      <c r="AG296" s="9">
        <f>(AD296-(AD296*'Hypothése des ventes'!$H$17))*'Hypothése des ventes'!$H$18</f>
        <v>0</v>
      </c>
      <c r="AH296" s="9">
        <f>(AD296-(AD296*'Hypothése des ventes'!$I$17))*'Hypothése des ventes'!$I$18</f>
        <v>0</v>
      </c>
      <c r="AI296" s="9">
        <f>(AD296-(AD296*'Hypothése des ventes'!$J$17))*'Hypothése des ventes'!$J$18</f>
        <v>0</v>
      </c>
      <c r="AJ296" s="9">
        <f>(AD296-(AD296*'Hypothése des ventes'!$K$17))*'Hypothése des ventes'!$K$18</f>
        <v>0</v>
      </c>
      <c r="AK296" s="9">
        <f>-(AC296*'Hypothése des ventes'!$L$18)</f>
        <v>0</v>
      </c>
      <c r="AL296" s="9">
        <f>AC296*L296</f>
        <v>0</v>
      </c>
      <c r="AM296" s="9">
        <f>((AF296+AG296+AH296+AI296+AJ296+AK296)*0.8)+AL296</f>
        <v>0</v>
      </c>
      <c r="AN296" s="9" t="e">
        <f>AM296/AC296</f>
        <v>#DIV/0!</v>
      </c>
      <c r="AO296" s="9">
        <f>AM296-AC296</f>
        <v>0</v>
      </c>
      <c r="AP296" s="10" t="e">
        <f>AO296/AM296</f>
        <v>#DIV/0!</v>
      </c>
    </row>
    <row r="297" spans="1:42" x14ac:dyDescent="0.3">
      <c r="A297" s="41"/>
      <c r="B297" s="41"/>
      <c r="C297" s="114"/>
      <c r="D297" s="41"/>
      <c r="E297" s="41"/>
      <c r="F297" s="41"/>
      <c r="G297" s="41"/>
      <c r="H297" s="41"/>
      <c r="I297" s="23"/>
      <c r="J297" s="41"/>
      <c r="K297" s="23"/>
      <c r="L297" s="41"/>
      <c r="M297" s="186">
        <f>G297*H297</f>
        <v>0</v>
      </c>
      <c r="N297" s="42"/>
      <c r="O297" s="42"/>
      <c r="P297" s="42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9">
        <f>((H297-(H297*I297))*G297)-(((H297-(H297*I297))*G297)*K297)</f>
        <v>0</v>
      </c>
      <c r="AD297" s="9">
        <f>G297*J297</f>
        <v>0</v>
      </c>
      <c r="AE297" s="9" t="e">
        <f>AD297/AC297</f>
        <v>#DIV/0!</v>
      </c>
      <c r="AF297" s="9">
        <f>AD297*'Hypothése des ventes'!$G$18</f>
        <v>0</v>
      </c>
      <c r="AG297" s="9">
        <f>(AD297-(AD297*'Hypothése des ventes'!$H$17))*'Hypothése des ventes'!$H$18</f>
        <v>0</v>
      </c>
      <c r="AH297" s="9">
        <f>(AD297-(AD297*'Hypothése des ventes'!$I$17))*'Hypothése des ventes'!$I$18</f>
        <v>0</v>
      </c>
      <c r="AI297" s="9">
        <f>(AD297-(AD297*'Hypothése des ventes'!$J$17))*'Hypothése des ventes'!$J$18</f>
        <v>0</v>
      </c>
      <c r="AJ297" s="9">
        <f>(AD297-(AD297*'Hypothése des ventes'!$K$17))*'Hypothése des ventes'!$K$18</f>
        <v>0</v>
      </c>
      <c r="AK297" s="9">
        <f>-(AC297*'Hypothése des ventes'!$L$18)</f>
        <v>0</v>
      </c>
      <c r="AL297" s="9">
        <f>AC297*L297</f>
        <v>0</v>
      </c>
      <c r="AM297" s="9">
        <f>((AF297+AG297+AH297+AI297+AJ297+AK297)*0.8)+AL297</f>
        <v>0</v>
      </c>
      <c r="AN297" s="9" t="e">
        <f>AM297/AC297</f>
        <v>#DIV/0!</v>
      </c>
      <c r="AO297" s="9">
        <f>AM297-AC297</f>
        <v>0</v>
      </c>
      <c r="AP297" s="10" t="e">
        <f>AO297/AM297</f>
        <v>#DIV/0!</v>
      </c>
    </row>
    <row r="298" spans="1:42" x14ac:dyDescent="0.3">
      <c r="A298" s="41"/>
      <c r="B298" s="41"/>
      <c r="C298" s="114"/>
      <c r="D298" s="41"/>
      <c r="E298" s="41"/>
      <c r="F298" s="41"/>
      <c r="G298" s="41"/>
      <c r="H298" s="41"/>
      <c r="I298" s="23"/>
      <c r="J298" s="41"/>
      <c r="K298" s="23"/>
      <c r="L298" s="41"/>
      <c r="M298" s="186">
        <f>G298*H298</f>
        <v>0</v>
      </c>
      <c r="N298" s="42"/>
      <c r="O298" s="42"/>
      <c r="P298" s="42"/>
      <c r="Q298" s="36"/>
      <c r="R298" s="36"/>
      <c r="S298" s="36"/>
      <c r="T298" s="36"/>
      <c r="U298" s="36"/>
      <c r="V298" s="36"/>
      <c r="W298" s="36"/>
      <c r="X298" s="36"/>
      <c r="Y298" s="36"/>
      <c r="Z298" s="36"/>
      <c r="AA298" s="36"/>
      <c r="AB298" s="36"/>
      <c r="AC298" s="9">
        <f>((H298-(H298*I298))*G298)-(((H298-(H298*I298))*G298)*K298)</f>
        <v>0</v>
      </c>
      <c r="AD298" s="9">
        <f>G298*J298</f>
        <v>0</v>
      </c>
      <c r="AE298" s="9" t="e">
        <f>AD298/AC298</f>
        <v>#DIV/0!</v>
      </c>
      <c r="AF298" s="9">
        <f>AD298*'Hypothése des ventes'!$G$18</f>
        <v>0</v>
      </c>
      <c r="AG298" s="9">
        <f>(AD298-(AD298*'Hypothése des ventes'!$H$17))*'Hypothése des ventes'!$H$18</f>
        <v>0</v>
      </c>
      <c r="AH298" s="9">
        <f>(AD298-(AD298*'Hypothése des ventes'!$I$17))*'Hypothése des ventes'!$I$18</f>
        <v>0</v>
      </c>
      <c r="AI298" s="9">
        <f>(AD298-(AD298*'Hypothése des ventes'!$J$17))*'Hypothése des ventes'!$J$18</f>
        <v>0</v>
      </c>
      <c r="AJ298" s="9">
        <f>(AD298-(AD298*'Hypothése des ventes'!$K$17))*'Hypothése des ventes'!$K$18</f>
        <v>0</v>
      </c>
      <c r="AK298" s="9">
        <f>-(AC298*'Hypothése des ventes'!$L$18)</f>
        <v>0</v>
      </c>
      <c r="AL298" s="9">
        <f>AC298*L298</f>
        <v>0</v>
      </c>
      <c r="AM298" s="9">
        <f>((AF298+AG298+AH298+AI298+AJ298+AK298)*0.8)+AL298</f>
        <v>0</v>
      </c>
      <c r="AN298" s="9" t="e">
        <f>AM298/AC298</f>
        <v>#DIV/0!</v>
      </c>
      <c r="AO298" s="9">
        <f>AM298-AC298</f>
        <v>0</v>
      </c>
      <c r="AP298" s="10" t="e">
        <f>AO298/AM298</f>
        <v>#DIV/0!</v>
      </c>
    </row>
    <row r="299" spans="1:42" x14ac:dyDescent="0.3">
      <c r="A299" s="41"/>
      <c r="B299" s="41"/>
      <c r="C299" s="114"/>
      <c r="D299" s="41"/>
      <c r="E299" s="41"/>
      <c r="F299" s="41"/>
      <c r="G299" s="41"/>
      <c r="H299" s="41"/>
      <c r="I299" s="23"/>
      <c r="J299" s="41"/>
      <c r="K299" s="23"/>
      <c r="L299" s="41"/>
      <c r="M299" s="186">
        <f>G299*H299</f>
        <v>0</v>
      </c>
      <c r="N299" s="42"/>
      <c r="O299" s="42"/>
      <c r="P299" s="42"/>
      <c r="Q299" s="36"/>
      <c r="R299" s="36"/>
      <c r="S299" s="36"/>
      <c r="T299" s="36"/>
      <c r="U299" s="36"/>
      <c r="V299" s="36"/>
      <c r="W299" s="36"/>
      <c r="X299" s="36"/>
      <c r="Y299" s="36"/>
      <c r="Z299" s="36"/>
      <c r="AA299" s="36"/>
      <c r="AB299" s="36"/>
      <c r="AC299" s="9">
        <f>((H299-(H299*I299))*G299)-(((H299-(H299*I299))*G299)*K299)</f>
        <v>0</v>
      </c>
      <c r="AD299" s="9">
        <f>G299*J299</f>
        <v>0</v>
      </c>
      <c r="AE299" s="9" t="e">
        <f>AD299/AC299</f>
        <v>#DIV/0!</v>
      </c>
      <c r="AF299" s="9">
        <f>AD299*'Hypothése des ventes'!$G$18</f>
        <v>0</v>
      </c>
      <c r="AG299" s="9">
        <f>(AD299-(AD299*'Hypothése des ventes'!$H$17))*'Hypothése des ventes'!$H$18</f>
        <v>0</v>
      </c>
      <c r="AH299" s="9">
        <f>(AD299-(AD299*'Hypothése des ventes'!$I$17))*'Hypothése des ventes'!$I$18</f>
        <v>0</v>
      </c>
      <c r="AI299" s="9">
        <f>(AD299-(AD299*'Hypothése des ventes'!$J$17))*'Hypothése des ventes'!$J$18</f>
        <v>0</v>
      </c>
      <c r="AJ299" s="9">
        <f>(AD299-(AD299*'Hypothése des ventes'!$K$17))*'Hypothése des ventes'!$K$18</f>
        <v>0</v>
      </c>
      <c r="AK299" s="9">
        <f>-(AC299*'Hypothése des ventes'!$L$18)</f>
        <v>0</v>
      </c>
      <c r="AL299" s="9">
        <f>AC299*L299</f>
        <v>0</v>
      </c>
      <c r="AM299" s="9">
        <f>((AF299+AG299+AH299+AI299+AJ299+AK299)*0.8)+AL299</f>
        <v>0</v>
      </c>
      <c r="AN299" s="9" t="e">
        <f>AM299/AC299</f>
        <v>#DIV/0!</v>
      </c>
      <c r="AO299" s="9">
        <f>AM299-AC299</f>
        <v>0</v>
      </c>
      <c r="AP299" s="10" t="e">
        <f>AO299/AM299</f>
        <v>#DIV/0!</v>
      </c>
    </row>
    <row r="300" spans="1:42" x14ac:dyDescent="0.3">
      <c r="A300" s="41"/>
      <c r="B300" s="41"/>
      <c r="C300" s="114"/>
      <c r="D300" s="41"/>
      <c r="E300" s="41"/>
      <c r="F300" s="41"/>
      <c r="G300" s="41"/>
      <c r="H300" s="41"/>
      <c r="I300" s="23"/>
      <c r="J300" s="41"/>
      <c r="K300" s="23"/>
      <c r="L300" s="41"/>
      <c r="M300" s="186">
        <f>G300*H300</f>
        <v>0</v>
      </c>
      <c r="N300" s="42"/>
      <c r="O300" s="42"/>
      <c r="P300" s="42"/>
      <c r="Q300" s="36"/>
      <c r="R300" s="36"/>
      <c r="S300" s="36"/>
      <c r="T300" s="36"/>
      <c r="U300" s="36"/>
      <c r="V300" s="36"/>
      <c r="W300" s="36"/>
      <c r="X300" s="36"/>
      <c r="Y300" s="36"/>
      <c r="Z300" s="36"/>
      <c r="AA300" s="36"/>
      <c r="AB300" s="36"/>
      <c r="AC300" s="9">
        <f>((H300-(H300*I300))*G300)-(((H300-(H300*I300))*G300)*K300)</f>
        <v>0</v>
      </c>
      <c r="AD300" s="9">
        <f>G300*J300</f>
        <v>0</v>
      </c>
      <c r="AE300" s="9" t="e">
        <f>AD300/AC300</f>
        <v>#DIV/0!</v>
      </c>
      <c r="AF300" s="9">
        <f>AD300*'Hypothése des ventes'!$G$18</f>
        <v>0</v>
      </c>
      <c r="AG300" s="9">
        <f>(AD300-(AD300*'Hypothése des ventes'!$H$17))*'Hypothése des ventes'!$H$18</f>
        <v>0</v>
      </c>
      <c r="AH300" s="9">
        <f>(AD300-(AD300*'Hypothése des ventes'!$I$17))*'Hypothése des ventes'!$I$18</f>
        <v>0</v>
      </c>
      <c r="AI300" s="9">
        <f>(AD300-(AD300*'Hypothése des ventes'!$J$17))*'Hypothése des ventes'!$J$18</f>
        <v>0</v>
      </c>
      <c r="AJ300" s="9">
        <f>(AD300-(AD300*'Hypothése des ventes'!$K$17))*'Hypothése des ventes'!$K$18</f>
        <v>0</v>
      </c>
      <c r="AK300" s="9">
        <f>-(AC300*'Hypothése des ventes'!$L$18)</f>
        <v>0</v>
      </c>
      <c r="AL300" s="9">
        <f>AC300*L300</f>
        <v>0</v>
      </c>
      <c r="AM300" s="9">
        <f>((AF300+AG300+AH300+AI300+AJ300+AK300)*0.8)+AL300</f>
        <v>0</v>
      </c>
      <c r="AN300" s="9" t="e">
        <f>AM300/AC300</f>
        <v>#DIV/0!</v>
      </c>
      <c r="AO300" s="9">
        <f>AM300-AC300</f>
        <v>0</v>
      </c>
      <c r="AP300" s="10" t="e">
        <f>AO300/AM300</f>
        <v>#DIV/0!</v>
      </c>
    </row>
    <row r="301" spans="1:42" x14ac:dyDescent="0.3">
      <c r="A301" s="41"/>
      <c r="B301" s="41"/>
      <c r="C301" s="114"/>
      <c r="D301" s="41"/>
      <c r="E301" s="41"/>
      <c r="F301" s="41"/>
      <c r="G301" s="41"/>
      <c r="H301" s="41"/>
      <c r="I301" s="23"/>
      <c r="J301" s="41"/>
      <c r="K301" s="23"/>
      <c r="L301" s="41"/>
      <c r="M301" s="186">
        <f>G301*H301</f>
        <v>0</v>
      </c>
      <c r="N301" s="42"/>
      <c r="O301" s="42"/>
      <c r="P301" s="42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9">
        <f>((H301-(H301*I301))*G301)-(((H301-(H301*I301))*G301)*K301)</f>
        <v>0</v>
      </c>
      <c r="AD301" s="9">
        <f>G301*J301</f>
        <v>0</v>
      </c>
      <c r="AE301" s="9" t="e">
        <f>AD301/AC301</f>
        <v>#DIV/0!</v>
      </c>
      <c r="AF301" s="9">
        <f>AD301*'Hypothése des ventes'!$G$18</f>
        <v>0</v>
      </c>
      <c r="AG301" s="9">
        <f>(AD301-(AD301*'Hypothése des ventes'!$H$17))*'Hypothése des ventes'!$H$18</f>
        <v>0</v>
      </c>
      <c r="AH301" s="9">
        <f>(AD301-(AD301*'Hypothése des ventes'!$I$17))*'Hypothése des ventes'!$I$18</f>
        <v>0</v>
      </c>
      <c r="AI301" s="9">
        <f>(AD301-(AD301*'Hypothése des ventes'!$J$17))*'Hypothése des ventes'!$J$18</f>
        <v>0</v>
      </c>
      <c r="AJ301" s="9">
        <f>(AD301-(AD301*'Hypothése des ventes'!$K$17))*'Hypothése des ventes'!$K$18</f>
        <v>0</v>
      </c>
      <c r="AK301" s="9">
        <f>-(AC301*'Hypothése des ventes'!$L$18)</f>
        <v>0</v>
      </c>
      <c r="AL301" s="9">
        <f>AC301*L301</f>
        <v>0</v>
      </c>
      <c r="AM301" s="9">
        <f>((AF301+AG301+AH301+AI301+AJ301+AK301)*0.8)+AL301</f>
        <v>0</v>
      </c>
      <c r="AN301" s="9" t="e">
        <f>AM301/AC301</f>
        <v>#DIV/0!</v>
      </c>
      <c r="AO301" s="9">
        <f>AM301-AC301</f>
        <v>0</v>
      </c>
      <c r="AP301" s="10" t="e">
        <f>AO301/AM301</f>
        <v>#DIV/0!</v>
      </c>
    </row>
    <row r="302" spans="1:42" x14ac:dyDescent="0.3">
      <c r="A302" s="41"/>
      <c r="B302" s="41"/>
      <c r="C302" s="114"/>
      <c r="D302" s="41"/>
      <c r="E302" s="41"/>
      <c r="F302" s="41"/>
      <c r="G302" s="41"/>
      <c r="H302" s="41"/>
      <c r="I302" s="23"/>
      <c r="J302" s="41"/>
      <c r="K302" s="23"/>
      <c r="L302" s="41"/>
      <c r="M302" s="186">
        <f>G302*H302</f>
        <v>0</v>
      </c>
      <c r="N302" s="42"/>
      <c r="O302" s="42"/>
      <c r="P302" s="42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9">
        <f>((H302-(H302*I302))*G302)-(((H302-(H302*I302))*G302)*K302)</f>
        <v>0</v>
      </c>
      <c r="AD302" s="9">
        <f>G302*J302</f>
        <v>0</v>
      </c>
      <c r="AE302" s="9" t="e">
        <f>AD302/AC302</f>
        <v>#DIV/0!</v>
      </c>
      <c r="AF302" s="9">
        <f>AD302*'Hypothése des ventes'!$G$18</f>
        <v>0</v>
      </c>
      <c r="AG302" s="9">
        <f>(AD302-(AD302*'Hypothése des ventes'!$H$17))*'Hypothése des ventes'!$H$18</f>
        <v>0</v>
      </c>
      <c r="AH302" s="9">
        <f>(AD302-(AD302*'Hypothése des ventes'!$I$17))*'Hypothése des ventes'!$I$18</f>
        <v>0</v>
      </c>
      <c r="AI302" s="9">
        <f>(AD302-(AD302*'Hypothése des ventes'!$J$17))*'Hypothése des ventes'!$J$18</f>
        <v>0</v>
      </c>
      <c r="AJ302" s="9">
        <f>(AD302-(AD302*'Hypothése des ventes'!$K$17))*'Hypothése des ventes'!$K$18</f>
        <v>0</v>
      </c>
      <c r="AK302" s="9">
        <f>-(AC302*'Hypothése des ventes'!$L$18)</f>
        <v>0</v>
      </c>
      <c r="AL302" s="9">
        <f>AC302*L302</f>
        <v>0</v>
      </c>
      <c r="AM302" s="9">
        <f>((AF302+AG302+AH302+AI302+AJ302+AK302)*0.8)+AL302</f>
        <v>0</v>
      </c>
      <c r="AN302" s="9" t="e">
        <f>AM302/AC302</f>
        <v>#DIV/0!</v>
      </c>
      <c r="AO302" s="9">
        <f>AM302-AC302</f>
        <v>0</v>
      </c>
      <c r="AP302" s="10" t="e">
        <f>AO302/AM302</f>
        <v>#DIV/0!</v>
      </c>
    </row>
    <row r="303" spans="1:42" x14ac:dyDescent="0.3">
      <c r="A303" s="41"/>
      <c r="B303" s="41"/>
      <c r="C303" s="114"/>
      <c r="D303" s="41"/>
      <c r="E303" s="41"/>
      <c r="F303" s="41"/>
      <c r="G303" s="41"/>
      <c r="H303" s="41"/>
      <c r="I303" s="23"/>
      <c r="J303" s="41"/>
      <c r="K303" s="23"/>
      <c r="L303" s="41"/>
      <c r="M303" s="186">
        <f>G303*H303</f>
        <v>0</v>
      </c>
      <c r="N303" s="42"/>
      <c r="O303" s="42"/>
      <c r="P303" s="42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9">
        <f>((H303-(H303*I303))*G303)-(((H303-(H303*I303))*G303)*K303)</f>
        <v>0</v>
      </c>
      <c r="AD303" s="9">
        <f>G303*J303</f>
        <v>0</v>
      </c>
      <c r="AE303" s="9" t="e">
        <f>AD303/AC303</f>
        <v>#DIV/0!</v>
      </c>
      <c r="AF303" s="9">
        <f>AD303*'Hypothése des ventes'!$G$18</f>
        <v>0</v>
      </c>
      <c r="AG303" s="9">
        <f>(AD303-(AD303*'Hypothése des ventes'!$H$17))*'Hypothése des ventes'!$H$18</f>
        <v>0</v>
      </c>
      <c r="AH303" s="9">
        <f>(AD303-(AD303*'Hypothése des ventes'!$I$17))*'Hypothése des ventes'!$I$18</f>
        <v>0</v>
      </c>
      <c r="AI303" s="9">
        <f>(AD303-(AD303*'Hypothése des ventes'!$J$17))*'Hypothése des ventes'!$J$18</f>
        <v>0</v>
      </c>
      <c r="AJ303" s="9">
        <f>(AD303-(AD303*'Hypothése des ventes'!$K$17))*'Hypothése des ventes'!$K$18</f>
        <v>0</v>
      </c>
      <c r="AK303" s="9">
        <f>-(AC303*'Hypothése des ventes'!$L$18)</f>
        <v>0</v>
      </c>
      <c r="AL303" s="9">
        <f>AC303*L303</f>
        <v>0</v>
      </c>
      <c r="AM303" s="9">
        <f>((AF303+AG303+AH303+AI303+AJ303+AK303)*0.8)+AL303</f>
        <v>0</v>
      </c>
      <c r="AN303" s="9" t="e">
        <f>AM303/AC303</f>
        <v>#DIV/0!</v>
      </c>
      <c r="AO303" s="9">
        <f>AM303-AC303</f>
        <v>0</v>
      </c>
      <c r="AP303" s="10" t="e">
        <f>AO303/AM303</f>
        <v>#DIV/0!</v>
      </c>
    </row>
    <row r="304" spans="1:42" x14ac:dyDescent="0.3">
      <c r="A304" s="41"/>
      <c r="B304" s="41"/>
      <c r="C304" s="114"/>
      <c r="D304" s="41"/>
      <c r="E304" s="41"/>
      <c r="F304" s="41"/>
      <c r="G304" s="41"/>
      <c r="H304" s="41"/>
      <c r="I304" s="23"/>
      <c r="J304" s="41"/>
      <c r="K304" s="23"/>
      <c r="L304" s="41"/>
      <c r="M304" s="186">
        <f>G304*H304</f>
        <v>0</v>
      </c>
      <c r="N304" s="42"/>
      <c r="O304" s="42"/>
      <c r="P304" s="42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9">
        <f>((H304-(H304*I304))*G304)-(((H304-(H304*I304))*G304)*K304)</f>
        <v>0</v>
      </c>
      <c r="AD304" s="9">
        <f>G304*J304</f>
        <v>0</v>
      </c>
      <c r="AE304" s="9" t="e">
        <f>AD304/AC304</f>
        <v>#DIV/0!</v>
      </c>
      <c r="AF304" s="9">
        <f>AD304*'Hypothése des ventes'!$G$18</f>
        <v>0</v>
      </c>
      <c r="AG304" s="9">
        <f>(AD304-(AD304*'Hypothése des ventes'!$H$17))*'Hypothése des ventes'!$H$18</f>
        <v>0</v>
      </c>
      <c r="AH304" s="9">
        <f>(AD304-(AD304*'Hypothése des ventes'!$I$17))*'Hypothése des ventes'!$I$18</f>
        <v>0</v>
      </c>
      <c r="AI304" s="9">
        <f>(AD304-(AD304*'Hypothése des ventes'!$J$17))*'Hypothése des ventes'!$J$18</f>
        <v>0</v>
      </c>
      <c r="AJ304" s="9">
        <f>(AD304-(AD304*'Hypothése des ventes'!$K$17))*'Hypothése des ventes'!$K$18</f>
        <v>0</v>
      </c>
      <c r="AK304" s="9">
        <f>-(AC304*'Hypothése des ventes'!$L$18)</f>
        <v>0</v>
      </c>
      <c r="AL304" s="9">
        <f>AC304*L304</f>
        <v>0</v>
      </c>
      <c r="AM304" s="9">
        <f>((AF304+AG304+AH304+AI304+AJ304+AK304)*0.8)+AL304</f>
        <v>0</v>
      </c>
      <c r="AN304" s="9" t="e">
        <f>AM304/AC304</f>
        <v>#DIV/0!</v>
      </c>
      <c r="AO304" s="9">
        <f>AM304-AC304</f>
        <v>0</v>
      </c>
      <c r="AP304" s="10" t="e">
        <f>AO304/AM304</f>
        <v>#DIV/0!</v>
      </c>
    </row>
    <row r="305" spans="1:42" x14ac:dyDescent="0.3">
      <c r="A305" s="41"/>
      <c r="B305" s="41"/>
      <c r="C305" s="114"/>
      <c r="D305" s="41"/>
      <c r="E305" s="41"/>
      <c r="F305" s="41"/>
      <c r="G305" s="41"/>
      <c r="H305" s="41"/>
      <c r="I305" s="23"/>
      <c r="J305" s="41"/>
      <c r="K305" s="23"/>
      <c r="L305" s="41"/>
      <c r="M305" s="186">
        <f>G305*H305</f>
        <v>0</v>
      </c>
      <c r="N305" s="42"/>
      <c r="O305" s="42"/>
      <c r="P305" s="42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9">
        <f>((H305-(H305*I305))*G305)-(((H305-(H305*I305))*G305)*K305)</f>
        <v>0</v>
      </c>
      <c r="AD305" s="9">
        <f>G305*J305</f>
        <v>0</v>
      </c>
      <c r="AE305" s="9" t="e">
        <f>AD305/AC305</f>
        <v>#DIV/0!</v>
      </c>
      <c r="AF305" s="9">
        <f>AD305*'Hypothése des ventes'!$G$18</f>
        <v>0</v>
      </c>
      <c r="AG305" s="9">
        <f>(AD305-(AD305*'Hypothése des ventes'!$H$17))*'Hypothése des ventes'!$H$18</f>
        <v>0</v>
      </c>
      <c r="AH305" s="9">
        <f>(AD305-(AD305*'Hypothése des ventes'!$I$17))*'Hypothése des ventes'!$I$18</f>
        <v>0</v>
      </c>
      <c r="AI305" s="9">
        <f>(AD305-(AD305*'Hypothése des ventes'!$J$17))*'Hypothése des ventes'!$J$18</f>
        <v>0</v>
      </c>
      <c r="AJ305" s="9">
        <f>(AD305-(AD305*'Hypothése des ventes'!$K$17))*'Hypothése des ventes'!$K$18</f>
        <v>0</v>
      </c>
      <c r="AK305" s="9">
        <f>-(AC305*'Hypothése des ventes'!$L$18)</f>
        <v>0</v>
      </c>
      <c r="AL305" s="9">
        <f>AC305*L305</f>
        <v>0</v>
      </c>
      <c r="AM305" s="9">
        <f>((AF305+AG305+AH305+AI305+AJ305+AK305)*0.8)+AL305</f>
        <v>0</v>
      </c>
      <c r="AN305" s="9" t="e">
        <f>AM305/AC305</f>
        <v>#DIV/0!</v>
      </c>
      <c r="AO305" s="9">
        <f>AM305-AC305</f>
        <v>0</v>
      </c>
      <c r="AP305" s="10" t="e">
        <f>AO305/AM305</f>
        <v>#DIV/0!</v>
      </c>
    </row>
    <row r="306" spans="1:42" x14ac:dyDescent="0.3">
      <c r="A306" s="41"/>
      <c r="B306" s="41"/>
      <c r="C306" s="114"/>
      <c r="D306" s="41"/>
      <c r="E306" s="41"/>
      <c r="F306" s="41"/>
      <c r="G306" s="41"/>
      <c r="H306" s="41"/>
      <c r="I306" s="23"/>
      <c r="J306" s="41"/>
      <c r="K306" s="23"/>
      <c r="L306" s="41"/>
      <c r="M306" s="186">
        <f>G306*H306</f>
        <v>0</v>
      </c>
      <c r="N306" s="42"/>
      <c r="O306" s="42"/>
      <c r="P306" s="42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9">
        <f>((H306-(H306*I306))*G306)-(((H306-(H306*I306))*G306)*K306)</f>
        <v>0</v>
      </c>
      <c r="AD306" s="9">
        <f>G306*J306</f>
        <v>0</v>
      </c>
      <c r="AE306" s="9" t="e">
        <f>AD306/AC306</f>
        <v>#DIV/0!</v>
      </c>
      <c r="AF306" s="9">
        <f>AD306*'Hypothése des ventes'!$G$18</f>
        <v>0</v>
      </c>
      <c r="AG306" s="9">
        <f>(AD306-(AD306*'Hypothése des ventes'!$H$17))*'Hypothése des ventes'!$H$18</f>
        <v>0</v>
      </c>
      <c r="AH306" s="9">
        <f>(AD306-(AD306*'Hypothése des ventes'!$I$17))*'Hypothése des ventes'!$I$18</f>
        <v>0</v>
      </c>
      <c r="AI306" s="9">
        <f>(AD306-(AD306*'Hypothése des ventes'!$J$17))*'Hypothése des ventes'!$J$18</f>
        <v>0</v>
      </c>
      <c r="AJ306" s="9">
        <f>(AD306-(AD306*'Hypothése des ventes'!$K$17))*'Hypothése des ventes'!$K$18</f>
        <v>0</v>
      </c>
      <c r="AK306" s="9">
        <f>-(AC306*'Hypothése des ventes'!$L$18)</f>
        <v>0</v>
      </c>
      <c r="AL306" s="9">
        <f>AC306*L306</f>
        <v>0</v>
      </c>
      <c r="AM306" s="9">
        <f>((AF306+AG306+AH306+AI306+AJ306+AK306)*0.8)+AL306</f>
        <v>0</v>
      </c>
      <c r="AN306" s="9" t="e">
        <f>AM306/AC306</f>
        <v>#DIV/0!</v>
      </c>
      <c r="AO306" s="9">
        <f>AM306-AC306</f>
        <v>0</v>
      </c>
      <c r="AP306" s="10" t="e">
        <f>AO306/AM306</f>
        <v>#DIV/0!</v>
      </c>
    </row>
    <row r="307" spans="1:42" x14ac:dyDescent="0.3">
      <c r="A307" s="41"/>
      <c r="B307" s="41"/>
      <c r="C307" s="114"/>
      <c r="D307" s="41"/>
      <c r="E307" s="41"/>
      <c r="F307" s="41"/>
      <c r="G307" s="41"/>
      <c r="H307" s="41"/>
      <c r="I307" s="23"/>
      <c r="J307" s="41"/>
      <c r="K307" s="23"/>
      <c r="L307" s="41"/>
      <c r="M307" s="186">
        <f>G307*H307</f>
        <v>0</v>
      </c>
      <c r="N307" s="42"/>
      <c r="O307" s="42"/>
      <c r="P307" s="42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9">
        <f>((H307-(H307*I307))*G307)-(((H307-(H307*I307))*G307)*K307)</f>
        <v>0</v>
      </c>
      <c r="AD307" s="9">
        <f>G307*J307</f>
        <v>0</v>
      </c>
      <c r="AE307" s="9" t="e">
        <f>AD307/AC307</f>
        <v>#DIV/0!</v>
      </c>
      <c r="AF307" s="9">
        <f>AD307*'Hypothése des ventes'!$G$18</f>
        <v>0</v>
      </c>
      <c r="AG307" s="9">
        <f>(AD307-(AD307*'Hypothése des ventes'!$H$17))*'Hypothése des ventes'!$H$18</f>
        <v>0</v>
      </c>
      <c r="AH307" s="9">
        <f>(AD307-(AD307*'Hypothése des ventes'!$I$17))*'Hypothése des ventes'!$I$18</f>
        <v>0</v>
      </c>
      <c r="AI307" s="9">
        <f>(AD307-(AD307*'Hypothése des ventes'!$J$17))*'Hypothése des ventes'!$J$18</f>
        <v>0</v>
      </c>
      <c r="AJ307" s="9">
        <f>(AD307-(AD307*'Hypothése des ventes'!$K$17))*'Hypothése des ventes'!$K$18</f>
        <v>0</v>
      </c>
      <c r="AK307" s="9">
        <f>-(AC307*'Hypothése des ventes'!$L$18)</f>
        <v>0</v>
      </c>
      <c r="AL307" s="9">
        <f>AC307*L307</f>
        <v>0</v>
      </c>
      <c r="AM307" s="9">
        <f>((AF307+AG307+AH307+AI307+AJ307+AK307)*0.8)+AL307</f>
        <v>0</v>
      </c>
      <c r="AN307" s="9" t="e">
        <f>AM307/AC307</f>
        <v>#DIV/0!</v>
      </c>
      <c r="AO307" s="9">
        <f>AM307-AC307</f>
        <v>0</v>
      </c>
      <c r="AP307" s="10" t="e">
        <f>AO307/AM307</f>
        <v>#DIV/0!</v>
      </c>
    </row>
    <row r="308" spans="1:42" x14ac:dyDescent="0.3">
      <c r="A308" s="41"/>
      <c r="B308" s="41"/>
      <c r="C308" s="114"/>
      <c r="D308" s="41"/>
      <c r="E308" s="41"/>
      <c r="F308" s="41"/>
      <c r="G308" s="41"/>
      <c r="H308" s="41"/>
      <c r="I308" s="23"/>
      <c r="J308" s="41"/>
      <c r="K308" s="23"/>
      <c r="L308" s="41"/>
      <c r="M308" s="186">
        <f>G308*H308</f>
        <v>0</v>
      </c>
      <c r="N308" s="42"/>
      <c r="O308" s="42"/>
      <c r="P308" s="42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9">
        <f>((H308-(H308*I308))*G308)-(((H308-(H308*I308))*G308)*K308)</f>
        <v>0</v>
      </c>
      <c r="AD308" s="9">
        <f>G308*J308</f>
        <v>0</v>
      </c>
      <c r="AE308" s="9" t="e">
        <f>AD308/AC308</f>
        <v>#DIV/0!</v>
      </c>
      <c r="AF308" s="9">
        <f>AD308*'Hypothése des ventes'!$G$18</f>
        <v>0</v>
      </c>
      <c r="AG308" s="9">
        <f>(AD308-(AD308*'Hypothése des ventes'!$H$17))*'Hypothése des ventes'!$H$18</f>
        <v>0</v>
      </c>
      <c r="AH308" s="9">
        <f>(AD308-(AD308*'Hypothése des ventes'!$I$17))*'Hypothése des ventes'!$I$18</f>
        <v>0</v>
      </c>
      <c r="AI308" s="9">
        <f>(AD308-(AD308*'Hypothése des ventes'!$J$17))*'Hypothése des ventes'!$J$18</f>
        <v>0</v>
      </c>
      <c r="AJ308" s="9">
        <f>(AD308-(AD308*'Hypothése des ventes'!$K$17))*'Hypothése des ventes'!$K$18</f>
        <v>0</v>
      </c>
      <c r="AK308" s="9">
        <f>-(AC308*'Hypothése des ventes'!$L$18)</f>
        <v>0</v>
      </c>
      <c r="AL308" s="9">
        <f>AC308*L308</f>
        <v>0</v>
      </c>
      <c r="AM308" s="9">
        <f>((AF308+AG308+AH308+AI308+AJ308+AK308)*0.8)+AL308</f>
        <v>0</v>
      </c>
      <c r="AN308" s="9" t="e">
        <f>AM308/AC308</f>
        <v>#DIV/0!</v>
      </c>
      <c r="AO308" s="9">
        <f>AM308-AC308</f>
        <v>0</v>
      </c>
      <c r="AP308" s="10" t="e">
        <f>AO308/AM308</f>
        <v>#DIV/0!</v>
      </c>
    </row>
    <row r="309" spans="1:42" x14ac:dyDescent="0.3">
      <c r="A309" s="41"/>
      <c r="B309" s="41"/>
      <c r="C309" s="114"/>
      <c r="D309" s="41"/>
      <c r="E309" s="41"/>
      <c r="F309" s="41"/>
      <c r="G309" s="41"/>
      <c r="H309" s="41"/>
      <c r="I309" s="23"/>
      <c r="J309" s="41"/>
      <c r="K309" s="23"/>
      <c r="L309" s="41"/>
      <c r="M309" s="186">
        <f>G309*H309</f>
        <v>0</v>
      </c>
      <c r="N309" s="42"/>
      <c r="O309" s="42"/>
      <c r="P309" s="42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9">
        <f>((H309-(H309*I309))*G309)-(((H309-(H309*I309))*G309)*K309)</f>
        <v>0</v>
      </c>
      <c r="AD309" s="9">
        <f>G309*J309</f>
        <v>0</v>
      </c>
      <c r="AE309" s="9" t="e">
        <f>AD309/AC309</f>
        <v>#DIV/0!</v>
      </c>
      <c r="AF309" s="9">
        <f>AD309*'Hypothése des ventes'!$G$18</f>
        <v>0</v>
      </c>
      <c r="AG309" s="9">
        <f>(AD309-(AD309*'Hypothése des ventes'!$H$17))*'Hypothése des ventes'!$H$18</f>
        <v>0</v>
      </c>
      <c r="AH309" s="9">
        <f>(AD309-(AD309*'Hypothése des ventes'!$I$17))*'Hypothése des ventes'!$I$18</f>
        <v>0</v>
      </c>
      <c r="AI309" s="9">
        <f>(AD309-(AD309*'Hypothése des ventes'!$J$17))*'Hypothése des ventes'!$J$18</f>
        <v>0</v>
      </c>
      <c r="AJ309" s="9">
        <f>(AD309-(AD309*'Hypothése des ventes'!$K$17))*'Hypothése des ventes'!$K$18</f>
        <v>0</v>
      </c>
      <c r="AK309" s="9">
        <f>-(AC309*'Hypothése des ventes'!$L$18)</f>
        <v>0</v>
      </c>
      <c r="AL309" s="9">
        <f>AC309*L309</f>
        <v>0</v>
      </c>
      <c r="AM309" s="9">
        <f>((AF309+AG309+AH309+AI309+AJ309+AK309)*0.8)+AL309</f>
        <v>0</v>
      </c>
      <c r="AN309" s="9" t="e">
        <f>AM309/AC309</f>
        <v>#DIV/0!</v>
      </c>
      <c r="AO309" s="9">
        <f>AM309-AC309</f>
        <v>0</v>
      </c>
      <c r="AP309" s="10" t="e">
        <f>AO309/AM309</f>
        <v>#DIV/0!</v>
      </c>
    </row>
    <row r="310" spans="1:42" x14ac:dyDescent="0.3">
      <c r="A310" s="41"/>
      <c r="B310" s="41"/>
      <c r="C310" s="114"/>
      <c r="D310" s="41"/>
      <c r="E310" s="41"/>
      <c r="F310" s="41"/>
      <c r="G310" s="41"/>
      <c r="H310" s="41"/>
      <c r="I310" s="23"/>
      <c r="J310" s="41"/>
      <c r="K310" s="23"/>
      <c r="L310" s="41"/>
      <c r="M310" s="186">
        <f>G310*H310</f>
        <v>0</v>
      </c>
      <c r="N310" s="42"/>
      <c r="O310" s="42"/>
      <c r="P310" s="42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9">
        <f>((H310-(H310*I310))*G310)-(((H310-(H310*I310))*G310)*K310)</f>
        <v>0</v>
      </c>
      <c r="AD310" s="9">
        <f>G310*J310</f>
        <v>0</v>
      </c>
      <c r="AE310" s="9" t="e">
        <f>AD310/AC310</f>
        <v>#DIV/0!</v>
      </c>
      <c r="AF310" s="9">
        <f>AD310*'Hypothése des ventes'!$G$18</f>
        <v>0</v>
      </c>
      <c r="AG310" s="9">
        <f>(AD310-(AD310*'Hypothése des ventes'!$H$17))*'Hypothése des ventes'!$H$18</f>
        <v>0</v>
      </c>
      <c r="AH310" s="9">
        <f>(AD310-(AD310*'Hypothése des ventes'!$I$17))*'Hypothése des ventes'!$I$18</f>
        <v>0</v>
      </c>
      <c r="AI310" s="9">
        <f>(AD310-(AD310*'Hypothése des ventes'!$J$17))*'Hypothése des ventes'!$J$18</f>
        <v>0</v>
      </c>
      <c r="AJ310" s="9">
        <f>(AD310-(AD310*'Hypothése des ventes'!$K$17))*'Hypothése des ventes'!$K$18</f>
        <v>0</v>
      </c>
      <c r="AK310" s="9">
        <f>-(AC310*'Hypothése des ventes'!$L$18)</f>
        <v>0</v>
      </c>
      <c r="AL310" s="9">
        <f>AC310*L310</f>
        <v>0</v>
      </c>
      <c r="AM310" s="9">
        <f>((AF310+AG310+AH310+AI310+AJ310+AK310)*0.8)+AL310</f>
        <v>0</v>
      </c>
      <c r="AN310" s="9" t="e">
        <f>AM310/AC310</f>
        <v>#DIV/0!</v>
      </c>
      <c r="AO310" s="9">
        <f>AM310-AC310</f>
        <v>0</v>
      </c>
      <c r="AP310" s="10" t="e">
        <f>AO310/AM310</f>
        <v>#DIV/0!</v>
      </c>
    </row>
    <row r="311" spans="1:42" x14ac:dyDescent="0.3">
      <c r="A311" s="41"/>
      <c r="B311" s="41"/>
      <c r="C311" s="114"/>
      <c r="D311" s="41"/>
      <c r="E311" s="41"/>
      <c r="F311" s="41"/>
      <c r="G311" s="41"/>
      <c r="H311" s="41"/>
      <c r="I311" s="23"/>
      <c r="J311" s="41"/>
      <c r="K311" s="23"/>
      <c r="L311" s="41"/>
      <c r="M311" s="186">
        <f>G311*H311</f>
        <v>0</v>
      </c>
      <c r="N311" s="42"/>
      <c r="O311" s="42"/>
      <c r="P311" s="42"/>
      <c r="Q311" s="36"/>
      <c r="R311" s="36"/>
      <c r="S311" s="36"/>
      <c r="T311" s="36"/>
      <c r="U311" s="36"/>
      <c r="V311" s="36"/>
      <c r="W311" s="36"/>
      <c r="X311" s="36"/>
      <c r="Y311" s="36"/>
      <c r="Z311" s="36"/>
      <c r="AA311" s="36"/>
      <c r="AB311" s="36"/>
      <c r="AC311" s="9">
        <f>((H311-(H311*I311))*G311)-(((H311-(H311*I311))*G311)*K311)</f>
        <v>0</v>
      </c>
      <c r="AD311" s="9">
        <f>G311*J311</f>
        <v>0</v>
      </c>
      <c r="AE311" s="9" t="e">
        <f>AD311/AC311</f>
        <v>#DIV/0!</v>
      </c>
      <c r="AF311" s="9">
        <f>AD311*'Hypothése des ventes'!$G$18</f>
        <v>0</v>
      </c>
      <c r="AG311" s="9">
        <f>(AD311-(AD311*'Hypothése des ventes'!$H$17))*'Hypothése des ventes'!$H$18</f>
        <v>0</v>
      </c>
      <c r="AH311" s="9">
        <f>(AD311-(AD311*'Hypothése des ventes'!$I$17))*'Hypothése des ventes'!$I$18</f>
        <v>0</v>
      </c>
      <c r="AI311" s="9">
        <f>(AD311-(AD311*'Hypothése des ventes'!$J$17))*'Hypothése des ventes'!$J$18</f>
        <v>0</v>
      </c>
      <c r="AJ311" s="9">
        <f>(AD311-(AD311*'Hypothése des ventes'!$K$17))*'Hypothése des ventes'!$K$18</f>
        <v>0</v>
      </c>
      <c r="AK311" s="9">
        <f>-(AC311*'Hypothése des ventes'!$L$18)</f>
        <v>0</v>
      </c>
      <c r="AL311" s="9">
        <f>AC311*L311</f>
        <v>0</v>
      </c>
      <c r="AM311" s="9">
        <f>((AF311+AG311+AH311+AI311+AJ311+AK311)*0.8)+AL311</f>
        <v>0</v>
      </c>
      <c r="AN311" s="9" t="e">
        <f>AM311/AC311</f>
        <v>#DIV/0!</v>
      </c>
      <c r="AO311" s="9">
        <f>AM311-AC311</f>
        <v>0</v>
      </c>
      <c r="AP311" s="10" t="e">
        <f>AO311/AM311</f>
        <v>#DIV/0!</v>
      </c>
    </row>
    <row r="312" spans="1:42" x14ac:dyDescent="0.3">
      <c r="A312" s="41"/>
      <c r="B312" s="41"/>
      <c r="C312" s="114"/>
      <c r="D312" s="41"/>
      <c r="E312" s="41"/>
      <c r="F312" s="41"/>
      <c r="G312" s="41"/>
      <c r="H312" s="41"/>
      <c r="I312" s="23"/>
      <c r="J312" s="41"/>
      <c r="K312" s="23"/>
      <c r="L312" s="41"/>
      <c r="M312" s="186">
        <f>G312*H312</f>
        <v>0</v>
      </c>
      <c r="N312" s="42"/>
      <c r="O312" s="42"/>
      <c r="P312" s="42"/>
      <c r="Q312" s="36"/>
      <c r="R312" s="36"/>
      <c r="S312" s="36"/>
      <c r="T312" s="36"/>
      <c r="U312" s="36"/>
      <c r="V312" s="36"/>
      <c r="W312" s="36"/>
      <c r="X312" s="36"/>
      <c r="Y312" s="36"/>
      <c r="Z312" s="36"/>
      <c r="AA312" s="36"/>
      <c r="AB312" s="36"/>
      <c r="AC312" s="9">
        <f>((H312-(H312*I312))*G312)-(((H312-(H312*I312))*G312)*K312)</f>
        <v>0</v>
      </c>
      <c r="AD312" s="9">
        <f>G312*J312</f>
        <v>0</v>
      </c>
      <c r="AE312" s="9" t="e">
        <f>AD312/AC312</f>
        <v>#DIV/0!</v>
      </c>
      <c r="AF312" s="9">
        <f>AD312*'Hypothése des ventes'!$G$18</f>
        <v>0</v>
      </c>
      <c r="AG312" s="9">
        <f>(AD312-(AD312*'Hypothése des ventes'!$H$17))*'Hypothése des ventes'!$H$18</f>
        <v>0</v>
      </c>
      <c r="AH312" s="9">
        <f>(AD312-(AD312*'Hypothése des ventes'!$I$17))*'Hypothése des ventes'!$I$18</f>
        <v>0</v>
      </c>
      <c r="AI312" s="9">
        <f>(AD312-(AD312*'Hypothése des ventes'!$J$17))*'Hypothése des ventes'!$J$18</f>
        <v>0</v>
      </c>
      <c r="AJ312" s="9">
        <f>(AD312-(AD312*'Hypothése des ventes'!$K$17))*'Hypothése des ventes'!$K$18</f>
        <v>0</v>
      </c>
      <c r="AK312" s="9">
        <f>-(AC312*'Hypothése des ventes'!$L$18)</f>
        <v>0</v>
      </c>
      <c r="AL312" s="9">
        <f>AC312*L312</f>
        <v>0</v>
      </c>
      <c r="AM312" s="9">
        <f>((AF312+AG312+AH312+AI312+AJ312+AK312)*0.8)+AL312</f>
        <v>0</v>
      </c>
      <c r="AN312" s="9" t="e">
        <f>AM312/AC312</f>
        <v>#DIV/0!</v>
      </c>
      <c r="AO312" s="9">
        <f>AM312-AC312</f>
        <v>0</v>
      </c>
      <c r="AP312" s="10" t="e">
        <f>AO312/AM312</f>
        <v>#DIV/0!</v>
      </c>
    </row>
    <row r="313" spans="1:42" x14ac:dyDescent="0.3">
      <c r="A313" s="41"/>
      <c r="B313" s="41"/>
      <c r="C313" s="114"/>
      <c r="D313" s="41"/>
      <c r="E313" s="41"/>
      <c r="F313" s="41"/>
      <c r="G313" s="41"/>
      <c r="H313" s="41"/>
      <c r="I313" s="23"/>
      <c r="J313" s="41"/>
      <c r="K313" s="23"/>
      <c r="L313" s="41"/>
      <c r="M313" s="186">
        <f>G313*H313</f>
        <v>0</v>
      </c>
      <c r="N313" s="42"/>
      <c r="O313" s="42"/>
      <c r="P313" s="42"/>
      <c r="Q313" s="36"/>
      <c r="R313" s="36"/>
      <c r="S313" s="36"/>
      <c r="T313" s="36"/>
      <c r="U313" s="36"/>
      <c r="V313" s="36"/>
      <c r="W313" s="36"/>
      <c r="X313" s="36"/>
      <c r="Y313" s="36"/>
      <c r="Z313" s="36"/>
      <c r="AA313" s="36"/>
      <c r="AB313" s="36"/>
      <c r="AC313" s="9">
        <f>((H313-(H313*I313))*G313)-(((H313-(H313*I313))*G313)*K313)</f>
        <v>0</v>
      </c>
      <c r="AD313" s="9">
        <f>G313*J313</f>
        <v>0</v>
      </c>
      <c r="AE313" s="9" t="e">
        <f>AD313/AC313</f>
        <v>#DIV/0!</v>
      </c>
      <c r="AF313" s="9">
        <f>AD313*'Hypothése des ventes'!$G$18</f>
        <v>0</v>
      </c>
      <c r="AG313" s="9">
        <f>(AD313-(AD313*'Hypothése des ventes'!$H$17))*'Hypothése des ventes'!$H$18</f>
        <v>0</v>
      </c>
      <c r="AH313" s="9">
        <f>(AD313-(AD313*'Hypothése des ventes'!$I$17))*'Hypothése des ventes'!$I$18</f>
        <v>0</v>
      </c>
      <c r="AI313" s="9">
        <f>(AD313-(AD313*'Hypothése des ventes'!$J$17))*'Hypothése des ventes'!$J$18</f>
        <v>0</v>
      </c>
      <c r="AJ313" s="9">
        <f>(AD313-(AD313*'Hypothése des ventes'!$K$17))*'Hypothése des ventes'!$K$18</f>
        <v>0</v>
      </c>
      <c r="AK313" s="9">
        <f>-(AC313*'Hypothése des ventes'!$L$18)</f>
        <v>0</v>
      </c>
      <c r="AL313" s="9">
        <f>AC313*L313</f>
        <v>0</v>
      </c>
      <c r="AM313" s="9">
        <f>((AF313+AG313+AH313+AI313+AJ313+AK313)*0.8)+AL313</f>
        <v>0</v>
      </c>
      <c r="AN313" s="9" t="e">
        <f>AM313/AC313</f>
        <v>#DIV/0!</v>
      </c>
      <c r="AO313" s="9">
        <f>AM313-AC313</f>
        <v>0</v>
      </c>
      <c r="AP313" s="10" t="e">
        <f>AO313/AM313</f>
        <v>#DIV/0!</v>
      </c>
    </row>
    <row r="314" spans="1:42" x14ac:dyDescent="0.3">
      <c r="A314" s="41"/>
      <c r="B314" s="41"/>
      <c r="C314" s="114"/>
      <c r="D314" s="41"/>
      <c r="E314" s="41"/>
      <c r="F314" s="41"/>
      <c r="G314" s="41"/>
      <c r="H314" s="41"/>
      <c r="I314" s="23"/>
      <c r="J314" s="41"/>
      <c r="K314" s="23"/>
      <c r="L314" s="41"/>
      <c r="M314" s="186">
        <f>G314*H314</f>
        <v>0</v>
      </c>
      <c r="N314" s="42"/>
      <c r="O314" s="42"/>
      <c r="P314" s="42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9">
        <f>((H314-(H314*I314))*G314)-(((H314-(H314*I314))*G314)*K314)</f>
        <v>0</v>
      </c>
      <c r="AD314" s="9">
        <f>G314*J314</f>
        <v>0</v>
      </c>
      <c r="AE314" s="9" t="e">
        <f>AD314/AC314</f>
        <v>#DIV/0!</v>
      </c>
      <c r="AF314" s="9">
        <f>AD314*'Hypothése des ventes'!$G$18</f>
        <v>0</v>
      </c>
      <c r="AG314" s="9">
        <f>(AD314-(AD314*'Hypothése des ventes'!$H$17))*'Hypothése des ventes'!$H$18</f>
        <v>0</v>
      </c>
      <c r="AH314" s="9">
        <f>(AD314-(AD314*'Hypothése des ventes'!$I$17))*'Hypothése des ventes'!$I$18</f>
        <v>0</v>
      </c>
      <c r="AI314" s="9">
        <f>(AD314-(AD314*'Hypothése des ventes'!$J$17))*'Hypothése des ventes'!$J$18</f>
        <v>0</v>
      </c>
      <c r="AJ314" s="9">
        <f>(AD314-(AD314*'Hypothése des ventes'!$K$17))*'Hypothése des ventes'!$K$18</f>
        <v>0</v>
      </c>
      <c r="AK314" s="9">
        <f>-(AC314*'Hypothése des ventes'!$L$18)</f>
        <v>0</v>
      </c>
      <c r="AL314" s="9">
        <f>AC314*L314</f>
        <v>0</v>
      </c>
      <c r="AM314" s="9">
        <f>((AF314+AG314+AH314+AI314+AJ314+AK314)*0.8)+AL314</f>
        <v>0</v>
      </c>
      <c r="AN314" s="9" t="e">
        <f>AM314/AC314</f>
        <v>#DIV/0!</v>
      </c>
      <c r="AO314" s="9">
        <f>AM314-AC314</f>
        <v>0</v>
      </c>
      <c r="AP314" s="10" t="e">
        <f>AO314/AM314</f>
        <v>#DIV/0!</v>
      </c>
    </row>
    <row r="315" spans="1:42" x14ac:dyDescent="0.3">
      <c r="A315" s="41"/>
      <c r="B315" s="41"/>
      <c r="C315" s="114"/>
      <c r="D315" s="41"/>
      <c r="E315" s="41"/>
      <c r="F315" s="41"/>
      <c r="G315" s="41"/>
      <c r="H315" s="41"/>
      <c r="I315" s="23"/>
      <c r="J315" s="41"/>
      <c r="K315" s="23"/>
      <c r="L315" s="41"/>
      <c r="M315" s="186">
        <f>G315*H315</f>
        <v>0</v>
      </c>
      <c r="N315" s="42"/>
      <c r="O315" s="42"/>
      <c r="P315" s="42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9">
        <f>((H315-(H315*I315))*G315)-(((H315-(H315*I315))*G315)*K315)</f>
        <v>0</v>
      </c>
      <c r="AD315" s="9">
        <f>G315*J315</f>
        <v>0</v>
      </c>
      <c r="AE315" s="9" t="e">
        <f>AD315/AC315</f>
        <v>#DIV/0!</v>
      </c>
      <c r="AF315" s="9">
        <f>AD315*'Hypothése des ventes'!$G$18</f>
        <v>0</v>
      </c>
      <c r="AG315" s="9">
        <f>(AD315-(AD315*'Hypothése des ventes'!$H$17))*'Hypothése des ventes'!$H$18</f>
        <v>0</v>
      </c>
      <c r="AH315" s="9">
        <f>(AD315-(AD315*'Hypothése des ventes'!$I$17))*'Hypothése des ventes'!$I$18</f>
        <v>0</v>
      </c>
      <c r="AI315" s="9">
        <f>(AD315-(AD315*'Hypothése des ventes'!$J$17))*'Hypothése des ventes'!$J$18</f>
        <v>0</v>
      </c>
      <c r="AJ315" s="9">
        <f>(AD315-(AD315*'Hypothése des ventes'!$K$17))*'Hypothése des ventes'!$K$18</f>
        <v>0</v>
      </c>
      <c r="AK315" s="9">
        <f>-(AC315*'Hypothése des ventes'!$L$18)</f>
        <v>0</v>
      </c>
      <c r="AL315" s="9">
        <f>AC315*L315</f>
        <v>0</v>
      </c>
      <c r="AM315" s="9">
        <f>((AF315+AG315+AH315+AI315+AJ315+AK315)*0.8)+AL315</f>
        <v>0</v>
      </c>
      <c r="AN315" s="9" t="e">
        <f>AM315/AC315</f>
        <v>#DIV/0!</v>
      </c>
      <c r="AO315" s="9">
        <f>AM315-AC315</f>
        <v>0</v>
      </c>
      <c r="AP315" s="10" t="e">
        <f>AO315/AM315</f>
        <v>#DIV/0!</v>
      </c>
    </row>
    <row r="316" spans="1:42" x14ac:dyDescent="0.3">
      <c r="A316" s="41"/>
      <c r="B316" s="41"/>
      <c r="C316" s="114"/>
      <c r="D316" s="41"/>
      <c r="E316" s="41"/>
      <c r="F316" s="41"/>
      <c r="G316" s="41"/>
      <c r="H316" s="41"/>
      <c r="I316" s="23"/>
      <c r="J316" s="41"/>
      <c r="K316" s="23"/>
      <c r="L316" s="41"/>
      <c r="M316" s="186">
        <f>G316*H316</f>
        <v>0</v>
      </c>
      <c r="N316" s="42"/>
      <c r="O316" s="42"/>
      <c r="P316" s="42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9">
        <f>((H316-(H316*I316))*G316)-(((H316-(H316*I316))*G316)*K316)</f>
        <v>0</v>
      </c>
      <c r="AD316" s="9">
        <f>G316*J316</f>
        <v>0</v>
      </c>
      <c r="AE316" s="9" t="e">
        <f>AD316/AC316</f>
        <v>#DIV/0!</v>
      </c>
      <c r="AF316" s="9">
        <f>AD316*'Hypothése des ventes'!$G$18</f>
        <v>0</v>
      </c>
      <c r="AG316" s="9">
        <f>(AD316-(AD316*'Hypothése des ventes'!$H$17))*'Hypothése des ventes'!$H$18</f>
        <v>0</v>
      </c>
      <c r="AH316" s="9">
        <f>(AD316-(AD316*'Hypothése des ventes'!$I$17))*'Hypothése des ventes'!$I$18</f>
        <v>0</v>
      </c>
      <c r="AI316" s="9">
        <f>(AD316-(AD316*'Hypothése des ventes'!$J$17))*'Hypothése des ventes'!$J$18</f>
        <v>0</v>
      </c>
      <c r="AJ316" s="9">
        <f>(AD316-(AD316*'Hypothése des ventes'!$K$17))*'Hypothése des ventes'!$K$18</f>
        <v>0</v>
      </c>
      <c r="AK316" s="9">
        <f>-(AC316*'Hypothése des ventes'!$L$18)</f>
        <v>0</v>
      </c>
      <c r="AL316" s="9">
        <f>AC316*L316</f>
        <v>0</v>
      </c>
      <c r="AM316" s="9">
        <f>((AF316+AG316+AH316+AI316+AJ316+AK316)*0.8)+AL316</f>
        <v>0</v>
      </c>
      <c r="AN316" s="9" t="e">
        <f>AM316/AC316</f>
        <v>#DIV/0!</v>
      </c>
      <c r="AO316" s="9">
        <f>AM316-AC316</f>
        <v>0</v>
      </c>
      <c r="AP316" s="10" t="e">
        <f>AO316/AM316</f>
        <v>#DIV/0!</v>
      </c>
    </row>
    <row r="317" spans="1:42" x14ac:dyDescent="0.3">
      <c r="A317" s="41"/>
      <c r="B317" s="41"/>
      <c r="C317" s="114"/>
      <c r="D317" s="41"/>
      <c r="E317" s="41"/>
      <c r="F317" s="41"/>
      <c r="G317" s="41"/>
      <c r="H317" s="41"/>
      <c r="I317" s="23"/>
      <c r="J317" s="41"/>
      <c r="K317" s="23"/>
      <c r="L317" s="41"/>
      <c r="M317" s="186">
        <f>G317*H317</f>
        <v>0</v>
      </c>
      <c r="N317" s="42"/>
      <c r="O317" s="42"/>
      <c r="P317" s="42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9">
        <f>((H317-(H317*I317))*G317)-(((H317-(H317*I317))*G317)*K317)</f>
        <v>0</v>
      </c>
      <c r="AD317" s="9">
        <f>G317*J317</f>
        <v>0</v>
      </c>
      <c r="AE317" s="9" t="e">
        <f>AD317/AC317</f>
        <v>#DIV/0!</v>
      </c>
      <c r="AF317" s="9">
        <f>AD317*'Hypothése des ventes'!$G$18</f>
        <v>0</v>
      </c>
      <c r="AG317" s="9">
        <f>(AD317-(AD317*'Hypothése des ventes'!$H$17))*'Hypothése des ventes'!$H$18</f>
        <v>0</v>
      </c>
      <c r="AH317" s="9">
        <f>(AD317-(AD317*'Hypothése des ventes'!$I$17))*'Hypothése des ventes'!$I$18</f>
        <v>0</v>
      </c>
      <c r="AI317" s="9">
        <f>(AD317-(AD317*'Hypothése des ventes'!$J$17))*'Hypothése des ventes'!$J$18</f>
        <v>0</v>
      </c>
      <c r="AJ317" s="9">
        <f>(AD317-(AD317*'Hypothése des ventes'!$K$17))*'Hypothése des ventes'!$K$18</f>
        <v>0</v>
      </c>
      <c r="AK317" s="9">
        <f>-(AC317*'Hypothése des ventes'!$L$18)</f>
        <v>0</v>
      </c>
      <c r="AL317" s="9">
        <f>AC317*L317</f>
        <v>0</v>
      </c>
      <c r="AM317" s="9">
        <f>((AF317+AG317+AH317+AI317+AJ317+AK317)*0.8)+AL317</f>
        <v>0</v>
      </c>
      <c r="AN317" s="9" t="e">
        <f>AM317/AC317</f>
        <v>#DIV/0!</v>
      </c>
      <c r="AO317" s="9">
        <f>AM317-AC317</f>
        <v>0</v>
      </c>
      <c r="AP317" s="10" t="e">
        <f>AO317/AM317</f>
        <v>#DIV/0!</v>
      </c>
    </row>
    <row r="318" spans="1:42" x14ac:dyDescent="0.3">
      <c r="A318" s="41"/>
      <c r="B318" s="41"/>
      <c r="C318" s="114"/>
      <c r="D318" s="41"/>
      <c r="E318" s="41"/>
      <c r="F318" s="41"/>
      <c r="G318" s="41"/>
      <c r="H318" s="41"/>
      <c r="I318" s="23"/>
      <c r="J318" s="41"/>
      <c r="K318" s="23"/>
      <c r="L318" s="41"/>
      <c r="M318" s="186">
        <f>G318*H318</f>
        <v>0</v>
      </c>
      <c r="N318" s="42"/>
      <c r="O318" s="42"/>
      <c r="P318" s="42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9">
        <f>((H318-(H318*I318))*G318)-(((H318-(H318*I318))*G318)*K318)</f>
        <v>0</v>
      </c>
      <c r="AD318" s="9">
        <f>G318*J318</f>
        <v>0</v>
      </c>
      <c r="AE318" s="9" t="e">
        <f>AD318/AC318</f>
        <v>#DIV/0!</v>
      </c>
      <c r="AF318" s="9">
        <f>AD318*'Hypothése des ventes'!$G$18</f>
        <v>0</v>
      </c>
      <c r="AG318" s="9">
        <f>(AD318-(AD318*'Hypothése des ventes'!$H$17))*'Hypothése des ventes'!$H$18</f>
        <v>0</v>
      </c>
      <c r="AH318" s="9">
        <f>(AD318-(AD318*'Hypothése des ventes'!$I$17))*'Hypothése des ventes'!$I$18</f>
        <v>0</v>
      </c>
      <c r="AI318" s="9">
        <f>(AD318-(AD318*'Hypothése des ventes'!$J$17))*'Hypothése des ventes'!$J$18</f>
        <v>0</v>
      </c>
      <c r="AJ318" s="9">
        <f>(AD318-(AD318*'Hypothése des ventes'!$K$17))*'Hypothése des ventes'!$K$18</f>
        <v>0</v>
      </c>
      <c r="AK318" s="9">
        <f>-(AC318*'Hypothése des ventes'!$L$18)</f>
        <v>0</v>
      </c>
      <c r="AL318" s="9">
        <f>AC318*L318</f>
        <v>0</v>
      </c>
      <c r="AM318" s="9">
        <f>((AF318+AG318+AH318+AI318+AJ318+AK318)*0.8)+AL318</f>
        <v>0</v>
      </c>
      <c r="AN318" s="9" t="e">
        <f>AM318/AC318</f>
        <v>#DIV/0!</v>
      </c>
      <c r="AO318" s="9">
        <f>AM318-AC318</f>
        <v>0</v>
      </c>
      <c r="AP318" s="10" t="e">
        <f>AO318/AM318</f>
        <v>#DIV/0!</v>
      </c>
    </row>
    <row r="319" spans="1:42" x14ac:dyDescent="0.3">
      <c r="A319" s="41"/>
      <c r="B319" s="41"/>
      <c r="C319" s="114"/>
      <c r="D319" s="41"/>
      <c r="E319" s="41"/>
      <c r="F319" s="41"/>
      <c r="G319" s="41"/>
      <c r="H319" s="41"/>
      <c r="I319" s="23"/>
      <c r="J319" s="41"/>
      <c r="K319" s="23"/>
      <c r="L319" s="41"/>
      <c r="M319" s="186">
        <f>G319*H319</f>
        <v>0</v>
      </c>
      <c r="N319" s="42"/>
      <c r="O319" s="42"/>
      <c r="P319" s="42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9">
        <f>((H319-(H319*I319))*G319)-(((H319-(H319*I319))*G319)*K319)</f>
        <v>0</v>
      </c>
      <c r="AD319" s="9">
        <f>G319*J319</f>
        <v>0</v>
      </c>
      <c r="AE319" s="9" t="e">
        <f>AD319/AC319</f>
        <v>#DIV/0!</v>
      </c>
      <c r="AF319" s="9">
        <f>AD319*'Hypothése des ventes'!$G$18</f>
        <v>0</v>
      </c>
      <c r="AG319" s="9">
        <f>(AD319-(AD319*'Hypothése des ventes'!$H$17))*'Hypothése des ventes'!$H$18</f>
        <v>0</v>
      </c>
      <c r="AH319" s="9">
        <f>(AD319-(AD319*'Hypothése des ventes'!$I$17))*'Hypothése des ventes'!$I$18</f>
        <v>0</v>
      </c>
      <c r="AI319" s="9">
        <f>(AD319-(AD319*'Hypothése des ventes'!$J$17))*'Hypothése des ventes'!$J$18</f>
        <v>0</v>
      </c>
      <c r="AJ319" s="9">
        <f>(AD319-(AD319*'Hypothése des ventes'!$K$17))*'Hypothése des ventes'!$K$18</f>
        <v>0</v>
      </c>
      <c r="AK319" s="9">
        <f>-(AC319*'Hypothése des ventes'!$L$18)</f>
        <v>0</v>
      </c>
      <c r="AL319" s="9">
        <f>AC319*L319</f>
        <v>0</v>
      </c>
      <c r="AM319" s="9">
        <f>((AF319+AG319+AH319+AI319+AJ319+AK319)*0.8)+AL319</f>
        <v>0</v>
      </c>
      <c r="AN319" s="9" t="e">
        <f>AM319/AC319</f>
        <v>#DIV/0!</v>
      </c>
      <c r="AO319" s="9">
        <f>AM319-AC319</f>
        <v>0</v>
      </c>
      <c r="AP319" s="10" t="e">
        <f>AO319/AM319</f>
        <v>#DIV/0!</v>
      </c>
    </row>
    <row r="320" spans="1:42" x14ac:dyDescent="0.3">
      <c r="A320" s="41"/>
      <c r="B320" s="41"/>
      <c r="C320" s="114"/>
      <c r="D320" s="41"/>
      <c r="E320" s="41"/>
      <c r="F320" s="41"/>
      <c r="G320" s="41"/>
      <c r="H320" s="41"/>
      <c r="I320" s="23"/>
      <c r="J320" s="41"/>
      <c r="K320" s="23"/>
      <c r="L320" s="41"/>
      <c r="M320" s="186">
        <f>G320*H320</f>
        <v>0</v>
      </c>
      <c r="N320" s="42"/>
      <c r="O320" s="42"/>
      <c r="P320" s="42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9">
        <f>((H320-(H320*I320))*G320)-(((H320-(H320*I320))*G320)*K320)</f>
        <v>0</v>
      </c>
      <c r="AD320" s="9">
        <f>G320*J320</f>
        <v>0</v>
      </c>
      <c r="AE320" s="9" t="e">
        <f>AD320/AC320</f>
        <v>#DIV/0!</v>
      </c>
      <c r="AF320" s="9">
        <f>AD320*'Hypothése des ventes'!$G$18</f>
        <v>0</v>
      </c>
      <c r="AG320" s="9">
        <f>(AD320-(AD320*'Hypothése des ventes'!$H$17))*'Hypothése des ventes'!$H$18</f>
        <v>0</v>
      </c>
      <c r="AH320" s="9">
        <f>(AD320-(AD320*'Hypothése des ventes'!$I$17))*'Hypothése des ventes'!$I$18</f>
        <v>0</v>
      </c>
      <c r="AI320" s="9">
        <f>(AD320-(AD320*'Hypothése des ventes'!$J$17))*'Hypothése des ventes'!$J$18</f>
        <v>0</v>
      </c>
      <c r="AJ320" s="9">
        <f>(AD320-(AD320*'Hypothése des ventes'!$K$17))*'Hypothése des ventes'!$K$18</f>
        <v>0</v>
      </c>
      <c r="AK320" s="9">
        <f>-(AC320*'Hypothése des ventes'!$L$18)</f>
        <v>0</v>
      </c>
      <c r="AL320" s="9">
        <f>AC320*L320</f>
        <v>0</v>
      </c>
      <c r="AM320" s="9">
        <f>((AF320+AG320+AH320+AI320+AJ320+AK320)*0.8)+AL320</f>
        <v>0</v>
      </c>
      <c r="AN320" s="9" t="e">
        <f>AM320/AC320</f>
        <v>#DIV/0!</v>
      </c>
      <c r="AO320" s="9">
        <f>AM320-AC320</f>
        <v>0</v>
      </c>
      <c r="AP320" s="10" t="e">
        <f>AO320/AM320</f>
        <v>#DIV/0!</v>
      </c>
    </row>
    <row r="321" spans="1:42" x14ac:dyDescent="0.3">
      <c r="A321" s="41"/>
      <c r="B321" s="41"/>
      <c r="C321" s="114"/>
      <c r="D321" s="41"/>
      <c r="E321" s="41"/>
      <c r="F321" s="41"/>
      <c r="G321" s="41"/>
      <c r="H321" s="41"/>
      <c r="I321" s="23"/>
      <c r="J321" s="41"/>
      <c r="K321" s="23"/>
      <c r="L321" s="41"/>
      <c r="M321" s="186">
        <f>G321*H321</f>
        <v>0</v>
      </c>
      <c r="N321" s="42"/>
      <c r="O321" s="42"/>
      <c r="P321" s="42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9">
        <f>((H321-(H321*I321))*G321)-(((H321-(H321*I321))*G321)*K321)</f>
        <v>0</v>
      </c>
      <c r="AD321" s="9">
        <f>G321*J321</f>
        <v>0</v>
      </c>
      <c r="AE321" s="9" t="e">
        <f>AD321/AC321</f>
        <v>#DIV/0!</v>
      </c>
      <c r="AF321" s="9">
        <f>AD321*'Hypothése des ventes'!$G$18</f>
        <v>0</v>
      </c>
      <c r="AG321" s="9">
        <f>(AD321-(AD321*'Hypothése des ventes'!$H$17))*'Hypothése des ventes'!$H$18</f>
        <v>0</v>
      </c>
      <c r="AH321" s="9">
        <f>(AD321-(AD321*'Hypothése des ventes'!$I$17))*'Hypothése des ventes'!$I$18</f>
        <v>0</v>
      </c>
      <c r="AI321" s="9">
        <f>(AD321-(AD321*'Hypothése des ventes'!$J$17))*'Hypothése des ventes'!$J$18</f>
        <v>0</v>
      </c>
      <c r="AJ321" s="9">
        <f>(AD321-(AD321*'Hypothése des ventes'!$K$17))*'Hypothése des ventes'!$K$18</f>
        <v>0</v>
      </c>
      <c r="AK321" s="9">
        <f>-(AC321*'Hypothése des ventes'!$L$18)</f>
        <v>0</v>
      </c>
      <c r="AL321" s="9">
        <f>AC321*L321</f>
        <v>0</v>
      </c>
      <c r="AM321" s="9">
        <f>((AF321+AG321+AH321+AI321+AJ321+AK321)*0.8)+AL321</f>
        <v>0</v>
      </c>
      <c r="AN321" s="9" t="e">
        <f>AM321/AC321</f>
        <v>#DIV/0!</v>
      </c>
      <c r="AO321" s="9">
        <f>AM321-AC321</f>
        <v>0</v>
      </c>
      <c r="AP321" s="10" t="e">
        <f>AO321/AM321</f>
        <v>#DIV/0!</v>
      </c>
    </row>
    <row r="322" spans="1:42" x14ac:dyDescent="0.3">
      <c r="A322" s="41"/>
      <c r="B322" s="41"/>
      <c r="C322" s="114"/>
      <c r="D322" s="41"/>
      <c r="E322" s="41"/>
      <c r="F322" s="41"/>
      <c r="G322" s="41"/>
      <c r="H322" s="41"/>
      <c r="I322" s="23"/>
      <c r="J322" s="41"/>
      <c r="K322" s="23"/>
      <c r="L322" s="41"/>
      <c r="M322" s="186">
        <f>G322*H322</f>
        <v>0</v>
      </c>
      <c r="N322" s="42"/>
      <c r="O322" s="42"/>
      <c r="P322" s="42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9">
        <f>((H322-(H322*I322))*G322)-(((H322-(H322*I322))*G322)*K322)</f>
        <v>0</v>
      </c>
      <c r="AD322" s="9">
        <f>G322*J322</f>
        <v>0</v>
      </c>
      <c r="AE322" s="9" t="e">
        <f>AD322/AC322</f>
        <v>#DIV/0!</v>
      </c>
      <c r="AF322" s="9">
        <f>AD322*'Hypothése des ventes'!$G$18</f>
        <v>0</v>
      </c>
      <c r="AG322" s="9">
        <f>(AD322-(AD322*'Hypothése des ventes'!$H$17))*'Hypothése des ventes'!$H$18</f>
        <v>0</v>
      </c>
      <c r="AH322" s="9">
        <f>(AD322-(AD322*'Hypothése des ventes'!$I$17))*'Hypothése des ventes'!$I$18</f>
        <v>0</v>
      </c>
      <c r="AI322" s="9">
        <f>(AD322-(AD322*'Hypothése des ventes'!$J$17))*'Hypothése des ventes'!$J$18</f>
        <v>0</v>
      </c>
      <c r="AJ322" s="9">
        <f>(AD322-(AD322*'Hypothése des ventes'!$K$17))*'Hypothése des ventes'!$K$18</f>
        <v>0</v>
      </c>
      <c r="AK322" s="9">
        <f>-(AC322*'Hypothése des ventes'!$L$18)</f>
        <v>0</v>
      </c>
      <c r="AL322" s="9">
        <f>AC322*L322</f>
        <v>0</v>
      </c>
      <c r="AM322" s="9">
        <f>((AF322+AG322+AH322+AI322+AJ322+AK322)*0.8)+AL322</f>
        <v>0</v>
      </c>
      <c r="AN322" s="9" t="e">
        <f>AM322/AC322</f>
        <v>#DIV/0!</v>
      </c>
      <c r="AO322" s="9">
        <f>AM322-AC322</f>
        <v>0</v>
      </c>
      <c r="AP322" s="10" t="e">
        <f>AO322/AM322</f>
        <v>#DIV/0!</v>
      </c>
    </row>
    <row r="323" spans="1:42" x14ac:dyDescent="0.3">
      <c r="A323" s="41"/>
      <c r="B323" s="41"/>
      <c r="C323" s="114"/>
      <c r="D323" s="41"/>
      <c r="E323" s="41"/>
      <c r="F323" s="41"/>
      <c r="G323" s="41"/>
      <c r="H323" s="41"/>
      <c r="I323" s="23"/>
      <c r="J323" s="41"/>
      <c r="K323" s="23"/>
      <c r="L323" s="41"/>
      <c r="M323" s="186">
        <f>G323*H323</f>
        <v>0</v>
      </c>
      <c r="N323" s="42"/>
      <c r="O323" s="42"/>
      <c r="P323" s="42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9">
        <f>((H323-(H323*I323))*G323)-(((H323-(H323*I323))*G323)*K323)</f>
        <v>0</v>
      </c>
      <c r="AD323" s="9">
        <f>G323*J323</f>
        <v>0</v>
      </c>
      <c r="AE323" s="9" t="e">
        <f>AD323/AC323</f>
        <v>#DIV/0!</v>
      </c>
      <c r="AF323" s="9">
        <f>AD323*'Hypothése des ventes'!$G$18</f>
        <v>0</v>
      </c>
      <c r="AG323" s="9">
        <f>(AD323-(AD323*'Hypothése des ventes'!$H$17))*'Hypothése des ventes'!$H$18</f>
        <v>0</v>
      </c>
      <c r="AH323" s="9">
        <f>(AD323-(AD323*'Hypothése des ventes'!$I$17))*'Hypothése des ventes'!$I$18</f>
        <v>0</v>
      </c>
      <c r="AI323" s="9">
        <f>(AD323-(AD323*'Hypothése des ventes'!$J$17))*'Hypothése des ventes'!$J$18</f>
        <v>0</v>
      </c>
      <c r="AJ323" s="9">
        <f>(AD323-(AD323*'Hypothése des ventes'!$K$17))*'Hypothése des ventes'!$K$18</f>
        <v>0</v>
      </c>
      <c r="AK323" s="9">
        <f>-(AC323*'Hypothése des ventes'!$L$18)</f>
        <v>0</v>
      </c>
      <c r="AL323" s="9">
        <f>AC323*L323</f>
        <v>0</v>
      </c>
      <c r="AM323" s="9">
        <f>((AF323+AG323+AH323+AI323+AJ323+AK323)*0.8)+AL323</f>
        <v>0</v>
      </c>
      <c r="AN323" s="9" t="e">
        <f>AM323/AC323</f>
        <v>#DIV/0!</v>
      </c>
      <c r="AO323" s="9">
        <f>AM323-AC323</f>
        <v>0</v>
      </c>
      <c r="AP323" s="10" t="e">
        <f>AO323/AM323</f>
        <v>#DIV/0!</v>
      </c>
    </row>
    <row r="324" spans="1:42" x14ac:dyDescent="0.3">
      <c r="A324" s="41"/>
      <c r="B324" s="41"/>
      <c r="C324" s="114"/>
      <c r="D324" s="41"/>
      <c r="E324" s="41"/>
      <c r="F324" s="41"/>
      <c r="G324" s="41"/>
      <c r="H324" s="41"/>
      <c r="I324" s="23"/>
      <c r="J324" s="41"/>
      <c r="K324" s="23"/>
      <c r="L324" s="41"/>
      <c r="M324" s="186">
        <f>G324*H324</f>
        <v>0</v>
      </c>
      <c r="N324" s="42"/>
      <c r="O324" s="42"/>
      <c r="P324" s="42"/>
      <c r="Q324" s="36"/>
      <c r="R324" s="36"/>
      <c r="S324" s="36"/>
      <c r="T324" s="36"/>
      <c r="U324" s="36"/>
      <c r="V324" s="36"/>
      <c r="W324" s="36"/>
      <c r="X324" s="36"/>
      <c r="Y324" s="36"/>
      <c r="Z324" s="36"/>
      <c r="AA324" s="36"/>
      <c r="AB324" s="36"/>
      <c r="AC324" s="9">
        <f>((H324-(H324*I324))*G324)-(((H324-(H324*I324))*G324)*K324)</f>
        <v>0</v>
      </c>
      <c r="AD324" s="9">
        <f>G324*J324</f>
        <v>0</v>
      </c>
      <c r="AE324" s="9" t="e">
        <f>AD324/AC324</f>
        <v>#DIV/0!</v>
      </c>
      <c r="AF324" s="9">
        <f>AD324*'Hypothése des ventes'!$G$18</f>
        <v>0</v>
      </c>
      <c r="AG324" s="9">
        <f>(AD324-(AD324*'Hypothése des ventes'!$H$17))*'Hypothése des ventes'!$H$18</f>
        <v>0</v>
      </c>
      <c r="AH324" s="9">
        <f>(AD324-(AD324*'Hypothése des ventes'!$I$17))*'Hypothése des ventes'!$I$18</f>
        <v>0</v>
      </c>
      <c r="AI324" s="9">
        <f>(AD324-(AD324*'Hypothése des ventes'!$J$17))*'Hypothése des ventes'!$J$18</f>
        <v>0</v>
      </c>
      <c r="AJ324" s="9">
        <f>(AD324-(AD324*'Hypothése des ventes'!$K$17))*'Hypothése des ventes'!$K$18</f>
        <v>0</v>
      </c>
      <c r="AK324" s="9">
        <f>-(AC324*'Hypothése des ventes'!$L$18)</f>
        <v>0</v>
      </c>
      <c r="AL324" s="9">
        <f>AC324*L324</f>
        <v>0</v>
      </c>
      <c r="AM324" s="9">
        <f>((AF324+AG324+AH324+AI324+AJ324+AK324)*0.8)+AL324</f>
        <v>0</v>
      </c>
      <c r="AN324" s="9" t="e">
        <f>AM324/AC324</f>
        <v>#DIV/0!</v>
      </c>
      <c r="AO324" s="9">
        <f>AM324-AC324</f>
        <v>0</v>
      </c>
      <c r="AP324" s="10" t="e">
        <f>AO324/AM324</f>
        <v>#DIV/0!</v>
      </c>
    </row>
    <row r="325" spans="1:42" x14ac:dyDescent="0.3">
      <c r="A325" s="41"/>
      <c r="B325" s="41"/>
      <c r="C325" s="114"/>
      <c r="D325" s="41"/>
      <c r="E325" s="41"/>
      <c r="F325" s="41"/>
      <c r="G325" s="41"/>
      <c r="H325" s="41"/>
      <c r="I325" s="23"/>
      <c r="J325" s="41"/>
      <c r="K325" s="23"/>
      <c r="L325" s="41"/>
      <c r="M325" s="186">
        <f>G325*H325</f>
        <v>0</v>
      </c>
      <c r="N325" s="42"/>
      <c r="O325" s="42"/>
      <c r="P325" s="42"/>
      <c r="Q325" s="36"/>
      <c r="R325" s="36"/>
      <c r="S325" s="36"/>
      <c r="T325" s="36"/>
      <c r="U325" s="36"/>
      <c r="V325" s="36"/>
      <c r="W325" s="36"/>
      <c r="X325" s="36"/>
      <c r="Y325" s="36"/>
      <c r="Z325" s="36"/>
      <c r="AA325" s="36"/>
      <c r="AB325" s="36"/>
      <c r="AC325" s="9">
        <f>((H325-(H325*I325))*G325)-(((H325-(H325*I325))*G325)*K325)</f>
        <v>0</v>
      </c>
      <c r="AD325" s="9">
        <f>G325*J325</f>
        <v>0</v>
      </c>
      <c r="AE325" s="9" t="e">
        <f>AD325/AC325</f>
        <v>#DIV/0!</v>
      </c>
      <c r="AF325" s="9">
        <f>AD325*'Hypothése des ventes'!$G$18</f>
        <v>0</v>
      </c>
      <c r="AG325" s="9">
        <f>(AD325-(AD325*'Hypothése des ventes'!$H$17))*'Hypothése des ventes'!$H$18</f>
        <v>0</v>
      </c>
      <c r="AH325" s="9">
        <f>(AD325-(AD325*'Hypothése des ventes'!$I$17))*'Hypothése des ventes'!$I$18</f>
        <v>0</v>
      </c>
      <c r="AI325" s="9">
        <f>(AD325-(AD325*'Hypothése des ventes'!$J$17))*'Hypothése des ventes'!$J$18</f>
        <v>0</v>
      </c>
      <c r="AJ325" s="9">
        <f>(AD325-(AD325*'Hypothése des ventes'!$K$17))*'Hypothése des ventes'!$K$18</f>
        <v>0</v>
      </c>
      <c r="AK325" s="9">
        <f>-(AC325*'Hypothése des ventes'!$L$18)</f>
        <v>0</v>
      </c>
      <c r="AL325" s="9">
        <f>AC325*L325</f>
        <v>0</v>
      </c>
      <c r="AM325" s="9">
        <f>((AF325+AG325+AH325+AI325+AJ325+AK325)*0.8)+AL325</f>
        <v>0</v>
      </c>
      <c r="AN325" s="9" t="e">
        <f>AM325/AC325</f>
        <v>#DIV/0!</v>
      </c>
      <c r="AO325" s="9">
        <f>AM325-AC325</f>
        <v>0</v>
      </c>
      <c r="AP325" s="10" t="e">
        <f>AO325/AM325</f>
        <v>#DIV/0!</v>
      </c>
    </row>
    <row r="326" spans="1:42" x14ac:dyDescent="0.3">
      <c r="A326" s="41"/>
      <c r="B326" s="41"/>
      <c r="C326" s="114"/>
      <c r="D326" s="41"/>
      <c r="E326" s="41"/>
      <c r="F326" s="41"/>
      <c r="G326" s="41"/>
      <c r="H326" s="41"/>
      <c r="I326" s="23"/>
      <c r="J326" s="41"/>
      <c r="K326" s="23"/>
      <c r="L326" s="41"/>
      <c r="M326" s="186">
        <f>G326*H326</f>
        <v>0</v>
      </c>
      <c r="N326" s="42"/>
      <c r="O326" s="42"/>
      <c r="P326" s="42"/>
      <c r="Q326" s="36"/>
      <c r="R326" s="36"/>
      <c r="S326" s="36"/>
      <c r="T326" s="36"/>
      <c r="U326" s="36"/>
      <c r="V326" s="36"/>
      <c r="W326" s="36"/>
      <c r="X326" s="36"/>
      <c r="Y326" s="36"/>
      <c r="Z326" s="36"/>
      <c r="AA326" s="36"/>
      <c r="AB326" s="36"/>
      <c r="AC326" s="9">
        <f>((H326-(H326*I326))*G326)-(((H326-(H326*I326))*G326)*K326)</f>
        <v>0</v>
      </c>
      <c r="AD326" s="9">
        <f>G326*J326</f>
        <v>0</v>
      </c>
      <c r="AE326" s="9" t="e">
        <f>AD326/AC326</f>
        <v>#DIV/0!</v>
      </c>
      <c r="AF326" s="9">
        <f>AD326*'Hypothése des ventes'!$G$18</f>
        <v>0</v>
      </c>
      <c r="AG326" s="9">
        <f>(AD326-(AD326*'Hypothése des ventes'!$H$17))*'Hypothése des ventes'!$H$18</f>
        <v>0</v>
      </c>
      <c r="AH326" s="9">
        <f>(AD326-(AD326*'Hypothése des ventes'!$I$17))*'Hypothése des ventes'!$I$18</f>
        <v>0</v>
      </c>
      <c r="AI326" s="9">
        <f>(AD326-(AD326*'Hypothése des ventes'!$J$17))*'Hypothése des ventes'!$J$18</f>
        <v>0</v>
      </c>
      <c r="AJ326" s="9">
        <f>(AD326-(AD326*'Hypothése des ventes'!$K$17))*'Hypothése des ventes'!$K$18</f>
        <v>0</v>
      </c>
      <c r="AK326" s="9">
        <f>-(AC326*'Hypothése des ventes'!$L$18)</f>
        <v>0</v>
      </c>
      <c r="AL326" s="9">
        <f>AC326*L326</f>
        <v>0</v>
      </c>
      <c r="AM326" s="9">
        <f>((AF326+AG326+AH326+AI326+AJ326+AK326)*0.8)+AL326</f>
        <v>0</v>
      </c>
      <c r="AN326" s="9" t="e">
        <f>AM326/AC326</f>
        <v>#DIV/0!</v>
      </c>
      <c r="AO326" s="9">
        <f>AM326-AC326</f>
        <v>0</v>
      </c>
      <c r="AP326" s="10" t="e">
        <f>AO326/AM326</f>
        <v>#DIV/0!</v>
      </c>
    </row>
    <row r="327" spans="1:42" x14ac:dyDescent="0.3">
      <c r="A327" s="41"/>
      <c r="B327" s="41"/>
      <c r="C327" s="114"/>
      <c r="D327" s="41"/>
      <c r="E327" s="41"/>
      <c r="F327" s="41"/>
      <c r="G327" s="41"/>
      <c r="H327" s="41"/>
      <c r="I327" s="23"/>
      <c r="J327" s="41"/>
      <c r="K327" s="23"/>
      <c r="L327" s="41"/>
      <c r="M327" s="186">
        <f>G327*H327</f>
        <v>0</v>
      </c>
      <c r="N327" s="42"/>
      <c r="O327" s="42"/>
      <c r="P327" s="42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9">
        <f>((H327-(H327*I327))*G327)-(((H327-(H327*I327))*G327)*K327)</f>
        <v>0</v>
      </c>
      <c r="AD327" s="9">
        <f>G327*J327</f>
        <v>0</v>
      </c>
      <c r="AE327" s="9" t="e">
        <f>AD327/AC327</f>
        <v>#DIV/0!</v>
      </c>
      <c r="AF327" s="9">
        <f>AD327*'Hypothése des ventes'!$G$18</f>
        <v>0</v>
      </c>
      <c r="AG327" s="9">
        <f>(AD327-(AD327*'Hypothése des ventes'!$H$17))*'Hypothése des ventes'!$H$18</f>
        <v>0</v>
      </c>
      <c r="AH327" s="9">
        <f>(AD327-(AD327*'Hypothése des ventes'!$I$17))*'Hypothése des ventes'!$I$18</f>
        <v>0</v>
      </c>
      <c r="AI327" s="9">
        <f>(AD327-(AD327*'Hypothése des ventes'!$J$17))*'Hypothése des ventes'!$J$18</f>
        <v>0</v>
      </c>
      <c r="AJ327" s="9">
        <f>(AD327-(AD327*'Hypothése des ventes'!$K$17))*'Hypothése des ventes'!$K$18</f>
        <v>0</v>
      </c>
      <c r="AK327" s="9">
        <f>-(AC327*'Hypothése des ventes'!$L$18)</f>
        <v>0</v>
      </c>
      <c r="AL327" s="9">
        <f>AC327*L327</f>
        <v>0</v>
      </c>
      <c r="AM327" s="9">
        <f>((AF327+AG327+AH327+AI327+AJ327+AK327)*0.8)+AL327</f>
        <v>0</v>
      </c>
      <c r="AN327" s="9" t="e">
        <f>AM327/AC327</f>
        <v>#DIV/0!</v>
      </c>
      <c r="AO327" s="9">
        <f>AM327-AC327</f>
        <v>0</v>
      </c>
      <c r="AP327" s="10" t="e">
        <f>AO327/AM327</f>
        <v>#DIV/0!</v>
      </c>
    </row>
    <row r="328" spans="1:42" x14ac:dyDescent="0.3">
      <c r="A328" s="41"/>
      <c r="B328" s="41"/>
      <c r="C328" s="114"/>
      <c r="D328" s="41"/>
      <c r="E328" s="41"/>
      <c r="F328" s="41"/>
      <c r="G328" s="41"/>
      <c r="H328" s="41"/>
      <c r="I328" s="23"/>
      <c r="J328" s="41"/>
      <c r="K328" s="23"/>
      <c r="L328" s="41"/>
      <c r="M328" s="186">
        <f>G328*H328</f>
        <v>0</v>
      </c>
      <c r="N328" s="42"/>
      <c r="O328" s="42"/>
      <c r="P328" s="42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9">
        <f>((H328-(H328*I328))*G328)-(((H328-(H328*I328))*G328)*K328)</f>
        <v>0</v>
      </c>
      <c r="AD328" s="9">
        <f>G328*J328</f>
        <v>0</v>
      </c>
      <c r="AE328" s="9" t="e">
        <f>AD328/AC328</f>
        <v>#DIV/0!</v>
      </c>
      <c r="AF328" s="9">
        <f>AD328*'Hypothése des ventes'!$G$18</f>
        <v>0</v>
      </c>
      <c r="AG328" s="9">
        <f>(AD328-(AD328*'Hypothése des ventes'!$H$17))*'Hypothése des ventes'!$H$18</f>
        <v>0</v>
      </c>
      <c r="AH328" s="9">
        <f>(AD328-(AD328*'Hypothése des ventes'!$I$17))*'Hypothése des ventes'!$I$18</f>
        <v>0</v>
      </c>
      <c r="AI328" s="9">
        <f>(AD328-(AD328*'Hypothése des ventes'!$J$17))*'Hypothése des ventes'!$J$18</f>
        <v>0</v>
      </c>
      <c r="AJ328" s="9">
        <f>(AD328-(AD328*'Hypothése des ventes'!$K$17))*'Hypothése des ventes'!$K$18</f>
        <v>0</v>
      </c>
      <c r="AK328" s="9">
        <f>-(AC328*'Hypothése des ventes'!$L$18)</f>
        <v>0</v>
      </c>
      <c r="AL328" s="9">
        <f>AC328*L328</f>
        <v>0</v>
      </c>
      <c r="AM328" s="9">
        <f>((AF328+AG328+AH328+AI328+AJ328+AK328)*0.8)+AL328</f>
        <v>0</v>
      </c>
      <c r="AN328" s="9" t="e">
        <f>AM328/AC328</f>
        <v>#DIV/0!</v>
      </c>
      <c r="AO328" s="9">
        <f>AM328-AC328</f>
        <v>0</v>
      </c>
      <c r="AP328" s="10" t="e">
        <f>AO328/AM328</f>
        <v>#DIV/0!</v>
      </c>
    </row>
    <row r="329" spans="1:42" x14ac:dyDescent="0.3">
      <c r="A329" s="41"/>
      <c r="B329" s="41"/>
      <c r="C329" s="114"/>
      <c r="D329" s="41"/>
      <c r="E329" s="41"/>
      <c r="F329" s="41"/>
      <c r="G329" s="41"/>
      <c r="H329" s="41"/>
      <c r="I329" s="23"/>
      <c r="J329" s="41"/>
      <c r="K329" s="23"/>
      <c r="L329" s="41"/>
      <c r="M329" s="186">
        <f>G329*H329</f>
        <v>0</v>
      </c>
      <c r="N329" s="42"/>
      <c r="O329" s="42"/>
      <c r="P329" s="42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9">
        <f>((H329-(H329*I329))*G329)-(((H329-(H329*I329))*G329)*K329)</f>
        <v>0</v>
      </c>
      <c r="AD329" s="9">
        <f>G329*J329</f>
        <v>0</v>
      </c>
      <c r="AE329" s="9" t="e">
        <f>AD329/AC329</f>
        <v>#DIV/0!</v>
      </c>
      <c r="AF329" s="9">
        <f>AD329*'Hypothése des ventes'!$G$18</f>
        <v>0</v>
      </c>
      <c r="AG329" s="9">
        <f>(AD329-(AD329*'Hypothése des ventes'!$H$17))*'Hypothése des ventes'!$H$18</f>
        <v>0</v>
      </c>
      <c r="AH329" s="9">
        <f>(AD329-(AD329*'Hypothése des ventes'!$I$17))*'Hypothése des ventes'!$I$18</f>
        <v>0</v>
      </c>
      <c r="AI329" s="9">
        <f>(AD329-(AD329*'Hypothése des ventes'!$J$17))*'Hypothése des ventes'!$J$18</f>
        <v>0</v>
      </c>
      <c r="AJ329" s="9">
        <f>(AD329-(AD329*'Hypothése des ventes'!$K$17))*'Hypothése des ventes'!$K$18</f>
        <v>0</v>
      </c>
      <c r="AK329" s="9">
        <f>-(AC329*'Hypothése des ventes'!$L$18)</f>
        <v>0</v>
      </c>
      <c r="AL329" s="9">
        <f>AC329*L329</f>
        <v>0</v>
      </c>
      <c r="AM329" s="9">
        <f>((AF329+AG329+AH329+AI329+AJ329+AK329)*0.8)+AL329</f>
        <v>0</v>
      </c>
      <c r="AN329" s="9" t="e">
        <f>AM329/AC329</f>
        <v>#DIV/0!</v>
      </c>
      <c r="AO329" s="9">
        <f>AM329-AC329</f>
        <v>0</v>
      </c>
      <c r="AP329" s="10" t="e">
        <f>AO329/AM329</f>
        <v>#DIV/0!</v>
      </c>
    </row>
    <row r="330" spans="1:42" x14ac:dyDescent="0.3">
      <c r="A330" s="41"/>
      <c r="B330" s="41"/>
      <c r="C330" s="114"/>
      <c r="D330" s="41"/>
      <c r="E330" s="41"/>
      <c r="F330" s="41"/>
      <c r="G330" s="41"/>
      <c r="H330" s="41"/>
      <c r="I330" s="23"/>
      <c r="J330" s="41"/>
      <c r="K330" s="23"/>
      <c r="L330" s="41"/>
      <c r="M330" s="186">
        <f>G330*H330</f>
        <v>0</v>
      </c>
      <c r="N330" s="42"/>
      <c r="O330" s="42"/>
      <c r="P330" s="42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9">
        <f>((H330-(H330*I330))*G330)-(((H330-(H330*I330))*G330)*K330)</f>
        <v>0</v>
      </c>
      <c r="AD330" s="9">
        <f>G330*J330</f>
        <v>0</v>
      </c>
      <c r="AE330" s="9" t="e">
        <f>AD330/AC330</f>
        <v>#DIV/0!</v>
      </c>
      <c r="AF330" s="9">
        <f>AD330*'Hypothése des ventes'!$G$18</f>
        <v>0</v>
      </c>
      <c r="AG330" s="9">
        <f>(AD330-(AD330*'Hypothése des ventes'!$H$17))*'Hypothése des ventes'!$H$18</f>
        <v>0</v>
      </c>
      <c r="AH330" s="9">
        <f>(AD330-(AD330*'Hypothése des ventes'!$I$17))*'Hypothése des ventes'!$I$18</f>
        <v>0</v>
      </c>
      <c r="AI330" s="9">
        <f>(AD330-(AD330*'Hypothése des ventes'!$J$17))*'Hypothése des ventes'!$J$18</f>
        <v>0</v>
      </c>
      <c r="AJ330" s="9">
        <f>(AD330-(AD330*'Hypothése des ventes'!$K$17))*'Hypothése des ventes'!$K$18</f>
        <v>0</v>
      </c>
      <c r="AK330" s="9">
        <f>-(AC330*'Hypothése des ventes'!$L$18)</f>
        <v>0</v>
      </c>
      <c r="AL330" s="9">
        <f>AC330*L330</f>
        <v>0</v>
      </c>
      <c r="AM330" s="9">
        <f>((AF330+AG330+AH330+AI330+AJ330+AK330)*0.8)+AL330</f>
        <v>0</v>
      </c>
      <c r="AN330" s="9" t="e">
        <f>AM330/AC330</f>
        <v>#DIV/0!</v>
      </c>
      <c r="AO330" s="9">
        <f>AM330-AC330</f>
        <v>0</v>
      </c>
      <c r="AP330" s="10" t="e">
        <f>AO330/AM330</f>
        <v>#DIV/0!</v>
      </c>
    </row>
    <row r="331" spans="1:42" x14ac:dyDescent="0.3">
      <c r="A331" s="41"/>
      <c r="B331" s="41"/>
      <c r="C331" s="114"/>
      <c r="D331" s="41"/>
      <c r="E331" s="41"/>
      <c r="F331" s="41"/>
      <c r="G331" s="41"/>
      <c r="H331" s="41"/>
      <c r="I331" s="23"/>
      <c r="J331" s="41"/>
      <c r="K331" s="23"/>
      <c r="L331" s="41"/>
      <c r="M331" s="186">
        <f>G331*H331</f>
        <v>0</v>
      </c>
      <c r="N331" s="42"/>
      <c r="O331" s="42"/>
      <c r="P331" s="42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9">
        <f>((H331-(H331*I331))*G331)-(((H331-(H331*I331))*G331)*K331)</f>
        <v>0</v>
      </c>
      <c r="AD331" s="9">
        <f>G331*J331</f>
        <v>0</v>
      </c>
      <c r="AE331" s="9" t="e">
        <f>AD331/AC331</f>
        <v>#DIV/0!</v>
      </c>
      <c r="AF331" s="9">
        <f>AD331*'Hypothése des ventes'!$G$18</f>
        <v>0</v>
      </c>
      <c r="AG331" s="9">
        <f>(AD331-(AD331*'Hypothése des ventes'!$H$17))*'Hypothése des ventes'!$H$18</f>
        <v>0</v>
      </c>
      <c r="AH331" s="9">
        <f>(AD331-(AD331*'Hypothése des ventes'!$I$17))*'Hypothése des ventes'!$I$18</f>
        <v>0</v>
      </c>
      <c r="AI331" s="9">
        <f>(AD331-(AD331*'Hypothése des ventes'!$J$17))*'Hypothése des ventes'!$J$18</f>
        <v>0</v>
      </c>
      <c r="AJ331" s="9">
        <f>(AD331-(AD331*'Hypothése des ventes'!$K$17))*'Hypothése des ventes'!$K$18</f>
        <v>0</v>
      </c>
      <c r="AK331" s="9">
        <f>-(AC331*'Hypothése des ventes'!$L$18)</f>
        <v>0</v>
      </c>
      <c r="AL331" s="9">
        <f>AC331*L331</f>
        <v>0</v>
      </c>
      <c r="AM331" s="9">
        <f>((AF331+AG331+AH331+AI331+AJ331+AK331)*0.8)+AL331</f>
        <v>0</v>
      </c>
      <c r="AN331" s="9" t="e">
        <f>AM331/AC331</f>
        <v>#DIV/0!</v>
      </c>
      <c r="AO331" s="9">
        <f>AM331-AC331</f>
        <v>0</v>
      </c>
      <c r="AP331" s="10" t="e">
        <f>AO331/AM331</f>
        <v>#DIV/0!</v>
      </c>
    </row>
    <row r="332" spans="1:42" x14ac:dyDescent="0.3">
      <c r="A332" s="41"/>
      <c r="B332" s="41"/>
      <c r="C332" s="114"/>
      <c r="D332" s="41"/>
      <c r="E332" s="41"/>
      <c r="F332" s="41"/>
      <c r="G332" s="41"/>
      <c r="H332" s="41"/>
      <c r="I332" s="23"/>
      <c r="J332" s="41"/>
      <c r="K332" s="23"/>
      <c r="L332" s="41"/>
      <c r="M332" s="186">
        <f>G332*H332</f>
        <v>0</v>
      </c>
      <c r="N332" s="42"/>
      <c r="O332" s="42"/>
      <c r="P332" s="42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9">
        <f>((H332-(H332*I332))*G332)-(((H332-(H332*I332))*G332)*K332)</f>
        <v>0</v>
      </c>
      <c r="AD332" s="9">
        <f>G332*J332</f>
        <v>0</v>
      </c>
      <c r="AE332" s="9" t="e">
        <f>AD332/AC332</f>
        <v>#DIV/0!</v>
      </c>
      <c r="AF332" s="9">
        <f>AD332*'Hypothése des ventes'!$G$18</f>
        <v>0</v>
      </c>
      <c r="AG332" s="9">
        <f>(AD332-(AD332*'Hypothése des ventes'!$H$17))*'Hypothése des ventes'!$H$18</f>
        <v>0</v>
      </c>
      <c r="AH332" s="9">
        <f>(AD332-(AD332*'Hypothése des ventes'!$I$17))*'Hypothése des ventes'!$I$18</f>
        <v>0</v>
      </c>
      <c r="AI332" s="9">
        <f>(AD332-(AD332*'Hypothése des ventes'!$J$17))*'Hypothése des ventes'!$J$18</f>
        <v>0</v>
      </c>
      <c r="AJ332" s="9">
        <f>(AD332-(AD332*'Hypothése des ventes'!$K$17))*'Hypothése des ventes'!$K$18</f>
        <v>0</v>
      </c>
      <c r="AK332" s="9">
        <f>-(AC332*'Hypothése des ventes'!$L$18)</f>
        <v>0</v>
      </c>
      <c r="AL332" s="9">
        <f>AC332*L332</f>
        <v>0</v>
      </c>
      <c r="AM332" s="9">
        <f>((AF332+AG332+AH332+AI332+AJ332+AK332)*0.8)+AL332</f>
        <v>0</v>
      </c>
      <c r="AN332" s="9" t="e">
        <f>AM332/AC332</f>
        <v>#DIV/0!</v>
      </c>
      <c r="AO332" s="9">
        <f>AM332-AC332</f>
        <v>0</v>
      </c>
      <c r="AP332" s="10" t="e">
        <f>AO332/AM332</f>
        <v>#DIV/0!</v>
      </c>
    </row>
    <row r="333" spans="1:42" x14ac:dyDescent="0.3">
      <c r="A333" s="41"/>
      <c r="B333" s="41"/>
      <c r="C333" s="114"/>
      <c r="D333" s="41"/>
      <c r="E333" s="41"/>
      <c r="F333" s="41"/>
      <c r="G333" s="41"/>
      <c r="H333" s="41"/>
      <c r="I333" s="23"/>
      <c r="J333" s="41"/>
      <c r="K333" s="23"/>
      <c r="L333" s="41"/>
      <c r="M333" s="186">
        <f>G333*H333</f>
        <v>0</v>
      </c>
      <c r="N333" s="42"/>
      <c r="O333" s="42"/>
      <c r="P333" s="42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9">
        <f>((H333-(H333*I333))*G333)-(((H333-(H333*I333))*G333)*K333)</f>
        <v>0</v>
      </c>
      <c r="AD333" s="9">
        <f>G333*J333</f>
        <v>0</v>
      </c>
      <c r="AE333" s="9" t="e">
        <f>AD333/AC333</f>
        <v>#DIV/0!</v>
      </c>
      <c r="AF333" s="9">
        <f>AD333*'Hypothése des ventes'!$G$18</f>
        <v>0</v>
      </c>
      <c r="AG333" s="9">
        <f>(AD333-(AD333*'Hypothése des ventes'!$H$17))*'Hypothése des ventes'!$H$18</f>
        <v>0</v>
      </c>
      <c r="AH333" s="9">
        <f>(AD333-(AD333*'Hypothése des ventes'!$I$17))*'Hypothése des ventes'!$I$18</f>
        <v>0</v>
      </c>
      <c r="AI333" s="9">
        <f>(AD333-(AD333*'Hypothése des ventes'!$J$17))*'Hypothése des ventes'!$J$18</f>
        <v>0</v>
      </c>
      <c r="AJ333" s="9">
        <f>(AD333-(AD333*'Hypothése des ventes'!$K$17))*'Hypothése des ventes'!$K$18</f>
        <v>0</v>
      </c>
      <c r="AK333" s="9">
        <f>-(AC333*'Hypothése des ventes'!$L$18)</f>
        <v>0</v>
      </c>
      <c r="AL333" s="9">
        <f>AC333*L333</f>
        <v>0</v>
      </c>
      <c r="AM333" s="9">
        <f>((AF333+AG333+AH333+AI333+AJ333+AK333)*0.8)+AL333</f>
        <v>0</v>
      </c>
      <c r="AN333" s="9" t="e">
        <f>AM333/AC333</f>
        <v>#DIV/0!</v>
      </c>
      <c r="AO333" s="9">
        <f>AM333-AC333</f>
        <v>0</v>
      </c>
      <c r="AP333" s="10" t="e">
        <f>AO333/AM333</f>
        <v>#DIV/0!</v>
      </c>
    </row>
    <row r="334" spans="1:42" x14ac:dyDescent="0.3">
      <c r="A334" s="41"/>
      <c r="B334" s="41"/>
      <c r="C334" s="114"/>
      <c r="D334" s="41"/>
      <c r="E334" s="41"/>
      <c r="F334" s="41"/>
      <c r="G334" s="41"/>
      <c r="H334" s="41"/>
      <c r="I334" s="23"/>
      <c r="J334" s="41"/>
      <c r="K334" s="23"/>
      <c r="L334" s="41"/>
      <c r="M334" s="186">
        <f>G334*H334</f>
        <v>0</v>
      </c>
      <c r="N334" s="42"/>
      <c r="O334" s="42"/>
      <c r="P334" s="42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9">
        <f>((H334-(H334*I334))*G334)-(((H334-(H334*I334))*G334)*K334)</f>
        <v>0</v>
      </c>
      <c r="AD334" s="9">
        <f>G334*J334</f>
        <v>0</v>
      </c>
      <c r="AE334" s="9" t="e">
        <f>AD334/AC334</f>
        <v>#DIV/0!</v>
      </c>
      <c r="AF334" s="9">
        <f>AD334*'Hypothése des ventes'!$G$18</f>
        <v>0</v>
      </c>
      <c r="AG334" s="9">
        <f>(AD334-(AD334*'Hypothése des ventes'!$H$17))*'Hypothése des ventes'!$H$18</f>
        <v>0</v>
      </c>
      <c r="AH334" s="9">
        <f>(AD334-(AD334*'Hypothése des ventes'!$I$17))*'Hypothése des ventes'!$I$18</f>
        <v>0</v>
      </c>
      <c r="AI334" s="9">
        <f>(AD334-(AD334*'Hypothése des ventes'!$J$17))*'Hypothése des ventes'!$J$18</f>
        <v>0</v>
      </c>
      <c r="AJ334" s="9">
        <f>(AD334-(AD334*'Hypothése des ventes'!$K$17))*'Hypothése des ventes'!$K$18</f>
        <v>0</v>
      </c>
      <c r="AK334" s="9">
        <f>-(AC334*'Hypothése des ventes'!$L$18)</f>
        <v>0</v>
      </c>
      <c r="AL334" s="9">
        <f>AC334*L334</f>
        <v>0</v>
      </c>
      <c r="AM334" s="9">
        <f>((AF334+AG334+AH334+AI334+AJ334+AK334)*0.8)+AL334</f>
        <v>0</v>
      </c>
      <c r="AN334" s="9" t="e">
        <f>AM334/AC334</f>
        <v>#DIV/0!</v>
      </c>
      <c r="AO334" s="9">
        <f>AM334-AC334</f>
        <v>0</v>
      </c>
      <c r="AP334" s="10" t="e">
        <f>AO334/AM334</f>
        <v>#DIV/0!</v>
      </c>
    </row>
    <row r="335" spans="1:42" x14ac:dyDescent="0.3">
      <c r="A335" s="41"/>
      <c r="B335" s="41"/>
      <c r="C335" s="114"/>
      <c r="D335" s="41"/>
      <c r="E335" s="41"/>
      <c r="F335" s="41"/>
      <c r="G335" s="41"/>
      <c r="H335" s="41"/>
      <c r="I335" s="23"/>
      <c r="J335" s="41"/>
      <c r="K335" s="23"/>
      <c r="L335" s="41"/>
      <c r="M335" s="186">
        <f>G335*H335</f>
        <v>0</v>
      </c>
      <c r="N335" s="42"/>
      <c r="O335" s="42"/>
      <c r="P335" s="42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9">
        <f>((H335-(H335*I335))*G335)-(((H335-(H335*I335))*G335)*K335)</f>
        <v>0</v>
      </c>
      <c r="AD335" s="9">
        <f>G335*J335</f>
        <v>0</v>
      </c>
      <c r="AE335" s="9" t="e">
        <f>AD335/AC335</f>
        <v>#DIV/0!</v>
      </c>
      <c r="AF335" s="9">
        <f>AD335*'Hypothése des ventes'!$G$18</f>
        <v>0</v>
      </c>
      <c r="AG335" s="9">
        <f>(AD335-(AD335*'Hypothése des ventes'!$H$17))*'Hypothése des ventes'!$H$18</f>
        <v>0</v>
      </c>
      <c r="AH335" s="9">
        <f>(AD335-(AD335*'Hypothése des ventes'!$I$17))*'Hypothése des ventes'!$I$18</f>
        <v>0</v>
      </c>
      <c r="AI335" s="9">
        <f>(AD335-(AD335*'Hypothése des ventes'!$J$17))*'Hypothése des ventes'!$J$18</f>
        <v>0</v>
      </c>
      <c r="AJ335" s="9">
        <f>(AD335-(AD335*'Hypothése des ventes'!$K$17))*'Hypothése des ventes'!$K$18</f>
        <v>0</v>
      </c>
      <c r="AK335" s="9">
        <f>-(AC335*'Hypothése des ventes'!$L$18)</f>
        <v>0</v>
      </c>
      <c r="AL335" s="9">
        <f>AC335*L335</f>
        <v>0</v>
      </c>
      <c r="AM335" s="9">
        <f>((AF335+AG335+AH335+AI335+AJ335+AK335)*0.8)+AL335</f>
        <v>0</v>
      </c>
      <c r="AN335" s="9" t="e">
        <f>AM335/AC335</f>
        <v>#DIV/0!</v>
      </c>
      <c r="AO335" s="9">
        <f>AM335-AC335</f>
        <v>0</v>
      </c>
      <c r="AP335" s="10" t="e">
        <f>AO335/AM335</f>
        <v>#DIV/0!</v>
      </c>
    </row>
    <row r="336" spans="1:42" x14ac:dyDescent="0.3">
      <c r="A336" s="41"/>
      <c r="B336" s="41"/>
      <c r="C336" s="114"/>
      <c r="D336" s="41"/>
      <c r="E336" s="41"/>
      <c r="F336" s="41"/>
      <c r="G336" s="41"/>
      <c r="H336" s="41"/>
      <c r="I336" s="23"/>
      <c r="J336" s="41"/>
      <c r="K336" s="23"/>
      <c r="L336" s="41"/>
      <c r="M336" s="186">
        <f>G336*H336</f>
        <v>0</v>
      </c>
      <c r="N336" s="42"/>
      <c r="O336" s="42"/>
      <c r="P336" s="42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9">
        <f>((H336-(H336*I336))*G336)-(((H336-(H336*I336))*G336)*K336)</f>
        <v>0</v>
      </c>
      <c r="AD336" s="9">
        <f>G336*J336</f>
        <v>0</v>
      </c>
      <c r="AE336" s="9" t="e">
        <f>AD336/AC336</f>
        <v>#DIV/0!</v>
      </c>
      <c r="AF336" s="9">
        <f>AD336*'Hypothése des ventes'!$G$18</f>
        <v>0</v>
      </c>
      <c r="AG336" s="9">
        <f>(AD336-(AD336*'Hypothése des ventes'!$H$17))*'Hypothése des ventes'!$H$18</f>
        <v>0</v>
      </c>
      <c r="AH336" s="9">
        <f>(AD336-(AD336*'Hypothése des ventes'!$I$17))*'Hypothése des ventes'!$I$18</f>
        <v>0</v>
      </c>
      <c r="AI336" s="9">
        <f>(AD336-(AD336*'Hypothése des ventes'!$J$17))*'Hypothése des ventes'!$J$18</f>
        <v>0</v>
      </c>
      <c r="AJ336" s="9">
        <f>(AD336-(AD336*'Hypothése des ventes'!$K$17))*'Hypothése des ventes'!$K$18</f>
        <v>0</v>
      </c>
      <c r="AK336" s="9">
        <f>-(AC336*'Hypothése des ventes'!$L$18)</f>
        <v>0</v>
      </c>
      <c r="AL336" s="9">
        <f>AC336*L336</f>
        <v>0</v>
      </c>
      <c r="AM336" s="9">
        <f>((AF336+AG336+AH336+AI336+AJ336+AK336)*0.8)+AL336</f>
        <v>0</v>
      </c>
      <c r="AN336" s="9" t="e">
        <f>AM336/AC336</f>
        <v>#DIV/0!</v>
      </c>
      <c r="AO336" s="9">
        <f>AM336-AC336</f>
        <v>0</v>
      </c>
      <c r="AP336" s="10" t="e">
        <f>AO336/AM336</f>
        <v>#DIV/0!</v>
      </c>
    </row>
    <row r="337" spans="1:42" x14ac:dyDescent="0.3">
      <c r="A337" s="41"/>
      <c r="B337" s="41"/>
      <c r="C337" s="114"/>
      <c r="D337" s="41"/>
      <c r="E337" s="41"/>
      <c r="F337" s="41"/>
      <c r="G337" s="41"/>
      <c r="H337" s="41"/>
      <c r="I337" s="23"/>
      <c r="J337" s="41"/>
      <c r="K337" s="23"/>
      <c r="L337" s="41"/>
      <c r="M337" s="186">
        <f>G337*H337</f>
        <v>0</v>
      </c>
      <c r="N337" s="42"/>
      <c r="O337" s="42"/>
      <c r="P337" s="42"/>
      <c r="Q337" s="36"/>
      <c r="R337" s="36"/>
      <c r="S337" s="36"/>
      <c r="T337" s="36"/>
      <c r="U337" s="36"/>
      <c r="V337" s="36"/>
      <c r="W337" s="36"/>
      <c r="X337" s="36"/>
      <c r="Y337" s="36"/>
      <c r="Z337" s="36"/>
      <c r="AA337" s="36"/>
      <c r="AB337" s="36"/>
      <c r="AC337" s="9">
        <f>((H337-(H337*I337))*G337)-(((H337-(H337*I337))*G337)*K337)</f>
        <v>0</v>
      </c>
      <c r="AD337" s="9">
        <f>G337*J337</f>
        <v>0</v>
      </c>
      <c r="AE337" s="9" t="e">
        <f>AD337/AC337</f>
        <v>#DIV/0!</v>
      </c>
      <c r="AF337" s="9">
        <f>AD337*'Hypothése des ventes'!$G$18</f>
        <v>0</v>
      </c>
      <c r="AG337" s="9">
        <f>(AD337-(AD337*'Hypothése des ventes'!$H$17))*'Hypothése des ventes'!$H$18</f>
        <v>0</v>
      </c>
      <c r="AH337" s="9">
        <f>(AD337-(AD337*'Hypothése des ventes'!$I$17))*'Hypothése des ventes'!$I$18</f>
        <v>0</v>
      </c>
      <c r="AI337" s="9">
        <f>(AD337-(AD337*'Hypothése des ventes'!$J$17))*'Hypothése des ventes'!$J$18</f>
        <v>0</v>
      </c>
      <c r="AJ337" s="9">
        <f>(AD337-(AD337*'Hypothése des ventes'!$K$17))*'Hypothése des ventes'!$K$18</f>
        <v>0</v>
      </c>
      <c r="AK337" s="9">
        <f>-(AC337*'Hypothése des ventes'!$L$18)</f>
        <v>0</v>
      </c>
      <c r="AL337" s="9">
        <f>AC337*L337</f>
        <v>0</v>
      </c>
      <c r="AM337" s="9">
        <f>((AF337+AG337+AH337+AI337+AJ337+AK337)*0.8)+AL337</f>
        <v>0</v>
      </c>
      <c r="AN337" s="9" t="e">
        <f>AM337/AC337</f>
        <v>#DIV/0!</v>
      </c>
      <c r="AO337" s="9">
        <f>AM337-AC337</f>
        <v>0</v>
      </c>
      <c r="AP337" s="10" t="e">
        <f>AO337/AM337</f>
        <v>#DIV/0!</v>
      </c>
    </row>
    <row r="338" spans="1:42" x14ac:dyDescent="0.3">
      <c r="A338" s="41"/>
      <c r="B338" s="41"/>
      <c r="C338" s="114"/>
      <c r="D338" s="41"/>
      <c r="E338" s="41"/>
      <c r="F338" s="41"/>
      <c r="G338" s="41"/>
      <c r="H338" s="41"/>
      <c r="I338" s="23"/>
      <c r="J338" s="41"/>
      <c r="K338" s="23"/>
      <c r="L338" s="41"/>
      <c r="M338" s="186">
        <f>G338*H338</f>
        <v>0</v>
      </c>
      <c r="N338" s="42"/>
      <c r="O338" s="42"/>
      <c r="P338" s="42"/>
      <c r="Q338" s="36"/>
      <c r="R338" s="36"/>
      <c r="S338" s="36"/>
      <c r="T338" s="36"/>
      <c r="U338" s="36"/>
      <c r="V338" s="36"/>
      <c r="W338" s="36"/>
      <c r="X338" s="36"/>
      <c r="Y338" s="36"/>
      <c r="Z338" s="36"/>
      <c r="AA338" s="36"/>
      <c r="AB338" s="36"/>
      <c r="AC338" s="9">
        <f>((H338-(H338*I338))*G338)-(((H338-(H338*I338))*G338)*K338)</f>
        <v>0</v>
      </c>
      <c r="AD338" s="9">
        <f>G338*J338</f>
        <v>0</v>
      </c>
      <c r="AE338" s="9" t="e">
        <f>AD338/AC338</f>
        <v>#DIV/0!</v>
      </c>
      <c r="AF338" s="9">
        <f>AD338*'Hypothése des ventes'!$G$18</f>
        <v>0</v>
      </c>
      <c r="AG338" s="9">
        <f>(AD338-(AD338*'Hypothése des ventes'!$H$17))*'Hypothése des ventes'!$H$18</f>
        <v>0</v>
      </c>
      <c r="AH338" s="9">
        <f>(AD338-(AD338*'Hypothése des ventes'!$I$17))*'Hypothése des ventes'!$I$18</f>
        <v>0</v>
      </c>
      <c r="AI338" s="9">
        <f>(AD338-(AD338*'Hypothése des ventes'!$J$17))*'Hypothése des ventes'!$J$18</f>
        <v>0</v>
      </c>
      <c r="AJ338" s="9">
        <f>(AD338-(AD338*'Hypothése des ventes'!$K$17))*'Hypothése des ventes'!$K$18</f>
        <v>0</v>
      </c>
      <c r="AK338" s="9">
        <f>-(AC338*'Hypothése des ventes'!$L$18)</f>
        <v>0</v>
      </c>
      <c r="AL338" s="9">
        <f>AC338*L338</f>
        <v>0</v>
      </c>
      <c r="AM338" s="9">
        <f>((AF338+AG338+AH338+AI338+AJ338+AK338)*0.8)+AL338</f>
        <v>0</v>
      </c>
      <c r="AN338" s="9" t="e">
        <f>AM338/AC338</f>
        <v>#DIV/0!</v>
      </c>
      <c r="AO338" s="9">
        <f>AM338-AC338</f>
        <v>0</v>
      </c>
      <c r="AP338" s="10" t="e">
        <f>AO338/AM338</f>
        <v>#DIV/0!</v>
      </c>
    </row>
    <row r="339" spans="1:42" x14ac:dyDescent="0.3">
      <c r="A339" s="41"/>
      <c r="B339" s="41"/>
      <c r="C339" s="114"/>
      <c r="D339" s="41"/>
      <c r="E339" s="41"/>
      <c r="F339" s="41"/>
      <c r="G339" s="41"/>
      <c r="H339" s="41"/>
      <c r="I339" s="23"/>
      <c r="J339" s="41"/>
      <c r="K339" s="23"/>
      <c r="L339" s="41"/>
      <c r="M339" s="186">
        <f>G339*H339</f>
        <v>0</v>
      </c>
      <c r="N339" s="42"/>
      <c r="O339" s="42"/>
      <c r="P339" s="42"/>
      <c r="Q339" s="36"/>
      <c r="R339" s="36"/>
      <c r="S339" s="36"/>
      <c r="T339" s="36"/>
      <c r="U339" s="36"/>
      <c r="V339" s="36"/>
      <c r="W339" s="36"/>
      <c r="X339" s="36"/>
      <c r="Y339" s="36"/>
      <c r="Z339" s="36"/>
      <c r="AA339" s="36"/>
      <c r="AB339" s="36"/>
      <c r="AC339" s="9">
        <f>((H339-(H339*I339))*G339)-(((H339-(H339*I339))*G339)*K339)</f>
        <v>0</v>
      </c>
      <c r="AD339" s="9">
        <f>G339*J339</f>
        <v>0</v>
      </c>
      <c r="AE339" s="9" t="e">
        <f>AD339/AC339</f>
        <v>#DIV/0!</v>
      </c>
      <c r="AF339" s="9">
        <f>AD339*'Hypothése des ventes'!$G$18</f>
        <v>0</v>
      </c>
      <c r="AG339" s="9">
        <f>(AD339-(AD339*'Hypothése des ventes'!$H$17))*'Hypothése des ventes'!$H$18</f>
        <v>0</v>
      </c>
      <c r="AH339" s="9">
        <f>(AD339-(AD339*'Hypothése des ventes'!$I$17))*'Hypothése des ventes'!$I$18</f>
        <v>0</v>
      </c>
      <c r="AI339" s="9">
        <f>(AD339-(AD339*'Hypothése des ventes'!$J$17))*'Hypothése des ventes'!$J$18</f>
        <v>0</v>
      </c>
      <c r="AJ339" s="9">
        <f>(AD339-(AD339*'Hypothése des ventes'!$K$17))*'Hypothése des ventes'!$K$18</f>
        <v>0</v>
      </c>
      <c r="AK339" s="9">
        <f>-(AC339*'Hypothése des ventes'!$L$18)</f>
        <v>0</v>
      </c>
      <c r="AL339" s="9">
        <f>AC339*L339</f>
        <v>0</v>
      </c>
      <c r="AM339" s="9">
        <f>((AF339+AG339+AH339+AI339+AJ339+AK339)*0.8)+AL339</f>
        <v>0</v>
      </c>
      <c r="AN339" s="9" t="e">
        <f>AM339/AC339</f>
        <v>#DIV/0!</v>
      </c>
      <c r="AO339" s="9">
        <f>AM339-AC339</f>
        <v>0</v>
      </c>
      <c r="AP339" s="10" t="e">
        <f>AO339/AM339</f>
        <v>#DIV/0!</v>
      </c>
    </row>
    <row r="340" spans="1:42" x14ac:dyDescent="0.3">
      <c r="A340" s="41"/>
      <c r="B340" s="41"/>
      <c r="C340" s="114"/>
      <c r="D340" s="41"/>
      <c r="E340" s="41"/>
      <c r="F340" s="41"/>
      <c r="G340" s="41"/>
      <c r="H340" s="41"/>
      <c r="I340" s="23"/>
      <c r="J340" s="41"/>
      <c r="K340" s="23"/>
      <c r="L340" s="41"/>
      <c r="M340" s="186">
        <f>G340*H340</f>
        <v>0</v>
      </c>
      <c r="N340" s="42"/>
      <c r="O340" s="42"/>
      <c r="P340" s="42"/>
      <c r="Q340" s="36"/>
      <c r="R340" s="36"/>
      <c r="S340" s="36"/>
      <c r="T340" s="36"/>
      <c r="U340" s="36"/>
      <c r="V340" s="36"/>
      <c r="W340" s="36"/>
      <c r="X340" s="36"/>
      <c r="Y340" s="36"/>
      <c r="Z340" s="36"/>
      <c r="AA340" s="36"/>
      <c r="AB340" s="36"/>
      <c r="AC340" s="9">
        <f>((H340-(H340*I340))*G340)-(((H340-(H340*I340))*G340)*K340)</f>
        <v>0</v>
      </c>
      <c r="AD340" s="9">
        <f>G340*J340</f>
        <v>0</v>
      </c>
      <c r="AE340" s="9" t="e">
        <f>AD340/AC340</f>
        <v>#DIV/0!</v>
      </c>
      <c r="AF340" s="9">
        <f>AD340*'Hypothése des ventes'!$G$18</f>
        <v>0</v>
      </c>
      <c r="AG340" s="9">
        <f>(AD340-(AD340*'Hypothése des ventes'!$H$17))*'Hypothése des ventes'!$H$18</f>
        <v>0</v>
      </c>
      <c r="AH340" s="9">
        <f>(AD340-(AD340*'Hypothése des ventes'!$I$17))*'Hypothése des ventes'!$I$18</f>
        <v>0</v>
      </c>
      <c r="AI340" s="9">
        <f>(AD340-(AD340*'Hypothése des ventes'!$J$17))*'Hypothése des ventes'!$J$18</f>
        <v>0</v>
      </c>
      <c r="AJ340" s="9">
        <f>(AD340-(AD340*'Hypothése des ventes'!$K$17))*'Hypothése des ventes'!$K$18</f>
        <v>0</v>
      </c>
      <c r="AK340" s="9">
        <f>-(AC340*'Hypothése des ventes'!$L$18)</f>
        <v>0</v>
      </c>
      <c r="AL340" s="9">
        <f>AC340*L340</f>
        <v>0</v>
      </c>
      <c r="AM340" s="9">
        <f>((AF340+AG340+AH340+AI340+AJ340+AK340)*0.8)+AL340</f>
        <v>0</v>
      </c>
      <c r="AN340" s="9" t="e">
        <f>AM340/AC340</f>
        <v>#DIV/0!</v>
      </c>
      <c r="AO340" s="9">
        <f>AM340-AC340</f>
        <v>0</v>
      </c>
      <c r="AP340" s="10" t="e">
        <f>AO340/AM340</f>
        <v>#DIV/0!</v>
      </c>
    </row>
    <row r="341" spans="1:42" x14ac:dyDescent="0.3">
      <c r="A341" s="41"/>
      <c r="B341" s="41"/>
      <c r="C341" s="114"/>
      <c r="D341" s="41"/>
      <c r="E341" s="41"/>
      <c r="F341" s="41"/>
      <c r="G341" s="41"/>
      <c r="H341" s="41"/>
      <c r="I341" s="23"/>
      <c r="J341" s="41"/>
      <c r="K341" s="23"/>
      <c r="L341" s="41"/>
      <c r="M341" s="186">
        <f>G341*H341</f>
        <v>0</v>
      </c>
      <c r="N341" s="42"/>
      <c r="O341" s="42"/>
      <c r="P341" s="42"/>
      <c r="Q341" s="36"/>
      <c r="R341" s="36"/>
      <c r="S341" s="36"/>
      <c r="T341" s="36"/>
      <c r="U341" s="36"/>
      <c r="V341" s="36"/>
      <c r="W341" s="36"/>
      <c r="X341" s="36"/>
      <c r="Y341" s="36"/>
      <c r="Z341" s="36"/>
      <c r="AA341" s="36"/>
      <c r="AB341" s="36"/>
      <c r="AC341" s="9">
        <f>((H341-(H341*I341))*G341)-(((H341-(H341*I341))*G341)*K341)</f>
        <v>0</v>
      </c>
      <c r="AD341" s="9">
        <f>G341*J341</f>
        <v>0</v>
      </c>
      <c r="AE341" s="9" t="e">
        <f>AD341/AC341</f>
        <v>#DIV/0!</v>
      </c>
      <c r="AF341" s="9">
        <f>AD341*'Hypothése des ventes'!$G$18</f>
        <v>0</v>
      </c>
      <c r="AG341" s="9">
        <f>(AD341-(AD341*'Hypothése des ventes'!$H$17))*'Hypothése des ventes'!$H$18</f>
        <v>0</v>
      </c>
      <c r="AH341" s="9">
        <f>(AD341-(AD341*'Hypothése des ventes'!$I$17))*'Hypothése des ventes'!$I$18</f>
        <v>0</v>
      </c>
      <c r="AI341" s="9">
        <f>(AD341-(AD341*'Hypothése des ventes'!$J$17))*'Hypothése des ventes'!$J$18</f>
        <v>0</v>
      </c>
      <c r="AJ341" s="9">
        <f>(AD341-(AD341*'Hypothése des ventes'!$K$17))*'Hypothése des ventes'!$K$18</f>
        <v>0</v>
      </c>
      <c r="AK341" s="9">
        <f>-(AC341*'Hypothése des ventes'!$L$18)</f>
        <v>0</v>
      </c>
      <c r="AL341" s="9">
        <f>AC341*L341</f>
        <v>0</v>
      </c>
      <c r="AM341" s="9">
        <f>((AF341+AG341+AH341+AI341+AJ341+AK341)*0.8)+AL341</f>
        <v>0</v>
      </c>
      <c r="AN341" s="9" t="e">
        <f>AM341/AC341</f>
        <v>#DIV/0!</v>
      </c>
      <c r="AO341" s="9">
        <f>AM341-AC341</f>
        <v>0</v>
      </c>
      <c r="AP341" s="10" t="e">
        <f>AO341/AM341</f>
        <v>#DIV/0!</v>
      </c>
    </row>
    <row r="342" spans="1:42" x14ac:dyDescent="0.3">
      <c r="A342" s="41"/>
      <c r="B342" s="41"/>
      <c r="C342" s="114"/>
      <c r="D342" s="41"/>
      <c r="E342" s="41"/>
      <c r="F342" s="41"/>
      <c r="G342" s="41"/>
      <c r="H342" s="41"/>
      <c r="I342" s="23"/>
      <c r="J342" s="41"/>
      <c r="K342" s="23"/>
      <c r="L342" s="41"/>
      <c r="M342" s="186">
        <f>G342*H342</f>
        <v>0</v>
      </c>
      <c r="N342" s="42"/>
      <c r="O342" s="42"/>
      <c r="P342" s="42"/>
      <c r="Q342" s="36"/>
      <c r="R342" s="36"/>
      <c r="S342" s="36"/>
      <c r="T342" s="36"/>
      <c r="U342" s="36"/>
      <c r="V342" s="36"/>
      <c r="W342" s="36"/>
      <c r="X342" s="36"/>
      <c r="Y342" s="36"/>
      <c r="Z342" s="36"/>
      <c r="AA342" s="36"/>
      <c r="AB342" s="36"/>
      <c r="AC342" s="9">
        <f>((H342-(H342*I342))*G342)-(((H342-(H342*I342))*G342)*K342)</f>
        <v>0</v>
      </c>
      <c r="AD342" s="9">
        <f>G342*J342</f>
        <v>0</v>
      </c>
      <c r="AE342" s="9" t="e">
        <f>AD342/AC342</f>
        <v>#DIV/0!</v>
      </c>
      <c r="AF342" s="9">
        <f>AD342*'Hypothése des ventes'!$G$18</f>
        <v>0</v>
      </c>
      <c r="AG342" s="9">
        <f>(AD342-(AD342*'Hypothése des ventes'!$H$17))*'Hypothése des ventes'!$H$18</f>
        <v>0</v>
      </c>
      <c r="AH342" s="9">
        <f>(AD342-(AD342*'Hypothése des ventes'!$I$17))*'Hypothése des ventes'!$I$18</f>
        <v>0</v>
      </c>
      <c r="AI342" s="9">
        <f>(AD342-(AD342*'Hypothése des ventes'!$J$17))*'Hypothése des ventes'!$J$18</f>
        <v>0</v>
      </c>
      <c r="AJ342" s="9">
        <f>(AD342-(AD342*'Hypothése des ventes'!$K$17))*'Hypothése des ventes'!$K$18</f>
        <v>0</v>
      </c>
      <c r="AK342" s="9">
        <f>-(AC342*'Hypothése des ventes'!$L$18)</f>
        <v>0</v>
      </c>
      <c r="AL342" s="9">
        <f>AC342*L342</f>
        <v>0</v>
      </c>
      <c r="AM342" s="9">
        <f>((AF342+AG342+AH342+AI342+AJ342+AK342)*0.8)+AL342</f>
        <v>0</v>
      </c>
      <c r="AN342" s="9" t="e">
        <f>AM342/AC342</f>
        <v>#DIV/0!</v>
      </c>
      <c r="AO342" s="9">
        <f>AM342-AC342</f>
        <v>0</v>
      </c>
      <c r="AP342" s="10" t="e">
        <f>AO342/AM342</f>
        <v>#DIV/0!</v>
      </c>
    </row>
    <row r="343" spans="1:42" x14ac:dyDescent="0.3">
      <c r="A343" s="41"/>
      <c r="B343" s="41"/>
      <c r="C343" s="114"/>
      <c r="D343" s="41"/>
      <c r="E343" s="41"/>
      <c r="F343" s="41"/>
      <c r="G343" s="41"/>
      <c r="H343" s="41"/>
      <c r="I343" s="23"/>
      <c r="J343" s="41"/>
      <c r="K343" s="23"/>
      <c r="L343" s="41"/>
      <c r="M343" s="186">
        <f>G343*H343</f>
        <v>0</v>
      </c>
      <c r="N343" s="42"/>
      <c r="O343" s="42"/>
      <c r="P343" s="42"/>
      <c r="Q343" s="36"/>
      <c r="R343" s="36"/>
      <c r="S343" s="36"/>
      <c r="T343" s="36"/>
      <c r="U343" s="36"/>
      <c r="V343" s="36"/>
      <c r="W343" s="36"/>
      <c r="X343" s="36"/>
      <c r="Y343" s="36"/>
      <c r="Z343" s="36"/>
      <c r="AA343" s="36"/>
      <c r="AB343" s="36"/>
      <c r="AC343" s="9">
        <f>((H343-(H343*I343))*G343)-(((H343-(H343*I343))*G343)*K343)</f>
        <v>0</v>
      </c>
      <c r="AD343" s="9">
        <f>G343*J343</f>
        <v>0</v>
      </c>
      <c r="AE343" s="9" t="e">
        <f>AD343/AC343</f>
        <v>#DIV/0!</v>
      </c>
      <c r="AF343" s="9">
        <f>AD343*'Hypothése des ventes'!$G$18</f>
        <v>0</v>
      </c>
      <c r="AG343" s="9">
        <f>(AD343-(AD343*'Hypothése des ventes'!$H$17))*'Hypothése des ventes'!$H$18</f>
        <v>0</v>
      </c>
      <c r="AH343" s="9">
        <f>(AD343-(AD343*'Hypothése des ventes'!$I$17))*'Hypothése des ventes'!$I$18</f>
        <v>0</v>
      </c>
      <c r="AI343" s="9">
        <f>(AD343-(AD343*'Hypothése des ventes'!$J$17))*'Hypothése des ventes'!$J$18</f>
        <v>0</v>
      </c>
      <c r="AJ343" s="9">
        <f>(AD343-(AD343*'Hypothése des ventes'!$K$17))*'Hypothése des ventes'!$K$18</f>
        <v>0</v>
      </c>
      <c r="AK343" s="9">
        <f>-(AC343*'Hypothése des ventes'!$L$18)</f>
        <v>0</v>
      </c>
      <c r="AL343" s="9">
        <f>AC343*L343</f>
        <v>0</v>
      </c>
      <c r="AM343" s="9">
        <f>((AF343+AG343+AH343+AI343+AJ343+AK343)*0.8)+AL343</f>
        <v>0</v>
      </c>
      <c r="AN343" s="9" t="e">
        <f>AM343/AC343</f>
        <v>#DIV/0!</v>
      </c>
      <c r="AO343" s="9">
        <f>AM343-AC343</f>
        <v>0</v>
      </c>
      <c r="AP343" s="10" t="e">
        <f>AO343/AM343</f>
        <v>#DIV/0!</v>
      </c>
    </row>
    <row r="344" spans="1:42" x14ac:dyDescent="0.3">
      <c r="A344" s="41"/>
      <c r="B344" s="41"/>
      <c r="C344" s="114"/>
      <c r="D344" s="41"/>
      <c r="E344" s="41"/>
      <c r="F344" s="41"/>
      <c r="G344" s="41"/>
      <c r="H344" s="41"/>
      <c r="I344" s="23"/>
      <c r="J344" s="41"/>
      <c r="K344" s="23"/>
      <c r="L344" s="41"/>
      <c r="M344" s="186">
        <f>G344*H344</f>
        <v>0</v>
      </c>
      <c r="N344" s="42"/>
      <c r="O344" s="42"/>
      <c r="P344" s="42"/>
      <c r="Q344" s="36"/>
      <c r="R344" s="36"/>
      <c r="S344" s="36"/>
      <c r="T344" s="36"/>
      <c r="U344" s="36"/>
      <c r="V344" s="36"/>
      <c r="W344" s="36"/>
      <c r="X344" s="36"/>
      <c r="Y344" s="36"/>
      <c r="Z344" s="36"/>
      <c r="AA344" s="36"/>
      <c r="AB344" s="36"/>
      <c r="AC344" s="9">
        <f>((H344-(H344*I344))*G344)-(((H344-(H344*I344))*G344)*K344)</f>
        <v>0</v>
      </c>
      <c r="AD344" s="9">
        <f>G344*J344</f>
        <v>0</v>
      </c>
      <c r="AE344" s="9" t="e">
        <f>AD344/AC344</f>
        <v>#DIV/0!</v>
      </c>
      <c r="AF344" s="9">
        <f>AD344*'Hypothése des ventes'!$G$18</f>
        <v>0</v>
      </c>
      <c r="AG344" s="9">
        <f>(AD344-(AD344*'Hypothése des ventes'!$H$17))*'Hypothése des ventes'!$H$18</f>
        <v>0</v>
      </c>
      <c r="AH344" s="9">
        <f>(AD344-(AD344*'Hypothése des ventes'!$I$17))*'Hypothése des ventes'!$I$18</f>
        <v>0</v>
      </c>
      <c r="AI344" s="9">
        <f>(AD344-(AD344*'Hypothése des ventes'!$J$17))*'Hypothése des ventes'!$J$18</f>
        <v>0</v>
      </c>
      <c r="AJ344" s="9">
        <f>(AD344-(AD344*'Hypothése des ventes'!$K$17))*'Hypothése des ventes'!$K$18</f>
        <v>0</v>
      </c>
      <c r="AK344" s="9">
        <f>-(AC344*'Hypothése des ventes'!$L$18)</f>
        <v>0</v>
      </c>
      <c r="AL344" s="9">
        <f>AC344*L344</f>
        <v>0</v>
      </c>
      <c r="AM344" s="9">
        <f>((AF344+AG344+AH344+AI344+AJ344+AK344)*0.8)+AL344</f>
        <v>0</v>
      </c>
      <c r="AN344" s="9" t="e">
        <f>AM344/AC344</f>
        <v>#DIV/0!</v>
      </c>
      <c r="AO344" s="9">
        <f>AM344-AC344</f>
        <v>0</v>
      </c>
      <c r="AP344" s="10" t="e">
        <f>AO344/AM344</f>
        <v>#DIV/0!</v>
      </c>
    </row>
    <row r="345" spans="1:42" x14ac:dyDescent="0.3">
      <c r="A345" s="41"/>
      <c r="B345" s="41"/>
      <c r="C345" s="114"/>
      <c r="D345" s="41"/>
      <c r="E345" s="41"/>
      <c r="F345" s="41"/>
      <c r="G345" s="41"/>
      <c r="H345" s="41"/>
      <c r="I345" s="23"/>
      <c r="J345" s="41"/>
      <c r="K345" s="23"/>
      <c r="L345" s="41"/>
      <c r="M345" s="186">
        <f>G345*H345</f>
        <v>0</v>
      </c>
      <c r="N345" s="42"/>
      <c r="O345" s="42"/>
      <c r="P345" s="42"/>
      <c r="Q345" s="36"/>
      <c r="R345" s="36"/>
      <c r="S345" s="36"/>
      <c r="T345" s="36"/>
      <c r="U345" s="36"/>
      <c r="V345" s="36"/>
      <c r="W345" s="36"/>
      <c r="X345" s="36"/>
      <c r="Y345" s="36"/>
      <c r="Z345" s="36"/>
      <c r="AA345" s="36"/>
      <c r="AB345" s="36"/>
      <c r="AC345" s="9">
        <f>((H345-(H345*I345))*G345)-(((H345-(H345*I345))*G345)*K345)</f>
        <v>0</v>
      </c>
      <c r="AD345" s="9">
        <f>G345*J345</f>
        <v>0</v>
      </c>
      <c r="AE345" s="9" t="e">
        <f>AD345/AC345</f>
        <v>#DIV/0!</v>
      </c>
      <c r="AF345" s="9">
        <f>AD345*'Hypothése des ventes'!$G$18</f>
        <v>0</v>
      </c>
      <c r="AG345" s="9">
        <f>(AD345-(AD345*'Hypothése des ventes'!$H$17))*'Hypothése des ventes'!$H$18</f>
        <v>0</v>
      </c>
      <c r="AH345" s="9">
        <f>(AD345-(AD345*'Hypothése des ventes'!$I$17))*'Hypothése des ventes'!$I$18</f>
        <v>0</v>
      </c>
      <c r="AI345" s="9">
        <f>(AD345-(AD345*'Hypothése des ventes'!$J$17))*'Hypothése des ventes'!$J$18</f>
        <v>0</v>
      </c>
      <c r="AJ345" s="9">
        <f>(AD345-(AD345*'Hypothése des ventes'!$K$17))*'Hypothése des ventes'!$K$18</f>
        <v>0</v>
      </c>
      <c r="AK345" s="9">
        <f>-(AC345*'Hypothése des ventes'!$L$18)</f>
        <v>0</v>
      </c>
      <c r="AL345" s="9">
        <f>AC345*L345</f>
        <v>0</v>
      </c>
      <c r="AM345" s="9">
        <f>((AF345+AG345+AH345+AI345+AJ345+AK345)*0.8)+AL345</f>
        <v>0</v>
      </c>
      <c r="AN345" s="9" t="e">
        <f>AM345/AC345</f>
        <v>#DIV/0!</v>
      </c>
      <c r="AO345" s="9">
        <f>AM345-AC345</f>
        <v>0</v>
      </c>
      <c r="AP345" s="10" t="e">
        <f>AO345/AM345</f>
        <v>#DIV/0!</v>
      </c>
    </row>
    <row r="346" spans="1:42" x14ac:dyDescent="0.3">
      <c r="A346" s="41"/>
      <c r="B346" s="41"/>
      <c r="C346" s="114"/>
      <c r="D346" s="41"/>
      <c r="E346" s="41"/>
      <c r="F346" s="41"/>
      <c r="G346" s="41"/>
      <c r="H346" s="41"/>
      <c r="I346" s="23"/>
      <c r="J346" s="41"/>
      <c r="K346" s="23"/>
      <c r="L346" s="41"/>
      <c r="M346" s="186">
        <f>G346*H346</f>
        <v>0</v>
      </c>
      <c r="N346" s="42"/>
      <c r="O346" s="42"/>
      <c r="P346" s="42"/>
      <c r="Q346" s="36"/>
      <c r="R346" s="36"/>
      <c r="S346" s="36"/>
      <c r="T346" s="36"/>
      <c r="U346" s="36"/>
      <c r="V346" s="36"/>
      <c r="W346" s="36"/>
      <c r="X346" s="36"/>
      <c r="Y346" s="36"/>
      <c r="Z346" s="36"/>
      <c r="AA346" s="36"/>
      <c r="AB346" s="36"/>
      <c r="AC346" s="9">
        <f>((H346-(H346*I346))*G346)-(((H346-(H346*I346))*G346)*K346)</f>
        <v>0</v>
      </c>
      <c r="AD346" s="9">
        <f>G346*J346</f>
        <v>0</v>
      </c>
      <c r="AE346" s="9" t="e">
        <f>AD346/AC346</f>
        <v>#DIV/0!</v>
      </c>
      <c r="AF346" s="9">
        <f>AD346*'Hypothése des ventes'!$G$18</f>
        <v>0</v>
      </c>
      <c r="AG346" s="9">
        <f>(AD346-(AD346*'Hypothése des ventes'!$H$17))*'Hypothése des ventes'!$H$18</f>
        <v>0</v>
      </c>
      <c r="AH346" s="9">
        <f>(AD346-(AD346*'Hypothése des ventes'!$I$17))*'Hypothése des ventes'!$I$18</f>
        <v>0</v>
      </c>
      <c r="AI346" s="9">
        <f>(AD346-(AD346*'Hypothése des ventes'!$J$17))*'Hypothése des ventes'!$J$18</f>
        <v>0</v>
      </c>
      <c r="AJ346" s="9">
        <f>(AD346-(AD346*'Hypothése des ventes'!$K$17))*'Hypothése des ventes'!$K$18</f>
        <v>0</v>
      </c>
      <c r="AK346" s="9">
        <f>-(AC346*'Hypothése des ventes'!$L$18)</f>
        <v>0</v>
      </c>
      <c r="AL346" s="9">
        <f>AC346*L346</f>
        <v>0</v>
      </c>
      <c r="AM346" s="9">
        <f>((AF346+AG346+AH346+AI346+AJ346+AK346)*0.8)+AL346</f>
        <v>0</v>
      </c>
      <c r="AN346" s="9" t="e">
        <f>AM346/AC346</f>
        <v>#DIV/0!</v>
      </c>
      <c r="AO346" s="9">
        <f>AM346-AC346</f>
        <v>0</v>
      </c>
      <c r="AP346" s="10" t="e">
        <f>AO346/AM346</f>
        <v>#DIV/0!</v>
      </c>
    </row>
    <row r="347" spans="1:42" x14ac:dyDescent="0.3">
      <c r="A347" s="41"/>
      <c r="B347" s="41"/>
      <c r="C347" s="114"/>
      <c r="D347" s="41"/>
      <c r="E347" s="41"/>
      <c r="F347" s="41"/>
      <c r="G347" s="41"/>
      <c r="H347" s="41"/>
      <c r="I347" s="23"/>
      <c r="J347" s="41"/>
      <c r="K347" s="23"/>
      <c r="L347" s="41"/>
      <c r="M347" s="186">
        <f>G347*H347</f>
        <v>0</v>
      </c>
      <c r="N347" s="42"/>
      <c r="O347" s="42"/>
      <c r="P347" s="42"/>
      <c r="Q347" s="36"/>
      <c r="R347" s="36"/>
      <c r="S347" s="36"/>
      <c r="T347" s="36"/>
      <c r="U347" s="36"/>
      <c r="V347" s="36"/>
      <c r="W347" s="36"/>
      <c r="X347" s="36"/>
      <c r="Y347" s="36"/>
      <c r="Z347" s="36"/>
      <c r="AA347" s="36"/>
      <c r="AB347" s="36"/>
      <c r="AC347" s="9">
        <f>((H347-(H347*I347))*G347)-(((H347-(H347*I347))*G347)*K347)</f>
        <v>0</v>
      </c>
      <c r="AD347" s="9">
        <f>G347*J347</f>
        <v>0</v>
      </c>
      <c r="AE347" s="9" t="e">
        <f>AD347/AC347</f>
        <v>#DIV/0!</v>
      </c>
      <c r="AF347" s="9">
        <f>AD347*'Hypothése des ventes'!$G$18</f>
        <v>0</v>
      </c>
      <c r="AG347" s="9">
        <f>(AD347-(AD347*'Hypothése des ventes'!$H$17))*'Hypothése des ventes'!$H$18</f>
        <v>0</v>
      </c>
      <c r="AH347" s="9">
        <f>(AD347-(AD347*'Hypothése des ventes'!$I$17))*'Hypothése des ventes'!$I$18</f>
        <v>0</v>
      </c>
      <c r="AI347" s="9">
        <f>(AD347-(AD347*'Hypothése des ventes'!$J$17))*'Hypothése des ventes'!$J$18</f>
        <v>0</v>
      </c>
      <c r="AJ347" s="9">
        <f>(AD347-(AD347*'Hypothése des ventes'!$K$17))*'Hypothése des ventes'!$K$18</f>
        <v>0</v>
      </c>
      <c r="AK347" s="9">
        <f>-(AC347*'Hypothése des ventes'!$L$18)</f>
        <v>0</v>
      </c>
      <c r="AL347" s="9">
        <f>AC347*L347</f>
        <v>0</v>
      </c>
      <c r="AM347" s="9">
        <f>((AF347+AG347+AH347+AI347+AJ347+AK347)*0.8)+AL347</f>
        <v>0</v>
      </c>
      <c r="AN347" s="9" t="e">
        <f>AM347/AC347</f>
        <v>#DIV/0!</v>
      </c>
      <c r="AO347" s="9">
        <f>AM347-AC347</f>
        <v>0</v>
      </c>
      <c r="AP347" s="10" t="e">
        <f>AO347/AM347</f>
        <v>#DIV/0!</v>
      </c>
    </row>
    <row r="348" spans="1:42" x14ac:dyDescent="0.3">
      <c r="A348" s="41"/>
      <c r="B348" s="41"/>
      <c r="C348" s="114"/>
      <c r="D348" s="41"/>
      <c r="E348" s="41"/>
      <c r="F348" s="41"/>
      <c r="G348" s="41"/>
      <c r="H348" s="41"/>
      <c r="I348" s="23"/>
      <c r="J348" s="41"/>
      <c r="K348" s="23"/>
      <c r="L348" s="41"/>
      <c r="M348" s="186">
        <f>G348*H348</f>
        <v>0</v>
      </c>
      <c r="N348" s="42"/>
      <c r="O348" s="42"/>
      <c r="P348" s="42"/>
      <c r="Q348" s="36"/>
      <c r="R348" s="36"/>
      <c r="S348" s="36"/>
      <c r="T348" s="36"/>
      <c r="U348" s="36"/>
      <c r="V348" s="36"/>
      <c r="W348" s="36"/>
      <c r="X348" s="36"/>
      <c r="Y348" s="36"/>
      <c r="Z348" s="36"/>
      <c r="AA348" s="36"/>
      <c r="AB348" s="36"/>
      <c r="AC348" s="9">
        <f>((H348-(H348*I348))*G348)-(((H348-(H348*I348))*G348)*K348)</f>
        <v>0</v>
      </c>
      <c r="AD348" s="9">
        <f>G348*J348</f>
        <v>0</v>
      </c>
      <c r="AE348" s="9" t="e">
        <f>AD348/AC348</f>
        <v>#DIV/0!</v>
      </c>
      <c r="AF348" s="9">
        <f>AD348*'Hypothése des ventes'!$G$18</f>
        <v>0</v>
      </c>
      <c r="AG348" s="9">
        <f>(AD348-(AD348*'Hypothése des ventes'!$H$17))*'Hypothése des ventes'!$H$18</f>
        <v>0</v>
      </c>
      <c r="AH348" s="9">
        <f>(AD348-(AD348*'Hypothése des ventes'!$I$17))*'Hypothése des ventes'!$I$18</f>
        <v>0</v>
      </c>
      <c r="AI348" s="9">
        <f>(AD348-(AD348*'Hypothése des ventes'!$J$17))*'Hypothése des ventes'!$J$18</f>
        <v>0</v>
      </c>
      <c r="AJ348" s="9">
        <f>(AD348-(AD348*'Hypothése des ventes'!$K$17))*'Hypothése des ventes'!$K$18</f>
        <v>0</v>
      </c>
      <c r="AK348" s="9">
        <f>-(AC348*'Hypothése des ventes'!$L$18)</f>
        <v>0</v>
      </c>
      <c r="AL348" s="9">
        <f>AC348*L348</f>
        <v>0</v>
      </c>
      <c r="AM348" s="9">
        <f>((AF348+AG348+AH348+AI348+AJ348+AK348)*0.8)+AL348</f>
        <v>0</v>
      </c>
      <c r="AN348" s="9" t="e">
        <f>AM348/AC348</f>
        <v>#DIV/0!</v>
      </c>
      <c r="AO348" s="9">
        <f>AM348-AC348</f>
        <v>0</v>
      </c>
      <c r="AP348" s="10" t="e">
        <f>AO348/AM348</f>
        <v>#DIV/0!</v>
      </c>
    </row>
    <row r="349" spans="1:42" x14ac:dyDescent="0.3">
      <c r="A349" s="41"/>
      <c r="B349" s="41"/>
      <c r="C349" s="114"/>
      <c r="D349" s="41"/>
      <c r="E349" s="41"/>
      <c r="F349" s="41"/>
      <c r="G349" s="41"/>
      <c r="H349" s="41"/>
      <c r="I349" s="23"/>
      <c r="J349" s="41"/>
      <c r="K349" s="23"/>
      <c r="L349" s="41"/>
      <c r="M349" s="186">
        <f>G349*H349</f>
        <v>0</v>
      </c>
      <c r="N349" s="42"/>
      <c r="O349" s="42"/>
      <c r="P349" s="42"/>
      <c r="Q349" s="36"/>
      <c r="R349" s="36"/>
      <c r="S349" s="36"/>
      <c r="T349" s="36"/>
      <c r="U349" s="36"/>
      <c r="V349" s="36"/>
      <c r="W349" s="36"/>
      <c r="X349" s="36"/>
      <c r="Y349" s="36"/>
      <c r="Z349" s="36"/>
      <c r="AA349" s="36"/>
      <c r="AB349" s="36"/>
      <c r="AC349" s="9">
        <f>((H349-(H349*I349))*G349)-(((H349-(H349*I349))*G349)*K349)</f>
        <v>0</v>
      </c>
      <c r="AD349" s="9">
        <f>G349*J349</f>
        <v>0</v>
      </c>
      <c r="AE349" s="9" t="e">
        <f>AD349/AC349</f>
        <v>#DIV/0!</v>
      </c>
      <c r="AF349" s="9">
        <f>AD349*'Hypothése des ventes'!$G$18</f>
        <v>0</v>
      </c>
      <c r="AG349" s="9">
        <f>(AD349-(AD349*'Hypothése des ventes'!$H$17))*'Hypothése des ventes'!$H$18</f>
        <v>0</v>
      </c>
      <c r="AH349" s="9">
        <f>(AD349-(AD349*'Hypothése des ventes'!$I$17))*'Hypothése des ventes'!$I$18</f>
        <v>0</v>
      </c>
      <c r="AI349" s="9">
        <f>(AD349-(AD349*'Hypothése des ventes'!$J$17))*'Hypothése des ventes'!$J$18</f>
        <v>0</v>
      </c>
      <c r="AJ349" s="9">
        <f>(AD349-(AD349*'Hypothése des ventes'!$K$17))*'Hypothése des ventes'!$K$18</f>
        <v>0</v>
      </c>
      <c r="AK349" s="9">
        <f>-(AC349*'Hypothése des ventes'!$L$18)</f>
        <v>0</v>
      </c>
      <c r="AL349" s="9">
        <f>AC349*L349</f>
        <v>0</v>
      </c>
      <c r="AM349" s="9">
        <f>((AF349+AG349+AH349+AI349+AJ349+AK349)*0.8)+AL349</f>
        <v>0</v>
      </c>
      <c r="AN349" s="9" t="e">
        <f>AM349/AC349</f>
        <v>#DIV/0!</v>
      </c>
      <c r="AO349" s="9">
        <f>AM349-AC349</f>
        <v>0</v>
      </c>
      <c r="AP349" s="10" t="e">
        <f>AO349/AM349</f>
        <v>#DIV/0!</v>
      </c>
    </row>
    <row r="350" spans="1:42" x14ac:dyDescent="0.3">
      <c r="A350" s="41"/>
      <c r="B350" s="41"/>
      <c r="C350" s="114"/>
      <c r="D350" s="41"/>
      <c r="E350" s="41"/>
      <c r="F350" s="41"/>
      <c r="G350" s="41"/>
      <c r="H350" s="41"/>
      <c r="I350" s="23"/>
      <c r="J350" s="41"/>
      <c r="K350" s="23"/>
      <c r="L350" s="41"/>
      <c r="M350" s="186">
        <f>G350*H350</f>
        <v>0</v>
      </c>
      <c r="N350" s="42"/>
      <c r="O350" s="42"/>
      <c r="P350" s="42"/>
      <c r="Q350" s="36"/>
      <c r="R350" s="36"/>
      <c r="S350" s="36"/>
      <c r="T350" s="36"/>
      <c r="U350" s="36"/>
      <c r="V350" s="36"/>
      <c r="W350" s="36"/>
      <c r="X350" s="36"/>
      <c r="Y350" s="36"/>
      <c r="Z350" s="36"/>
      <c r="AA350" s="36"/>
      <c r="AB350" s="36"/>
      <c r="AC350" s="9">
        <f>((H350-(H350*I350))*G350)-(((H350-(H350*I350))*G350)*K350)</f>
        <v>0</v>
      </c>
      <c r="AD350" s="9">
        <f>G350*J350</f>
        <v>0</v>
      </c>
      <c r="AE350" s="9" t="e">
        <f>AD350/AC350</f>
        <v>#DIV/0!</v>
      </c>
      <c r="AF350" s="9">
        <f>AD350*'Hypothése des ventes'!$G$18</f>
        <v>0</v>
      </c>
      <c r="AG350" s="9">
        <f>(AD350-(AD350*'Hypothése des ventes'!$H$17))*'Hypothése des ventes'!$H$18</f>
        <v>0</v>
      </c>
      <c r="AH350" s="9">
        <f>(AD350-(AD350*'Hypothése des ventes'!$I$17))*'Hypothése des ventes'!$I$18</f>
        <v>0</v>
      </c>
      <c r="AI350" s="9">
        <f>(AD350-(AD350*'Hypothése des ventes'!$J$17))*'Hypothése des ventes'!$J$18</f>
        <v>0</v>
      </c>
      <c r="AJ350" s="9">
        <f>(AD350-(AD350*'Hypothése des ventes'!$K$17))*'Hypothése des ventes'!$K$18</f>
        <v>0</v>
      </c>
      <c r="AK350" s="9">
        <f>-(AC350*'Hypothése des ventes'!$L$18)</f>
        <v>0</v>
      </c>
      <c r="AL350" s="9">
        <f>AC350*L350</f>
        <v>0</v>
      </c>
      <c r="AM350" s="9">
        <f>((AF350+AG350+AH350+AI350+AJ350+AK350)*0.8)+AL350</f>
        <v>0</v>
      </c>
      <c r="AN350" s="9" t="e">
        <f>AM350/AC350</f>
        <v>#DIV/0!</v>
      </c>
      <c r="AO350" s="9">
        <f>AM350-AC350</f>
        <v>0</v>
      </c>
      <c r="AP350" s="10" t="e">
        <f>AO350/AM350</f>
        <v>#DIV/0!</v>
      </c>
    </row>
    <row r="351" spans="1:42" x14ac:dyDescent="0.3">
      <c r="A351" s="41"/>
      <c r="B351" s="41"/>
      <c r="C351" s="114"/>
      <c r="D351" s="41"/>
      <c r="E351" s="41"/>
      <c r="F351" s="41"/>
      <c r="G351" s="41"/>
      <c r="H351" s="41"/>
      <c r="I351" s="23"/>
      <c r="J351" s="41"/>
      <c r="K351" s="23"/>
      <c r="L351" s="41"/>
      <c r="M351" s="186">
        <f>G351*H351</f>
        <v>0</v>
      </c>
      <c r="N351" s="42"/>
      <c r="O351" s="42"/>
      <c r="P351" s="42"/>
      <c r="Q351" s="36"/>
      <c r="R351" s="36"/>
      <c r="S351" s="36"/>
      <c r="T351" s="36"/>
      <c r="U351" s="36"/>
      <c r="V351" s="36"/>
      <c r="W351" s="36"/>
      <c r="X351" s="36"/>
      <c r="Y351" s="36"/>
      <c r="Z351" s="36"/>
      <c r="AA351" s="36"/>
      <c r="AB351" s="36"/>
      <c r="AC351" s="9">
        <f>((H351-(H351*I351))*G351)-(((H351-(H351*I351))*G351)*K351)</f>
        <v>0</v>
      </c>
      <c r="AD351" s="9">
        <f>G351*J351</f>
        <v>0</v>
      </c>
      <c r="AE351" s="9" t="e">
        <f>AD351/AC351</f>
        <v>#DIV/0!</v>
      </c>
      <c r="AF351" s="9">
        <f>AD351*'Hypothése des ventes'!$G$18</f>
        <v>0</v>
      </c>
      <c r="AG351" s="9">
        <f>(AD351-(AD351*'Hypothése des ventes'!$H$17))*'Hypothése des ventes'!$H$18</f>
        <v>0</v>
      </c>
      <c r="AH351" s="9">
        <f>(AD351-(AD351*'Hypothése des ventes'!$I$17))*'Hypothése des ventes'!$I$18</f>
        <v>0</v>
      </c>
      <c r="AI351" s="9">
        <f>(AD351-(AD351*'Hypothése des ventes'!$J$17))*'Hypothése des ventes'!$J$18</f>
        <v>0</v>
      </c>
      <c r="AJ351" s="9">
        <f>(AD351-(AD351*'Hypothése des ventes'!$K$17))*'Hypothése des ventes'!$K$18</f>
        <v>0</v>
      </c>
      <c r="AK351" s="9">
        <f>-(AC351*'Hypothése des ventes'!$L$18)</f>
        <v>0</v>
      </c>
      <c r="AL351" s="9">
        <f>AC351*L351</f>
        <v>0</v>
      </c>
      <c r="AM351" s="9">
        <f>((AF351+AG351+AH351+AI351+AJ351+AK351)*0.8)+AL351</f>
        <v>0</v>
      </c>
      <c r="AN351" s="9" t="e">
        <f>AM351/AC351</f>
        <v>#DIV/0!</v>
      </c>
      <c r="AO351" s="9">
        <f>AM351-AC351</f>
        <v>0</v>
      </c>
      <c r="AP351" s="10" t="e">
        <f>AO351/AM351</f>
        <v>#DIV/0!</v>
      </c>
    </row>
    <row r="352" spans="1:42" x14ac:dyDescent="0.3">
      <c r="A352" s="41"/>
      <c r="B352" s="41"/>
      <c r="C352" s="114"/>
      <c r="D352" s="41"/>
      <c r="E352" s="41"/>
      <c r="F352" s="41"/>
      <c r="G352" s="41"/>
      <c r="H352" s="41"/>
      <c r="I352" s="23"/>
      <c r="J352" s="41"/>
      <c r="K352" s="23"/>
      <c r="L352" s="41"/>
      <c r="M352" s="186">
        <f>G352*H352</f>
        <v>0</v>
      </c>
      <c r="N352" s="42"/>
      <c r="O352" s="42"/>
      <c r="P352" s="42"/>
      <c r="Q352" s="36"/>
      <c r="R352" s="36"/>
      <c r="S352" s="36"/>
      <c r="T352" s="36"/>
      <c r="U352" s="36"/>
      <c r="V352" s="36"/>
      <c r="W352" s="36"/>
      <c r="X352" s="36"/>
      <c r="Y352" s="36"/>
      <c r="Z352" s="36"/>
      <c r="AA352" s="36"/>
      <c r="AB352" s="36"/>
      <c r="AC352" s="9">
        <f>((H352-(H352*I352))*G352)-(((H352-(H352*I352))*G352)*K352)</f>
        <v>0</v>
      </c>
      <c r="AD352" s="9">
        <f>G352*J352</f>
        <v>0</v>
      </c>
      <c r="AE352" s="9" t="e">
        <f>AD352/AC352</f>
        <v>#DIV/0!</v>
      </c>
      <c r="AF352" s="9">
        <f>AD352*'Hypothése des ventes'!$G$18</f>
        <v>0</v>
      </c>
      <c r="AG352" s="9">
        <f>(AD352-(AD352*'Hypothése des ventes'!$H$17))*'Hypothése des ventes'!$H$18</f>
        <v>0</v>
      </c>
      <c r="AH352" s="9">
        <f>(AD352-(AD352*'Hypothése des ventes'!$I$17))*'Hypothése des ventes'!$I$18</f>
        <v>0</v>
      </c>
      <c r="AI352" s="9">
        <f>(AD352-(AD352*'Hypothése des ventes'!$J$17))*'Hypothése des ventes'!$J$18</f>
        <v>0</v>
      </c>
      <c r="AJ352" s="9">
        <f>(AD352-(AD352*'Hypothése des ventes'!$K$17))*'Hypothése des ventes'!$K$18</f>
        <v>0</v>
      </c>
      <c r="AK352" s="9">
        <f>-(AC352*'Hypothése des ventes'!$L$18)</f>
        <v>0</v>
      </c>
      <c r="AL352" s="9">
        <f>AC352*L352</f>
        <v>0</v>
      </c>
      <c r="AM352" s="9">
        <f>((AF352+AG352+AH352+AI352+AJ352+AK352)*0.8)+AL352</f>
        <v>0</v>
      </c>
      <c r="AN352" s="9" t="e">
        <f>AM352/AC352</f>
        <v>#DIV/0!</v>
      </c>
      <c r="AO352" s="9">
        <f>AM352-AC352</f>
        <v>0</v>
      </c>
      <c r="AP352" s="10" t="e">
        <f>AO352/AM352</f>
        <v>#DIV/0!</v>
      </c>
    </row>
    <row r="353" spans="1:42" x14ac:dyDescent="0.3">
      <c r="A353" s="41"/>
      <c r="B353" s="41"/>
      <c r="C353" s="114"/>
      <c r="D353" s="41"/>
      <c r="E353" s="41"/>
      <c r="F353" s="41"/>
      <c r="G353" s="41"/>
      <c r="H353" s="41"/>
      <c r="I353" s="23"/>
      <c r="J353" s="41"/>
      <c r="K353" s="23"/>
      <c r="L353" s="41"/>
      <c r="M353" s="186">
        <f>G353*H353</f>
        <v>0</v>
      </c>
      <c r="N353" s="42"/>
      <c r="O353" s="42"/>
      <c r="P353" s="42"/>
      <c r="Q353" s="36"/>
      <c r="R353" s="36"/>
      <c r="S353" s="36"/>
      <c r="T353" s="36"/>
      <c r="U353" s="36"/>
      <c r="V353" s="36"/>
      <c r="W353" s="36"/>
      <c r="X353" s="36"/>
      <c r="Y353" s="36"/>
      <c r="Z353" s="36"/>
      <c r="AA353" s="36"/>
      <c r="AB353" s="36"/>
      <c r="AC353" s="9">
        <f>((H353-(H353*I353))*G353)-(((H353-(H353*I353))*G353)*K353)</f>
        <v>0</v>
      </c>
      <c r="AD353" s="9">
        <f>G353*J353</f>
        <v>0</v>
      </c>
      <c r="AE353" s="9" t="e">
        <f>AD353/AC353</f>
        <v>#DIV/0!</v>
      </c>
      <c r="AF353" s="9">
        <f>AD353*'Hypothése des ventes'!$G$18</f>
        <v>0</v>
      </c>
      <c r="AG353" s="9">
        <f>(AD353-(AD353*'Hypothése des ventes'!$H$17))*'Hypothése des ventes'!$H$18</f>
        <v>0</v>
      </c>
      <c r="AH353" s="9">
        <f>(AD353-(AD353*'Hypothése des ventes'!$I$17))*'Hypothése des ventes'!$I$18</f>
        <v>0</v>
      </c>
      <c r="AI353" s="9">
        <f>(AD353-(AD353*'Hypothése des ventes'!$J$17))*'Hypothése des ventes'!$J$18</f>
        <v>0</v>
      </c>
      <c r="AJ353" s="9">
        <f>(AD353-(AD353*'Hypothése des ventes'!$K$17))*'Hypothése des ventes'!$K$18</f>
        <v>0</v>
      </c>
      <c r="AK353" s="9">
        <f>-(AC353*'Hypothése des ventes'!$L$18)</f>
        <v>0</v>
      </c>
      <c r="AL353" s="9">
        <f>AC353*L353</f>
        <v>0</v>
      </c>
      <c r="AM353" s="9">
        <f>((AF353+AG353+AH353+AI353+AJ353+AK353)*0.8)+AL353</f>
        <v>0</v>
      </c>
      <c r="AN353" s="9" t="e">
        <f>AM353/AC353</f>
        <v>#DIV/0!</v>
      </c>
      <c r="AO353" s="9">
        <f>AM353-AC353</f>
        <v>0</v>
      </c>
      <c r="AP353" s="10" t="e">
        <f>AO353/AM353</f>
        <v>#DIV/0!</v>
      </c>
    </row>
    <row r="354" spans="1:42" x14ac:dyDescent="0.3">
      <c r="A354" s="41"/>
      <c r="B354" s="41"/>
      <c r="C354" s="114"/>
      <c r="D354" s="41"/>
      <c r="E354" s="41"/>
      <c r="F354" s="41"/>
      <c r="G354" s="41"/>
      <c r="H354" s="41"/>
      <c r="I354" s="23"/>
      <c r="J354" s="41"/>
      <c r="K354" s="23"/>
      <c r="L354" s="41"/>
      <c r="M354" s="186">
        <f>G354*H354</f>
        <v>0</v>
      </c>
      <c r="N354" s="42"/>
      <c r="O354" s="42"/>
      <c r="P354" s="42"/>
      <c r="Q354" s="36"/>
      <c r="R354" s="36"/>
      <c r="S354" s="36"/>
      <c r="T354" s="36"/>
      <c r="U354" s="36"/>
      <c r="V354" s="36"/>
      <c r="W354" s="36"/>
      <c r="X354" s="36"/>
      <c r="Y354" s="36"/>
      <c r="Z354" s="36"/>
      <c r="AA354" s="36"/>
      <c r="AB354" s="36"/>
      <c r="AC354" s="9">
        <f>((H354-(H354*I354))*G354)-(((H354-(H354*I354))*G354)*K354)</f>
        <v>0</v>
      </c>
      <c r="AD354" s="9">
        <f>G354*J354</f>
        <v>0</v>
      </c>
      <c r="AE354" s="9" t="e">
        <f>AD354/AC354</f>
        <v>#DIV/0!</v>
      </c>
      <c r="AF354" s="9">
        <f>AD354*'Hypothése des ventes'!$G$18</f>
        <v>0</v>
      </c>
      <c r="AG354" s="9">
        <f>(AD354-(AD354*'Hypothése des ventes'!$H$17))*'Hypothése des ventes'!$H$18</f>
        <v>0</v>
      </c>
      <c r="AH354" s="9">
        <f>(AD354-(AD354*'Hypothése des ventes'!$I$17))*'Hypothése des ventes'!$I$18</f>
        <v>0</v>
      </c>
      <c r="AI354" s="9">
        <f>(AD354-(AD354*'Hypothése des ventes'!$J$17))*'Hypothése des ventes'!$J$18</f>
        <v>0</v>
      </c>
      <c r="AJ354" s="9">
        <f>(AD354-(AD354*'Hypothése des ventes'!$K$17))*'Hypothése des ventes'!$K$18</f>
        <v>0</v>
      </c>
      <c r="AK354" s="9">
        <f>-(AC354*'Hypothése des ventes'!$L$18)</f>
        <v>0</v>
      </c>
      <c r="AL354" s="9">
        <f>AC354*L354</f>
        <v>0</v>
      </c>
      <c r="AM354" s="9">
        <f>((AF354+AG354+AH354+AI354+AJ354+AK354)*0.8)+AL354</f>
        <v>0</v>
      </c>
      <c r="AN354" s="9" t="e">
        <f>AM354/AC354</f>
        <v>#DIV/0!</v>
      </c>
      <c r="AO354" s="9">
        <f>AM354-AC354</f>
        <v>0</v>
      </c>
      <c r="AP354" s="10" t="e">
        <f>AO354/AM354</f>
        <v>#DIV/0!</v>
      </c>
    </row>
    <row r="355" spans="1:42" x14ac:dyDescent="0.3">
      <c r="A355" s="41"/>
      <c r="B355" s="41"/>
      <c r="C355" s="114"/>
      <c r="D355" s="41"/>
      <c r="E355" s="41"/>
      <c r="F355" s="41"/>
      <c r="G355" s="41"/>
      <c r="H355" s="41"/>
      <c r="I355" s="23"/>
      <c r="J355" s="41"/>
      <c r="K355" s="23"/>
      <c r="L355" s="41"/>
      <c r="M355" s="186">
        <f>G355*H355</f>
        <v>0</v>
      </c>
      <c r="N355" s="42"/>
      <c r="O355" s="42"/>
      <c r="P355" s="42"/>
      <c r="Q355" s="36"/>
      <c r="R355" s="36"/>
      <c r="S355" s="36"/>
      <c r="T355" s="36"/>
      <c r="U355" s="36"/>
      <c r="V355" s="36"/>
      <c r="W355" s="36"/>
      <c r="X355" s="36"/>
      <c r="Y355" s="36"/>
      <c r="Z355" s="36"/>
      <c r="AA355" s="36"/>
      <c r="AB355" s="36"/>
      <c r="AC355" s="9">
        <f>((H355-(H355*I355))*G355)-(((H355-(H355*I355))*G355)*K355)</f>
        <v>0</v>
      </c>
      <c r="AD355" s="9">
        <f>G355*J355</f>
        <v>0</v>
      </c>
      <c r="AE355" s="9" t="e">
        <f>AD355/AC355</f>
        <v>#DIV/0!</v>
      </c>
      <c r="AF355" s="9">
        <f>AD355*'Hypothése des ventes'!$G$18</f>
        <v>0</v>
      </c>
      <c r="AG355" s="9">
        <f>(AD355-(AD355*'Hypothése des ventes'!$H$17))*'Hypothése des ventes'!$H$18</f>
        <v>0</v>
      </c>
      <c r="AH355" s="9">
        <f>(AD355-(AD355*'Hypothése des ventes'!$I$17))*'Hypothése des ventes'!$I$18</f>
        <v>0</v>
      </c>
      <c r="AI355" s="9">
        <f>(AD355-(AD355*'Hypothése des ventes'!$J$17))*'Hypothése des ventes'!$J$18</f>
        <v>0</v>
      </c>
      <c r="AJ355" s="9">
        <f>(AD355-(AD355*'Hypothése des ventes'!$K$17))*'Hypothése des ventes'!$K$18</f>
        <v>0</v>
      </c>
      <c r="AK355" s="9">
        <f>-(AC355*'Hypothése des ventes'!$L$18)</f>
        <v>0</v>
      </c>
      <c r="AL355" s="9">
        <f>AC355*L355</f>
        <v>0</v>
      </c>
      <c r="AM355" s="9">
        <f>((AF355+AG355+AH355+AI355+AJ355+AK355)*0.8)+AL355</f>
        <v>0</v>
      </c>
      <c r="AN355" s="9" t="e">
        <f>AM355/AC355</f>
        <v>#DIV/0!</v>
      </c>
      <c r="AO355" s="9">
        <f>AM355-AC355</f>
        <v>0</v>
      </c>
      <c r="AP355" s="10" t="e">
        <f>AO355/AM355</f>
        <v>#DIV/0!</v>
      </c>
    </row>
    <row r="356" spans="1:42" x14ac:dyDescent="0.3">
      <c r="A356" s="41"/>
      <c r="B356" s="41"/>
      <c r="C356" s="114"/>
      <c r="D356" s="41"/>
      <c r="E356" s="41"/>
      <c r="F356" s="41"/>
      <c r="G356" s="41"/>
      <c r="H356" s="41"/>
      <c r="I356" s="23"/>
      <c r="J356" s="41"/>
      <c r="K356" s="23"/>
      <c r="L356" s="41"/>
      <c r="M356" s="186">
        <f>G356*H356</f>
        <v>0</v>
      </c>
      <c r="N356" s="42"/>
      <c r="O356" s="42"/>
      <c r="P356" s="42"/>
      <c r="Q356" s="36"/>
      <c r="R356" s="36"/>
      <c r="S356" s="36"/>
      <c r="T356" s="36"/>
      <c r="U356" s="36"/>
      <c r="V356" s="36"/>
      <c r="W356" s="36"/>
      <c r="X356" s="36"/>
      <c r="Y356" s="36"/>
      <c r="Z356" s="36"/>
      <c r="AA356" s="36"/>
      <c r="AB356" s="36"/>
      <c r="AC356" s="9">
        <f>((H356-(H356*I356))*G356)-(((H356-(H356*I356))*G356)*K356)</f>
        <v>0</v>
      </c>
      <c r="AD356" s="9">
        <f>G356*J356</f>
        <v>0</v>
      </c>
      <c r="AE356" s="9" t="e">
        <f>AD356/AC356</f>
        <v>#DIV/0!</v>
      </c>
      <c r="AF356" s="9">
        <f>AD356*'Hypothése des ventes'!$G$18</f>
        <v>0</v>
      </c>
      <c r="AG356" s="9">
        <f>(AD356-(AD356*'Hypothése des ventes'!$H$17))*'Hypothése des ventes'!$H$18</f>
        <v>0</v>
      </c>
      <c r="AH356" s="9">
        <f>(AD356-(AD356*'Hypothése des ventes'!$I$17))*'Hypothése des ventes'!$I$18</f>
        <v>0</v>
      </c>
      <c r="AI356" s="9">
        <f>(AD356-(AD356*'Hypothése des ventes'!$J$17))*'Hypothése des ventes'!$J$18</f>
        <v>0</v>
      </c>
      <c r="AJ356" s="9">
        <f>(AD356-(AD356*'Hypothése des ventes'!$K$17))*'Hypothése des ventes'!$K$18</f>
        <v>0</v>
      </c>
      <c r="AK356" s="9">
        <f>-(AC356*'Hypothése des ventes'!$L$18)</f>
        <v>0</v>
      </c>
      <c r="AL356" s="9">
        <f>AC356*L356</f>
        <v>0</v>
      </c>
      <c r="AM356" s="9">
        <f>((AF356+AG356+AH356+AI356+AJ356+AK356)*0.8)+AL356</f>
        <v>0</v>
      </c>
      <c r="AN356" s="9" t="e">
        <f>AM356/AC356</f>
        <v>#DIV/0!</v>
      </c>
      <c r="AO356" s="9">
        <f>AM356-AC356</f>
        <v>0</v>
      </c>
      <c r="AP356" s="10" t="e">
        <f>AO356/AM356</f>
        <v>#DIV/0!</v>
      </c>
    </row>
    <row r="357" spans="1:42" x14ac:dyDescent="0.3">
      <c r="A357" s="41"/>
      <c r="B357" s="41"/>
      <c r="C357" s="114"/>
      <c r="D357" s="41"/>
      <c r="E357" s="41"/>
      <c r="F357" s="41"/>
      <c r="G357" s="41"/>
      <c r="H357" s="41"/>
      <c r="I357" s="23"/>
      <c r="J357" s="41"/>
      <c r="K357" s="23"/>
      <c r="L357" s="41"/>
      <c r="M357" s="186">
        <f>G357*H357</f>
        <v>0</v>
      </c>
      <c r="N357" s="42"/>
      <c r="O357" s="42"/>
      <c r="P357" s="42"/>
      <c r="Q357" s="36"/>
      <c r="R357" s="36"/>
      <c r="S357" s="36"/>
      <c r="T357" s="36"/>
      <c r="U357" s="36"/>
      <c r="V357" s="36"/>
      <c r="W357" s="36"/>
      <c r="X357" s="36"/>
      <c r="Y357" s="36"/>
      <c r="Z357" s="36"/>
      <c r="AA357" s="36"/>
      <c r="AB357" s="36"/>
      <c r="AC357" s="9">
        <f>((H357-(H357*I357))*G357)-(((H357-(H357*I357))*G357)*K357)</f>
        <v>0</v>
      </c>
      <c r="AD357" s="9">
        <f>G357*J357</f>
        <v>0</v>
      </c>
      <c r="AE357" s="9" t="e">
        <f>AD357/AC357</f>
        <v>#DIV/0!</v>
      </c>
      <c r="AF357" s="9">
        <f>AD357*'Hypothése des ventes'!$G$18</f>
        <v>0</v>
      </c>
      <c r="AG357" s="9">
        <f>(AD357-(AD357*'Hypothése des ventes'!$H$17))*'Hypothése des ventes'!$H$18</f>
        <v>0</v>
      </c>
      <c r="AH357" s="9">
        <f>(AD357-(AD357*'Hypothése des ventes'!$I$17))*'Hypothése des ventes'!$I$18</f>
        <v>0</v>
      </c>
      <c r="AI357" s="9">
        <f>(AD357-(AD357*'Hypothése des ventes'!$J$17))*'Hypothése des ventes'!$J$18</f>
        <v>0</v>
      </c>
      <c r="AJ357" s="9">
        <f>(AD357-(AD357*'Hypothése des ventes'!$K$17))*'Hypothése des ventes'!$K$18</f>
        <v>0</v>
      </c>
      <c r="AK357" s="9">
        <f>-(AC357*'Hypothése des ventes'!$L$18)</f>
        <v>0</v>
      </c>
      <c r="AL357" s="9">
        <f>AC357*L357</f>
        <v>0</v>
      </c>
      <c r="AM357" s="9">
        <f>((AF357+AG357+AH357+AI357+AJ357+AK357)*0.8)+AL357</f>
        <v>0</v>
      </c>
      <c r="AN357" s="9" t="e">
        <f>AM357/AC357</f>
        <v>#DIV/0!</v>
      </c>
      <c r="AO357" s="9">
        <f>AM357-AC357</f>
        <v>0</v>
      </c>
      <c r="AP357" s="10" t="e">
        <f>AO357/AM357</f>
        <v>#DIV/0!</v>
      </c>
    </row>
    <row r="358" spans="1:42" x14ac:dyDescent="0.3">
      <c r="A358" s="41"/>
      <c r="B358" s="41"/>
      <c r="C358" s="114"/>
      <c r="D358" s="41"/>
      <c r="E358" s="41"/>
      <c r="F358" s="41"/>
      <c r="G358" s="41"/>
      <c r="H358" s="41"/>
      <c r="I358" s="23"/>
      <c r="J358" s="41"/>
      <c r="K358" s="23"/>
      <c r="L358" s="41"/>
      <c r="M358" s="186">
        <f>G358*H358</f>
        <v>0</v>
      </c>
      <c r="N358" s="42"/>
      <c r="O358" s="42"/>
      <c r="P358" s="42"/>
      <c r="Q358" s="36"/>
      <c r="R358" s="36"/>
      <c r="S358" s="36"/>
      <c r="T358" s="36"/>
      <c r="U358" s="36"/>
      <c r="V358" s="36"/>
      <c r="W358" s="36"/>
      <c r="X358" s="36"/>
      <c r="Y358" s="36"/>
      <c r="Z358" s="36"/>
      <c r="AA358" s="36"/>
      <c r="AB358" s="36"/>
      <c r="AC358" s="9">
        <f>((H358-(H358*I358))*G358)-(((H358-(H358*I358))*G358)*K358)</f>
        <v>0</v>
      </c>
      <c r="AD358" s="9">
        <f>G358*J358</f>
        <v>0</v>
      </c>
      <c r="AE358" s="9" t="e">
        <f>AD358/AC358</f>
        <v>#DIV/0!</v>
      </c>
      <c r="AF358" s="9">
        <f>AD358*'Hypothése des ventes'!$G$18</f>
        <v>0</v>
      </c>
      <c r="AG358" s="9">
        <f>(AD358-(AD358*'Hypothése des ventes'!$H$17))*'Hypothése des ventes'!$H$18</f>
        <v>0</v>
      </c>
      <c r="AH358" s="9">
        <f>(AD358-(AD358*'Hypothése des ventes'!$I$17))*'Hypothése des ventes'!$I$18</f>
        <v>0</v>
      </c>
      <c r="AI358" s="9">
        <f>(AD358-(AD358*'Hypothése des ventes'!$J$17))*'Hypothése des ventes'!$J$18</f>
        <v>0</v>
      </c>
      <c r="AJ358" s="9">
        <f>(AD358-(AD358*'Hypothése des ventes'!$K$17))*'Hypothése des ventes'!$K$18</f>
        <v>0</v>
      </c>
      <c r="AK358" s="9">
        <f>-(AC358*'Hypothése des ventes'!$L$18)</f>
        <v>0</v>
      </c>
      <c r="AL358" s="9">
        <f>AC358*L358</f>
        <v>0</v>
      </c>
      <c r="AM358" s="9">
        <f>((AF358+AG358+AH358+AI358+AJ358+AK358)*0.8)+AL358</f>
        <v>0</v>
      </c>
      <c r="AN358" s="9" t="e">
        <f>AM358/AC358</f>
        <v>#DIV/0!</v>
      </c>
      <c r="AO358" s="9">
        <f>AM358-AC358</f>
        <v>0</v>
      </c>
      <c r="AP358" s="10" t="e">
        <f>AO358/AM358</f>
        <v>#DIV/0!</v>
      </c>
    </row>
    <row r="359" spans="1:42" x14ac:dyDescent="0.3">
      <c r="A359" s="41"/>
      <c r="B359" s="41"/>
      <c r="C359" s="114"/>
      <c r="D359" s="41"/>
      <c r="E359" s="41"/>
      <c r="F359" s="41"/>
      <c r="G359" s="41"/>
      <c r="H359" s="41"/>
      <c r="I359" s="23"/>
      <c r="J359" s="41"/>
      <c r="K359" s="23"/>
      <c r="L359" s="41"/>
      <c r="M359" s="186">
        <f>G359*H359</f>
        <v>0</v>
      </c>
      <c r="N359" s="42"/>
      <c r="O359" s="42"/>
      <c r="P359" s="42"/>
      <c r="Q359" s="36"/>
      <c r="R359" s="36"/>
      <c r="S359" s="36"/>
      <c r="T359" s="36"/>
      <c r="U359" s="36"/>
      <c r="V359" s="36"/>
      <c r="W359" s="36"/>
      <c r="X359" s="36"/>
      <c r="Y359" s="36"/>
      <c r="Z359" s="36"/>
      <c r="AA359" s="36"/>
      <c r="AB359" s="36"/>
      <c r="AC359" s="9">
        <f>((H359-(H359*I359))*G359)-(((H359-(H359*I359))*G359)*K359)</f>
        <v>0</v>
      </c>
      <c r="AD359" s="9">
        <f>G359*J359</f>
        <v>0</v>
      </c>
      <c r="AE359" s="9" t="e">
        <f>AD359/AC359</f>
        <v>#DIV/0!</v>
      </c>
      <c r="AF359" s="9">
        <f>AD359*'Hypothése des ventes'!$G$18</f>
        <v>0</v>
      </c>
      <c r="AG359" s="9">
        <f>(AD359-(AD359*'Hypothése des ventes'!$H$17))*'Hypothése des ventes'!$H$18</f>
        <v>0</v>
      </c>
      <c r="AH359" s="9">
        <f>(AD359-(AD359*'Hypothése des ventes'!$I$17))*'Hypothése des ventes'!$I$18</f>
        <v>0</v>
      </c>
      <c r="AI359" s="9">
        <f>(AD359-(AD359*'Hypothése des ventes'!$J$17))*'Hypothése des ventes'!$J$18</f>
        <v>0</v>
      </c>
      <c r="AJ359" s="9">
        <f>(AD359-(AD359*'Hypothése des ventes'!$K$17))*'Hypothése des ventes'!$K$18</f>
        <v>0</v>
      </c>
      <c r="AK359" s="9">
        <f>-(AC359*'Hypothése des ventes'!$L$18)</f>
        <v>0</v>
      </c>
      <c r="AL359" s="9">
        <f>AC359*L359</f>
        <v>0</v>
      </c>
      <c r="AM359" s="9">
        <f>((AF359+AG359+AH359+AI359+AJ359+AK359)*0.8)+AL359</f>
        <v>0</v>
      </c>
      <c r="AN359" s="9" t="e">
        <f>AM359/AC359</f>
        <v>#DIV/0!</v>
      </c>
      <c r="AO359" s="9">
        <f>AM359-AC359</f>
        <v>0</v>
      </c>
      <c r="AP359" s="10" t="e">
        <f>AO359/AM359</f>
        <v>#DIV/0!</v>
      </c>
    </row>
    <row r="360" spans="1:42" x14ac:dyDescent="0.3">
      <c r="A360" s="41"/>
      <c r="B360" s="41"/>
      <c r="C360" s="114"/>
      <c r="D360" s="41"/>
      <c r="E360" s="41"/>
      <c r="F360" s="41"/>
      <c r="G360" s="41"/>
      <c r="H360" s="41"/>
      <c r="I360" s="23"/>
      <c r="J360" s="41"/>
      <c r="K360" s="23"/>
      <c r="L360" s="41"/>
      <c r="M360" s="186">
        <f>G360*H360</f>
        <v>0</v>
      </c>
      <c r="N360" s="42"/>
      <c r="O360" s="42"/>
      <c r="P360" s="42"/>
      <c r="Q360" s="36"/>
      <c r="R360" s="36"/>
      <c r="S360" s="36"/>
      <c r="T360" s="36"/>
      <c r="U360" s="36"/>
      <c r="V360" s="36"/>
      <c r="W360" s="36"/>
      <c r="X360" s="36"/>
      <c r="Y360" s="36"/>
      <c r="Z360" s="36"/>
      <c r="AA360" s="36"/>
      <c r="AB360" s="36"/>
      <c r="AC360" s="9">
        <f>((H360-(H360*I360))*G360)-(((H360-(H360*I360))*G360)*K360)</f>
        <v>0</v>
      </c>
      <c r="AD360" s="9">
        <f>G360*J360</f>
        <v>0</v>
      </c>
      <c r="AE360" s="9" t="e">
        <f>AD360/AC360</f>
        <v>#DIV/0!</v>
      </c>
      <c r="AF360" s="9">
        <f>AD360*'Hypothése des ventes'!$G$18</f>
        <v>0</v>
      </c>
      <c r="AG360" s="9">
        <f>(AD360-(AD360*'Hypothése des ventes'!$H$17))*'Hypothése des ventes'!$H$18</f>
        <v>0</v>
      </c>
      <c r="AH360" s="9">
        <f>(AD360-(AD360*'Hypothése des ventes'!$I$17))*'Hypothése des ventes'!$I$18</f>
        <v>0</v>
      </c>
      <c r="AI360" s="9">
        <f>(AD360-(AD360*'Hypothése des ventes'!$J$17))*'Hypothése des ventes'!$J$18</f>
        <v>0</v>
      </c>
      <c r="AJ360" s="9">
        <f>(AD360-(AD360*'Hypothése des ventes'!$K$17))*'Hypothése des ventes'!$K$18</f>
        <v>0</v>
      </c>
      <c r="AK360" s="9">
        <f>-(AC360*'Hypothése des ventes'!$L$18)</f>
        <v>0</v>
      </c>
      <c r="AL360" s="9">
        <f>AC360*L360</f>
        <v>0</v>
      </c>
      <c r="AM360" s="9">
        <f>((AF360+AG360+AH360+AI360+AJ360+AK360)*0.8)+AL360</f>
        <v>0</v>
      </c>
      <c r="AN360" s="9" t="e">
        <f>AM360/AC360</f>
        <v>#DIV/0!</v>
      </c>
      <c r="AO360" s="9">
        <f>AM360-AC360</f>
        <v>0</v>
      </c>
      <c r="AP360" s="10" t="e">
        <f>AO360/AM360</f>
        <v>#DIV/0!</v>
      </c>
    </row>
    <row r="361" spans="1:42" x14ac:dyDescent="0.3">
      <c r="A361" s="41"/>
      <c r="B361" s="41"/>
      <c r="C361" s="114"/>
      <c r="D361" s="41"/>
      <c r="E361" s="41"/>
      <c r="F361" s="41"/>
      <c r="G361" s="41"/>
      <c r="H361" s="41"/>
      <c r="I361" s="23"/>
      <c r="J361" s="41"/>
      <c r="K361" s="23"/>
      <c r="L361" s="41"/>
      <c r="M361" s="186">
        <f>G361*H361</f>
        <v>0</v>
      </c>
      <c r="N361" s="42"/>
      <c r="O361" s="42"/>
      <c r="P361" s="42"/>
      <c r="Q361" s="36"/>
      <c r="R361" s="36"/>
      <c r="S361" s="36"/>
      <c r="T361" s="36"/>
      <c r="U361" s="36"/>
      <c r="V361" s="36"/>
      <c r="W361" s="36"/>
      <c r="X361" s="36"/>
      <c r="Y361" s="36"/>
      <c r="Z361" s="36"/>
      <c r="AA361" s="36"/>
      <c r="AB361" s="36"/>
      <c r="AC361" s="9">
        <f>((H361-(H361*I361))*G361)-(((H361-(H361*I361))*G361)*K361)</f>
        <v>0</v>
      </c>
      <c r="AD361" s="9">
        <f>G361*J361</f>
        <v>0</v>
      </c>
      <c r="AE361" s="9" t="e">
        <f>AD361/AC361</f>
        <v>#DIV/0!</v>
      </c>
      <c r="AF361" s="9">
        <f>AD361*'Hypothése des ventes'!$G$18</f>
        <v>0</v>
      </c>
      <c r="AG361" s="9">
        <f>(AD361-(AD361*'Hypothése des ventes'!$H$17))*'Hypothése des ventes'!$H$18</f>
        <v>0</v>
      </c>
      <c r="AH361" s="9">
        <f>(AD361-(AD361*'Hypothése des ventes'!$I$17))*'Hypothése des ventes'!$I$18</f>
        <v>0</v>
      </c>
      <c r="AI361" s="9">
        <f>(AD361-(AD361*'Hypothése des ventes'!$J$17))*'Hypothése des ventes'!$J$18</f>
        <v>0</v>
      </c>
      <c r="AJ361" s="9">
        <f>(AD361-(AD361*'Hypothése des ventes'!$K$17))*'Hypothése des ventes'!$K$18</f>
        <v>0</v>
      </c>
      <c r="AK361" s="9">
        <f>-(AC361*'Hypothése des ventes'!$L$18)</f>
        <v>0</v>
      </c>
      <c r="AL361" s="9">
        <f>AC361*L361</f>
        <v>0</v>
      </c>
      <c r="AM361" s="9">
        <f>((AF361+AG361+AH361+AI361+AJ361+AK361)*0.8)+AL361</f>
        <v>0</v>
      </c>
      <c r="AN361" s="9" t="e">
        <f>AM361/AC361</f>
        <v>#DIV/0!</v>
      </c>
      <c r="AO361" s="9">
        <f>AM361-AC361</f>
        <v>0</v>
      </c>
      <c r="AP361" s="10" t="e">
        <f>AO361/AM361</f>
        <v>#DIV/0!</v>
      </c>
    </row>
    <row r="362" spans="1:42" x14ac:dyDescent="0.3">
      <c r="A362" s="41"/>
      <c r="B362" s="41"/>
      <c r="C362" s="114"/>
      <c r="D362" s="41"/>
      <c r="E362" s="41"/>
      <c r="F362" s="41"/>
      <c r="G362" s="41"/>
      <c r="H362" s="41"/>
      <c r="I362" s="23"/>
      <c r="J362" s="41"/>
      <c r="K362" s="23"/>
      <c r="L362" s="41"/>
      <c r="M362" s="186">
        <f>G362*H362</f>
        <v>0</v>
      </c>
      <c r="N362" s="42"/>
      <c r="O362" s="42"/>
      <c r="P362" s="42"/>
      <c r="Q362" s="36"/>
      <c r="R362" s="36"/>
      <c r="S362" s="36"/>
      <c r="T362" s="36"/>
      <c r="U362" s="36"/>
      <c r="V362" s="36"/>
      <c r="W362" s="36"/>
      <c r="X362" s="36"/>
      <c r="Y362" s="36"/>
      <c r="Z362" s="36"/>
      <c r="AA362" s="36"/>
      <c r="AB362" s="36"/>
      <c r="AC362" s="9">
        <f>((H362-(H362*I362))*G362)-(((H362-(H362*I362))*G362)*K362)</f>
        <v>0</v>
      </c>
      <c r="AD362" s="9">
        <f>G362*J362</f>
        <v>0</v>
      </c>
      <c r="AE362" s="9" t="e">
        <f>AD362/AC362</f>
        <v>#DIV/0!</v>
      </c>
      <c r="AF362" s="9">
        <f>AD362*'Hypothése des ventes'!$G$18</f>
        <v>0</v>
      </c>
      <c r="AG362" s="9">
        <f>(AD362-(AD362*'Hypothése des ventes'!$H$17))*'Hypothése des ventes'!$H$18</f>
        <v>0</v>
      </c>
      <c r="AH362" s="9">
        <f>(AD362-(AD362*'Hypothése des ventes'!$I$17))*'Hypothése des ventes'!$I$18</f>
        <v>0</v>
      </c>
      <c r="AI362" s="9">
        <f>(AD362-(AD362*'Hypothése des ventes'!$J$17))*'Hypothése des ventes'!$J$18</f>
        <v>0</v>
      </c>
      <c r="AJ362" s="9">
        <f>(AD362-(AD362*'Hypothése des ventes'!$K$17))*'Hypothése des ventes'!$K$18</f>
        <v>0</v>
      </c>
      <c r="AK362" s="9">
        <f>-(AC362*'Hypothése des ventes'!$L$18)</f>
        <v>0</v>
      </c>
      <c r="AL362" s="9">
        <f>AC362*L362</f>
        <v>0</v>
      </c>
      <c r="AM362" s="9">
        <f>((AF362+AG362+AH362+AI362+AJ362+AK362)*0.8)+AL362</f>
        <v>0</v>
      </c>
      <c r="AN362" s="9" t="e">
        <f>AM362/AC362</f>
        <v>#DIV/0!</v>
      </c>
      <c r="AO362" s="9">
        <f>AM362-AC362</f>
        <v>0</v>
      </c>
      <c r="AP362" s="10" t="e">
        <f>AO362/AM362</f>
        <v>#DIV/0!</v>
      </c>
    </row>
    <row r="363" spans="1:42" x14ac:dyDescent="0.3">
      <c r="A363" s="41"/>
      <c r="B363" s="41"/>
      <c r="C363" s="114"/>
      <c r="D363" s="41"/>
      <c r="E363" s="41"/>
      <c r="F363" s="41"/>
      <c r="G363" s="41"/>
      <c r="H363" s="41"/>
      <c r="I363" s="23"/>
      <c r="J363" s="41"/>
      <c r="K363" s="23"/>
      <c r="L363" s="41"/>
      <c r="M363" s="186">
        <f>G363*H363</f>
        <v>0</v>
      </c>
      <c r="N363" s="42"/>
      <c r="O363" s="42"/>
      <c r="P363" s="42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9">
        <f>((H363-(H363*I363))*G363)-(((H363-(H363*I363))*G363)*K363)</f>
        <v>0</v>
      </c>
      <c r="AD363" s="9">
        <f>G363*J363</f>
        <v>0</v>
      </c>
      <c r="AE363" s="9" t="e">
        <f>AD363/AC363</f>
        <v>#DIV/0!</v>
      </c>
      <c r="AF363" s="9">
        <f>AD363*'Hypothése des ventes'!$G$18</f>
        <v>0</v>
      </c>
      <c r="AG363" s="9">
        <f>(AD363-(AD363*'Hypothése des ventes'!$H$17))*'Hypothése des ventes'!$H$18</f>
        <v>0</v>
      </c>
      <c r="AH363" s="9">
        <f>(AD363-(AD363*'Hypothése des ventes'!$I$17))*'Hypothése des ventes'!$I$18</f>
        <v>0</v>
      </c>
      <c r="AI363" s="9">
        <f>(AD363-(AD363*'Hypothése des ventes'!$J$17))*'Hypothése des ventes'!$J$18</f>
        <v>0</v>
      </c>
      <c r="AJ363" s="9">
        <f>(AD363-(AD363*'Hypothése des ventes'!$K$17))*'Hypothése des ventes'!$K$18</f>
        <v>0</v>
      </c>
      <c r="AK363" s="9">
        <f>-(AC363*'Hypothése des ventes'!$L$18)</f>
        <v>0</v>
      </c>
      <c r="AL363" s="9">
        <f>AC363*L363</f>
        <v>0</v>
      </c>
      <c r="AM363" s="9">
        <f>((AF363+AG363+AH363+AI363+AJ363+AK363)*0.8)+AL363</f>
        <v>0</v>
      </c>
      <c r="AN363" s="9" t="e">
        <f>AM363/AC363</f>
        <v>#DIV/0!</v>
      </c>
      <c r="AO363" s="9">
        <f>AM363-AC363</f>
        <v>0</v>
      </c>
      <c r="AP363" s="10" t="e">
        <f>AO363/AM363</f>
        <v>#DIV/0!</v>
      </c>
    </row>
    <row r="364" spans="1:42" x14ac:dyDescent="0.3">
      <c r="A364" s="41"/>
      <c r="B364" s="41"/>
      <c r="C364" s="114"/>
      <c r="D364" s="41"/>
      <c r="E364" s="41"/>
      <c r="F364" s="41"/>
      <c r="G364" s="41"/>
      <c r="H364" s="41"/>
      <c r="I364" s="23"/>
      <c r="J364" s="41"/>
      <c r="K364" s="23"/>
      <c r="L364" s="41"/>
      <c r="M364" s="186">
        <f>G364*H364</f>
        <v>0</v>
      </c>
      <c r="N364" s="42"/>
      <c r="O364" s="42"/>
      <c r="P364" s="42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9">
        <f>((H364-(H364*I364))*G364)-(((H364-(H364*I364))*G364)*K364)</f>
        <v>0</v>
      </c>
      <c r="AD364" s="9">
        <f>G364*J364</f>
        <v>0</v>
      </c>
      <c r="AE364" s="9" t="e">
        <f>AD364/AC364</f>
        <v>#DIV/0!</v>
      </c>
      <c r="AF364" s="9">
        <f>AD364*'Hypothése des ventes'!$G$18</f>
        <v>0</v>
      </c>
      <c r="AG364" s="9">
        <f>(AD364-(AD364*'Hypothése des ventes'!$H$17))*'Hypothése des ventes'!$H$18</f>
        <v>0</v>
      </c>
      <c r="AH364" s="9">
        <f>(AD364-(AD364*'Hypothése des ventes'!$I$17))*'Hypothése des ventes'!$I$18</f>
        <v>0</v>
      </c>
      <c r="AI364" s="9">
        <f>(AD364-(AD364*'Hypothése des ventes'!$J$17))*'Hypothése des ventes'!$J$18</f>
        <v>0</v>
      </c>
      <c r="AJ364" s="9">
        <f>(AD364-(AD364*'Hypothése des ventes'!$K$17))*'Hypothése des ventes'!$K$18</f>
        <v>0</v>
      </c>
      <c r="AK364" s="9">
        <f>-(AC364*'Hypothése des ventes'!$L$18)</f>
        <v>0</v>
      </c>
      <c r="AL364" s="9">
        <f>AC364*L364</f>
        <v>0</v>
      </c>
      <c r="AM364" s="9">
        <f>((AF364+AG364+AH364+AI364+AJ364+AK364)*0.8)+AL364</f>
        <v>0</v>
      </c>
      <c r="AN364" s="9" t="e">
        <f>AM364/AC364</f>
        <v>#DIV/0!</v>
      </c>
      <c r="AO364" s="9">
        <f>AM364-AC364</f>
        <v>0</v>
      </c>
      <c r="AP364" s="10" t="e">
        <f>AO364/AM364</f>
        <v>#DIV/0!</v>
      </c>
    </row>
    <row r="365" spans="1:42" x14ac:dyDescent="0.3">
      <c r="A365" s="41"/>
      <c r="B365" s="41"/>
      <c r="C365" s="114"/>
      <c r="D365" s="41"/>
      <c r="E365" s="41"/>
      <c r="F365" s="41"/>
      <c r="G365" s="41"/>
      <c r="H365" s="41"/>
      <c r="I365" s="23"/>
      <c r="J365" s="41"/>
      <c r="K365" s="23"/>
      <c r="L365" s="41"/>
      <c r="M365" s="186">
        <f>G365*H365</f>
        <v>0</v>
      </c>
      <c r="N365" s="42"/>
      <c r="O365" s="42"/>
      <c r="P365" s="42"/>
      <c r="Q365" s="36"/>
      <c r="R365" s="36"/>
      <c r="S365" s="36"/>
      <c r="T365" s="36"/>
      <c r="U365" s="36"/>
      <c r="V365" s="36"/>
      <c r="W365" s="36"/>
      <c r="X365" s="36"/>
      <c r="Y365" s="36"/>
      <c r="Z365" s="36"/>
      <c r="AA365" s="36"/>
      <c r="AB365" s="36"/>
      <c r="AC365" s="9">
        <f>((H365-(H365*I365))*G365)-(((H365-(H365*I365))*G365)*K365)</f>
        <v>0</v>
      </c>
      <c r="AD365" s="9">
        <f>G365*J365</f>
        <v>0</v>
      </c>
      <c r="AE365" s="9" t="e">
        <f>AD365/AC365</f>
        <v>#DIV/0!</v>
      </c>
      <c r="AF365" s="9">
        <f>AD365*'Hypothése des ventes'!$G$18</f>
        <v>0</v>
      </c>
      <c r="AG365" s="9">
        <f>(AD365-(AD365*'Hypothése des ventes'!$H$17))*'Hypothése des ventes'!$H$18</f>
        <v>0</v>
      </c>
      <c r="AH365" s="9">
        <f>(AD365-(AD365*'Hypothése des ventes'!$I$17))*'Hypothése des ventes'!$I$18</f>
        <v>0</v>
      </c>
      <c r="AI365" s="9">
        <f>(AD365-(AD365*'Hypothése des ventes'!$J$17))*'Hypothése des ventes'!$J$18</f>
        <v>0</v>
      </c>
      <c r="AJ365" s="9">
        <f>(AD365-(AD365*'Hypothése des ventes'!$K$17))*'Hypothése des ventes'!$K$18</f>
        <v>0</v>
      </c>
      <c r="AK365" s="9">
        <f>-(AC365*'Hypothése des ventes'!$L$18)</f>
        <v>0</v>
      </c>
      <c r="AL365" s="9">
        <f>AC365*L365</f>
        <v>0</v>
      </c>
      <c r="AM365" s="9">
        <f>((AF365+AG365+AH365+AI365+AJ365+AK365)*0.8)+AL365</f>
        <v>0</v>
      </c>
      <c r="AN365" s="9" t="e">
        <f>AM365/AC365</f>
        <v>#DIV/0!</v>
      </c>
      <c r="AO365" s="9">
        <f>AM365-AC365</f>
        <v>0</v>
      </c>
      <c r="AP365" s="10" t="e">
        <f>AO365/AM365</f>
        <v>#DIV/0!</v>
      </c>
    </row>
    <row r="366" spans="1:42" x14ac:dyDescent="0.3">
      <c r="A366" s="41"/>
      <c r="B366" s="41"/>
      <c r="C366" s="114"/>
      <c r="D366" s="41"/>
      <c r="E366" s="41"/>
      <c r="F366" s="41"/>
      <c r="G366" s="41"/>
      <c r="H366" s="41"/>
      <c r="I366" s="23"/>
      <c r="J366" s="41"/>
      <c r="K366" s="23"/>
      <c r="L366" s="41"/>
      <c r="M366" s="186">
        <f>G366*H366</f>
        <v>0</v>
      </c>
      <c r="N366" s="42"/>
      <c r="O366" s="42"/>
      <c r="P366" s="42"/>
      <c r="Q366" s="36"/>
      <c r="R366" s="36"/>
      <c r="S366" s="36"/>
      <c r="T366" s="36"/>
      <c r="U366" s="36"/>
      <c r="V366" s="36"/>
      <c r="W366" s="36"/>
      <c r="X366" s="36"/>
      <c r="Y366" s="36"/>
      <c r="Z366" s="36"/>
      <c r="AA366" s="36"/>
      <c r="AB366" s="36"/>
      <c r="AC366" s="9">
        <f>((H366-(H366*I366))*G366)-(((H366-(H366*I366))*G366)*K366)</f>
        <v>0</v>
      </c>
      <c r="AD366" s="9">
        <f>G366*J366</f>
        <v>0</v>
      </c>
      <c r="AE366" s="9" t="e">
        <f>AD366/AC366</f>
        <v>#DIV/0!</v>
      </c>
      <c r="AF366" s="9">
        <f>AD366*'Hypothése des ventes'!$G$18</f>
        <v>0</v>
      </c>
      <c r="AG366" s="9">
        <f>(AD366-(AD366*'Hypothése des ventes'!$H$17))*'Hypothése des ventes'!$H$18</f>
        <v>0</v>
      </c>
      <c r="AH366" s="9">
        <f>(AD366-(AD366*'Hypothése des ventes'!$I$17))*'Hypothése des ventes'!$I$18</f>
        <v>0</v>
      </c>
      <c r="AI366" s="9">
        <f>(AD366-(AD366*'Hypothése des ventes'!$J$17))*'Hypothése des ventes'!$J$18</f>
        <v>0</v>
      </c>
      <c r="AJ366" s="9">
        <f>(AD366-(AD366*'Hypothése des ventes'!$K$17))*'Hypothése des ventes'!$K$18</f>
        <v>0</v>
      </c>
      <c r="AK366" s="9">
        <f>-(AC366*'Hypothése des ventes'!$L$18)</f>
        <v>0</v>
      </c>
      <c r="AL366" s="9">
        <f>AC366*L366</f>
        <v>0</v>
      </c>
      <c r="AM366" s="9">
        <f>((AF366+AG366+AH366+AI366+AJ366+AK366)*0.8)+AL366</f>
        <v>0</v>
      </c>
      <c r="AN366" s="9" t="e">
        <f>AM366/AC366</f>
        <v>#DIV/0!</v>
      </c>
      <c r="AO366" s="9">
        <f>AM366-AC366</f>
        <v>0</v>
      </c>
      <c r="AP366" s="10" t="e">
        <f>AO366/AM366</f>
        <v>#DIV/0!</v>
      </c>
    </row>
    <row r="367" spans="1:42" x14ac:dyDescent="0.3">
      <c r="A367" s="41"/>
      <c r="B367" s="41"/>
      <c r="C367" s="114"/>
      <c r="D367" s="41"/>
      <c r="E367" s="41"/>
      <c r="F367" s="41"/>
      <c r="G367" s="41"/>
      <c r="H367" s="41"/>
      <c r="I367" s="23"/>
      <c r="J367" s="41"/>
      <c r="K367" s="23"/>
      <c r="L367" s="41"/>
      <c r="M367" s="186">
        <f>G367*H367</f>
        <v>0</v>
      </c>
      <c r="N367" s="42"/>
      <c r="O367" s="42"/>
      <c r="P367" s="42"/>
      <c r="Q367" s="36"/>
      <c r="R367" s="36"/>
      <c r="S367" s="36"/>
      <c r="T367" s="36"/>
      <c r="U367" s="36"/>
      <c r="V367" s="36"/>
      <c r="W367" s="36"/>
      <c r="X367" s="36"/>
      <c r="Y367" s="36"/>
      <c r="Z367" s="36"/>
      <c r="AA367" s="36"/>
      <c r="AB367" s="36"/>
      <c r="AC367" s="9">
        <f>((H367-(H367*I367))*G367)-(((H367-(H367*I367))*G367)*K367)</f>
        <v>0</v>
      </c>
      <c r="AD367" s="9">
        <f>G367*J367</f>
        <v>0</v>
      </c>
      <c r="AE367" s="9" t="e">
        <f>AD367/AC367</f>
        <v>#DIV/0!</v>
      </c>
      <c r="AF367" s="9">
        <f>AD367*'Hypothése des ventes'!$G$18</f>
        <v>0</v>
      </c>
      <c r="AG367" s="9">
        <f>(AD367-(AD367*'Hypothése des ventes'!$H$17))*'Hypothése des ventes'!$H$18</f>
        <v>0</v>
      </c>
      <c r="AH367" s="9">
        <f>(AD367-(AD367*'Hypothése des ventes'!$I$17))*'Hypothése des ventes'!$I$18</f>
        <v>0</v>
      </c>
      <c r="AI367" s="9">
        <f>(AD367-(AD367*'Hypothése des ventes'!$J$17))*'Hypothése des ventes'!$J$18</f>
        <v>0</v>
      </c>
      <c r="AJ367" s="9">
        <f>(AD367-(AD367*'Hypothése des ventes'!$K$17))*'Hypothése des ventes'!$K$18</f>
        <v>0</v>
      </c>
      <c r="AK367" s="9">
        <f>-(AC367*'Hypothése des ventes'!$L$18)</f>
        <v>0</v>
      </c>
      <c r="AL367" s="9">
        <f>AC367*L367</f>
        <v>0</v>
      </c>
      <c r="AM367" s="9">
        <f>((AF367+AG367+AH367+AI367+AJ367+AK367)*0.8)+AL367</f>
        <v>0</v>
      </c>
      <c r="AN367" s="9" t="e">
        <f>AM367/AC367</f>
        <v>#DIV/0!</v>
      </c>
      <c r="AO367" s="9">
        <f>AM367-AC367</f>
        <v>0</v>
      </c>
      <c r="AP367" s="10" t="e">
        <f>AO367/AM367</f>
        <v>#DIV/0!</v>
      </c>
    </row>
    <row r="368" spans="1:42" x14ac:dyDescent="0.3">
      <c r="A368" s="41"/>
      <c r="B368" s="41"/>
      <c r="C368" s="114"/>
      <c r="D368" s="41"/>
      <c r="E368" s="41"/>
      <c r="F368" s="41"/>
      <c r="G368" s="41"/>
      <c r="H368" s="41"/>
      <c r="I368" s="23"/>
      <c r="J368" s="41"/>
      <c r="K368" s="23"/>
      <c r="L368" s="41"/>
      <c r="M368" s="186">
        <f>G368*H368</f>
        <v>0</v>
      </c>
      <c r="N368" s="42"/>
      <c r="O368" s="42"/>
      <c r="P368" s="42"/>
      <c r="Q368" s="36"/>
      <c r="R368" s="36"/>
      <c r="S368" s="36"/>
      <c r="T368" s="36"/>
      <c r="U368" s="36"/>
      <c r="V368" s="36"/>
      <c r="W368" s="36"/>
      <c r="X368" s="36"/>
      <c r="Y368" s="36"/>
      <c r="Z368" s="36"/>
      <c r="AA368" s="36"/>
      <c r="AB368" s="36"/>
      <c r="AC368" s="9">
        <f>((H368-(H368*I368))*G368)-(((H368-(H368*I368))*G368)*K368)</f>
        <v>0</v>
      </c>
      <c r="AD368" s="9">
        <f>G368*J368</f>
        <v>0</v>
      </c>
      <c r="AE368" s="9" t="e">
        <f>AD368/AC368</f>
        <v>#DIV/0!</v>
      </c>
      <c r="AF368" s="9">
        <f>AD368*'Hypothése des ventes'!$G$18</f>
        <v>0</v>
      </c>
      <c r="AG368" s="9">
        <f>(AD368-(AD368*'Hypothése des ventes'!$H$17))*'Hypothése des ventes'!$H$18</f>
        <v>0</v>
      </c>
      <c r="AH368" s="9">
        <f>(AD368-(AD368*'Hypothése des ventes'!$I$17))*'Hypothése des ventes'!$I$18</f>
        <v>0</v>
      </c>
      <c r="AI368" s="9">
        <f>(AD368-(AD368*'Hypothése des ventes'!$J$17))*'Hypothése des ventes'!$J$18</f>
        <v>0</v>
      </c>
      <c r="AJ368" s="9">
        <f>(AD368-(AD368*'Hypothése des ventes'!$K$17))*'Hypothése des ventes'!$K$18</f>
        <v>0</v>
      </c>
      <c r="AK368" s="9">
        <f>-(AC368*'Hypothése des ventes'!$L$18)</f>
        <v>0</v>
      </c>
      <c r="AL368" s="9">
        <f>AC368*L368</f>
        <v>0</v>
      </c>
      <c r="AM368" s="9">
        <f>((AF368+AG368+AH368+AI368+AJ368+AK368)*0.8)+AL368</f>
        <v>0</v>
      </c>
      <c r="AN368" s="9" t="e">
        <f>AM368/AC368</f>
        <v>#DIV/0!</v>
      </c>
      <c r="AO368" s="9">
        <f>AM368-AC368</f>
        <v>0</v>
      </c>
      <c r="AP368" s="10" t="e">
        <f>AO368/AM368</f>
        <v>#DIV/0!</v>
      </c>
    </row>
    <row r="369" spans="1:42" x14ac:dyDescent="0.3">
      <c r="A369" s="41"/>
      <c r="B369" s="41"/>
      <c r="C369" s="114"/>
      <c r="D369" s="41"/>
      <c r="E369" s="41"/>
      <c r="F369" s="41"/>
      <c r="G369" s="41"/>
      <c r="H369" s="41"/>
      <c r="I369" s="23"/>
      <c r="J369" s="41"/>
      <c r="K369" s="23"/>
      <c r="L369" s="41"/>
      <c r="M369" s="186">
        <f>G369*H369</f>
        <v>0</v>
      </c>
      <c r="N369" s="42"/>
      <c r="O369" s="42"/>
      <c r="P369" s="42"/>
      <c r="Q369" s="36"/>
      <c r="R369" s="36"/>
      <c r="S369" s="36"/>
      <c r="T369" s="36"/>
      <c r="U369" s="36"/>
      <c r="V369" s="36"/>
      <c r="W369" s="36"/>
      <c r="X369" s="36"/>
      <c r="Y369" s="36"/>
      <c r="Z369" s="36"/>
      <c r="AA369" s="36"/>
      <c r="AB369" s="36"/>
      <c r="AC369" s="9">
        <f>((H369-(H369*I369))*G369)-(((H369-(H369*I369))*G369)*K369)</f>
        <v>0</v>
      </c>
      <c r="AD369" s="9">
        <f>G369*J369</f>
        <v>0</v>
      </c>
      <c r="AE369" s="9" t="e">
        <f>AD369/AC369</f>
        <v>#DIV/0!</v>
      </c>
      <c r="AF369" s="9">
        <f>AD369*'Hypothése des ventes'!$G$18</f>
        <v>0</v>
      </c>
      <c r="AG369" s="9">
        <f>(AD369-(AD369*'Hypothése des ventes'!$H$17))*'Hypothése des ventes'!$H$18</f>
        <v>0</v>
      </c>
      <c r="AH369" s="9">
        <f>(AD369-(AD369*'Hypothése des ventes'!$I$17))*'Hypothése des ventes'!$I$18</f>
        <v>0</v>
      </c>
      <c r="AI369" s="9">
        <f>(AD369-(AD369*'Hypothése des ventes'!$J$17))*'Hypothése des ventes'!$J$18</f>
        <v>0</v>
      </c>
      <c r="AJ369" s="9">
        <f>(AD369-(AD369*'Hypothése des ventes'!$K$17))*'Hypothése des ventes'!$K$18</f>
        <v>0</v>
      </c>
      <c r="AK369" s="9">
        <f>-(AC369*'Hypothése des ventes'!$L$18)</f>
        <v>0</v>
      </c>
      <c r="AL369" s="9">
        <f>AC369*L369</f>
        <v>0</v>
      </c>
      <c r="AM369" s="9">
        <f>((AF369+AG369+AH369+AI369+AJ369+AK369)*0.8)+AL369</f>
        <v>0</v>
      </c>
      <c r="AN369" s="9" t="e">
        <f>AM369/AC369</f>
        <v>#DIV/0!</v>
      </c>
      <c r="AO369" s="9">
        <f>AM369-AC369</f>
        <v>0</v>
      </c>
      <c r="AP369" s="10" t="e">
        <f>AO369/AM369</f>
        <v>#DIV/0!</v>
      </c>
    </row>
    <row r="370" spans="1:42" x14ac:dyDescent="0.3">
      <c r="A370" s="41"/>
      <c r="B370" s="41"/>
      <c r="C370" s="114"/>
      <c r="D370" s="41"/>
      <c r="E370" s="41"/>
      <c r="F370" s="41"/>
      <c r="G370" s="41"/>
      <c r="H370" s="41"/>
      <c r="I370" s="23"/>
      <c r="J370" s="41"/>
      <c r="K370" s="23"/>
      <c r="L370" s="41"/>
      <c r="M370" s="186">
        <f>G370*H370</f>
        <v>0</v>
      </c>
      <c r="N370" s="42"/>
      <c r="O370" s="42"/>
      <c r="P370" s="42"/>
      <c r="Q370" s="36"/>
      <c r="R370" s="36"/>
      <c r="S370" s="36"/>
      <c r="T370" s="36"/>
      <c r="U370" s="36"/>
      <c r="V370" s="36"/>
      <c r="W370" s="36"/>
      <c r="X370" s="36"/>
      <c r="Y370" s="36"/>
      <c r="Z370" s="36"/>
      <c r="AA370" s="36"/>
      <c r="AB370" s="36"/>
      <c r="AC370" s="9">
        <f>((H370-(H370*I370))*G370)-(((H370-(H370*I370))*G370)*K370)</f>
        <v>0</v>
      </c>
      <c r="AD370" s="9">
        <f>G370*J370</f>
        <v>0</v>
      </c>
      <c r="AE370" s="9" t="e">
        <f>AD370/AC370</f>
        <v>#DIV/0!</v>
      </c>
      <c r="AF370" s="9">
        <f>AD370*'Hypothése des ventes'!$G$18</f>
        <v>0</v>
      </c>
      <c r="AG370" s="9">
        <f>(AD370-(AD370*'Hypothése des ventes'!$H$17))*'Hypothése des ventes'!$H$18</f>
        <v>0</v>
      </c>
      <c r="AH370" s="9">
        <f>(AD370-(AD370*'Hypothése des ventes'!$I$17))*'Hypothése des ventes'!$I$18</f>
        <v>0</v>
      </c>
      <c r="AI370" s="9">
        <f>(AD370-(AD370*'Hypothése des ventes'!$J$17))*'Hypothése des ventes'!$J$18</f>
        <v>0</v>
      </c>
      <c r="AJ370" s="9">
        <f>(AD370-(AD370*'Hypothése des ventes'!$K$17))*'Hypothése des ventes'!$K$18</f>
        <v>0</v>
      </c>
      <c r="AK370" s="9">
        <f>-(AC370*'Hypothése des ventes'!$L$18)</f>
        <v>0</v>
      </c>
      <c r="AL370" s="9">
        <f>AC370*L370</f>
        <v>0</v>
      </c>
      <c r="AM370" s="9">
        <f>((AF370+AG370+AH370+AI370+AJ370+AK370)*0.8)+AL370</f>
        <v>0</v>
      </c>
      <c r="AN370" s="9" t="e">
        <f>AM370/AC370</f>
        <v>#DIV/0!</v>
      </c>
      <c r="AO370" s="9">
        <f>AM370-AC370</f>
        <v>0</v>
      </c>
      <c r="AP370" s="10" t="e">
        <f>AO370/AM370</f>
        <v>#DIV/0!</v>
      </c>
    </row>
    <row r="371" spans="1:42" x14ac:dyDescent="0.3">
      <c r="A371" s="41"/>
      <c r="B371" s="41"/>
      <c r="C371" s="114"/>
      <c r="D371" s="41"/>
      <c r="E371" s="41"/>
      <c r="F371" s="41"/>
      <c r="G371" s="41"/>
      <c r="H371" s="41"/>
      <c r="I371" s="23"/>
      <c r="J371" s="41"/>
      <c r="K371" s="23"/>
      <c r="L371" s="41"/>
      <c r="M371" s="186">
        <f>G371*H371</f>
        <v>0</v>
      </c>
      <c r="N371" s="42"/>
      <c r="O371" s="42"/>
      <c r="P371" s="42"/>
      <c r="Q371" s="36"/>
      <c r="R371" s="36"/>
      <c r="S371" s="36"/>
      <c r="T371" s="36"/>
      <c r="U371" s="36"/>
      <c r="V371" s="36"/>
      <c r="W371" s="36"/>
      <c r="X371" s="36"/>
      <c r="Y371" s="36"/>
      <c r="Z371" s="36"/>
      <c r="AA371" s="36"/>
      <c r="AB371" s="36"/>
      <c r="AC371" s="9">
        <f>((H371-(H371*I371))*G371)-(((H371-(H371*I371))*G371)*K371)</f>
        <v>0</v>
      </c>
      <c r="AD371" s="9">
        <f>G371*J371</f>
        <v>0</v>
      </c>
      <c r="AE371" s="9" t="e">
        <f>AD371/AC371</f>
        <v>#DIV/0!</v>
      </c>
      <c r="AF371" s="9">
        <f>AD371*'Hypothése des ventes'!$G$18</f>
        <v>0</v>
      </c>
      <c r="AG371" s="9">
        <f>(AD371-(AD371*'Hypothése des ventes'!$H$17))*'Hypothése des ventes'!$H$18</f>
        <v>0</v>
      </c>
      <c r="AH371" s="9">
        <f>(AD371-(AD371*'Hypothése des ventes'!$I$17))*'Hypothése des ventes'!$I$18</f>
        <v>0</v>
      </c>
      <c r="AI371" s="9">
        <f>(AD371-(AD371*'Hypothése des ventes'!$J$17))*'Hypothése des ventes'!$J$18</f>
        <v>0</v>
      </c>
      <c r="AJ371" s="9">
        <f>(AD371-(AD371*'Hypothése des ventes'!$K$17))*'Hypothése des ventes'!$K$18</f>
        <v>0</v>
      </c>
      <c r="AK371" s="9">
        <f>-(AC371*'Hypothése des ventes'!$L$18)</f>
        <v>0</v>
      </c>
      <c r="AL371" s="9">
        <f>AC371*L371</f>
        <v>0</v>
      </c>
      <c r="AM371" s="9">
        <f>((AF371+AG371+AH371+AI371+AJ371+AK371)*0.8)+AL371</f>
        <v>0</v>
      </c>
      <c r="AN371" s="9" t="e">
        <f>AM371/AC371</f>
        <v>#DIV/0!</v>
      </c>
      <c r="AO371" s="9">
        <f>AM371-AC371</f>
        <v>0</v>
      </c>
      <c r="AP371" s="10" t="e">
        <f>AO371/AM371</f>
        <v>#DIV/0!</v>
      </c>
    </row>
    <row r="372" spans="1:42" x14ac:dyDescent="0.3">
      <c r="A372" s="41"/>
      <c r="B372" s="41"/>
      <c r="C372" s="114"/>
      <c r="D372" s="41"/>
      <c r="E372" s="41"/>
      <c r="F372" s="41"/>
      <c r="G372" s="41"/>
      <c r="H372" s="41"/>
      <c r="I372" s="23"/>
      <c r="J372" s="41"/>
      <c r="K372" s="23"/>
      <c r="L372" s="41"/>
      <c r="M372" s="186">
        <f>G372*H372</f>
        <v>0</v>
      </c>
      <c r="N372" s="42"/>
      <c r="O372" s="42"/>
      <c r="P372" s="42"/>
      <c r="Q372" s="36"/>
      <c r="R372" s="36"/>
      <c r="S372" s="36"/>
      <c r="T372" s="36"/>
      <c r="U372" s="36"/>
      <c r="V372" s="36"/>
      <c r="W372" s="36"/>
      <c r="X372" s="36"/>
      <c r="Y372" s="36"/>
      <c r="Z372" s="36"/>
      <c r="AA372" s="36"/>
      <c r="AB372" s="36"/>
      <c r="AC372" s="9">
        <f>((H372-(H372*I372))*G372)-(((H372-(H372*I372))*G372)*K372)</f>
        <v>0</v>
      </c>
      <c r="AD372" s="9">
        <f>G372*J372</f>
        <v>0</v>
      </c>
      <c r="AE372" s="9" t="e">
        <f>AD372/AC372</f>
        <v>#DIV/0!</v>
      </c>
      <c r="AF372" s="9">
        <f>AD372*'Hypothése des ventes'!$G$18</f>
        <v>0</v>
      </c>
      <c r="AG372" s="9">
        <f>(AD372-(AD372*'Hypothése des ventes'!$H$17))*'Hypothése des ventes'!$H$18</f>
        <v>0</v>
      </c>
      <c r="AH372" s="9">
        <f>(AD372-(AD372*'Hypothése des ventes'!$I$17))*'Hypothése des ventes'!$I$18</f>
        <v>0</v>
      </c>
      <c r="AI372" s="9">
        <f>(AD372-(AD372*'Hypothése des ventes'!$J$17))*'Hypothése des ventes'!$J$18</f>
        <v>0</v>
      </c>
      <c r="AJ372" s="9">
        <f>(AD372-(AD372*'Hypothése des ventes'!$K$17))*'Hypothése des ventes'!$K$18</f>
        <v>0</v>
      </c>
      <c r="AK372" s="9">
        <f>-(AC372*'Hypothése des ventes'!$L$18)</f>
        <v>0</v>
      </c>
      <c r="AL372" s="9">
        <f>AC372*L372</f>
        <v>0</v>
      </c>
      <c r="AM372" s="9">
        <f>((AF372+AG372+AH372+AI372+AJ372+AK372)*0.8)+AL372</f>
        <v>0</v>
      </c>
      <c r="AN372" s="9" t="e">
        <f>AM372/AC372</f>
        <v>#DIV/0!</v>
      </c>
      <c r="AO372" s="9">
        <f>AM372-AC372</f>
        <v>0</v>
      </c>
      <c r="AP372" s="10" t="e">
        <f>AO372/AM372</f>
        <v>#DIV/0!</v>
      </c>
    </row>
    <row r="373" spans="1:42" x14ac:dyDescent="0.3">
      <c r="A373" s="41"/>
      <c r="B373" s="41"/>
      <c r="C373" s="114"/>
      <c r="D373" s="41"/>
      <c r="E373" s="41"/>
      <c r="F373" s="41"/>
      <c r="G373" s="41"/>
      <c r="H373" s="41"/>
      <c r="I373" s="23"/>
      <c r="J373" s="41"/>
      <c r="K373" s="23"/>
      <c r="L373" s="41"/>
      <c r="M373" s="186">
        <f>G373*H373</f>
        <v>0</v>
      </c>
      <c r="N373" s="42"/>
      <c r="O373" s="42"/>
      <c r="P373" s="42"/>
      <c r="Q373" s="36"/>
      <c r="R373" s="36"/>
      <c r="S373" s="36"/>
      <c r="T373" s="36"/>
      <c r="U373" s="36"/>
      <c r="V373" s="36"/>
      <c r="W373" s="36"/>
      <c r="X373" s="36"/>
      <c r="Y373" s="36"/>
      <c r="Z373" s="36"/>
      <c r="AA373" s="36"/>
      <c r="AB373" s="36"/>
      <c r="AC373" s="9">
        <f>((H373-(H373*I373))*G373)-(((H373-(H373*I373))*G373)*K373)</f>
        <v>0</v>
      </c>
      <c r="AD373" s="9">
        <f>G373*J373</f>
        <v>0</v>
      </c>
      <c r="AE373" s="9" t="e">
        <f>AD373/AC373</f>
        <v>#DIV/0!</v>
      </c>
      <c r="AF373" s="9">
        <f>AD373*'Hypothése des ventes'!$G$18</f>
        <v>0</v>
      </c>
      <c r="AG373" s="9">
        <f>(AD373-(AD373*'Hypothése des ventes'!$H$17))*'Hypothése des ventes'!$H$18</f>
        <v>0</v>
      </c>
      <c r="AH373" s="9">
        <f>(AD373-(AD373*'Hypothése des ventes'!$I$17))*'Hypothése des ventes'!$I$18</f>
        <v>0</v>
      </c>
      <c r="AI373" s="9">
        <f>(AD373-(AD373*'Hypothése des ventes'!$J$17))*'Hypothése des ventes'!$J$18</f>
        <v>0</v>
      </c>
      <c r="AJ373" s="9">
        <f>(AD373-(AD373*'Hypothése des ventes'!$K$17))*'Hypothése des ventes'!$K$18</f>
        <v>0</v>
      </c>
      <c r="AK373" s="9">
        <f>-(AC373*'Hypothése des ventes'!$L$18)</f>
        <v>0</v>
      </c>
      <c r="AL373" s="9">
        <f>AC373*L373</f>
        <v>0</v>
      </c>
      <c r="AM373" s="9">
        <f>((AF373+AG373+AH373+AI373+AJ373+AK373)*0.8)+AL373</f>
        <v>0</v>
      </c>
      <c r="AN373" s="9" t="e">
        <f>AM373/AC373</f>
        <v>#DIV/0!</v>
      </c>
      <c r="AO373" s="9">
        <f>AM373-AC373</f>
        <v>0</v>
      </c>
      <c r="AP373" s="10" t="e">
        <f>AO373/AM373</f>
        <v>#DIV/0!</v>
      </c>
    </row>
    <row r="374" spans="1:42" x14ac:dyDescent="0.3">
      <c r="A374" s="41"/>
      <c r="B374" s="41"/>
      <c r="C374" s="114"/>
      <c r="D374" s="41"/>
      <c r="E374" s="41"/>
      <c r="F374" s="41"/>
      <c r="G374" s="41"/>
      <c r="H374" s="41"/>
      <c r="I374" s="23"/>
      <c r="J374" s="41"/>
      <c r="K374" s="23"/>
      <c r="L374" s="41"/>
      <c r="M374" s="186">
        <f>G374*H374</f>
        <v>0</v>
      </c>
      <c r="N374" s="42"/>
      <c r="O374" s="42"/>
      <c r="P374" s="42"/>
      <c r="Q374" s="36"/>
      <c r="R374" s="36"/>
      <c r="S374" s="36"/>
      <c r="T374" s="36"/>
      <c r="U374" s="36"/>
      <c r="V374" s="36"/>
      <c r="W374" s="36"/>
      <c r="X374" s="36"/>
      <c r="Y374" s="36"/>
      <c r="Z374" s="36"/>
      <c r="AA374" s="36"/>
      <c r="AB374" s="36"/>
      <c r="AC374" s="9">
        <f>((H374-(H374*I374))*G374)-(((H374-(H374*I374))*G374)*K374)</f>
        <v>0</v>
      </c>
      <c r="AD374" s="9">
        <f>G374*J374</f>
        <v>0</v>
      </c>
      <c r="AE374" s="9" t="e">
        <f>AD374/AC374</f>
        <v>#DIV/0!</v>
      </c>
      <c r="AF374" s="9">
        <f>AD374*'Hypothése des ventes'!$G$18</f>
        <v>0</v>
      </c>
      <c r="AG374" s="9">
        <f>(AD374-(AD374*'Hypothése des ventes'!$H$17))*'Hypothése des ventes'!$H$18</f>
        <v>0</v>
      </c>
      <c r="AH374" s="9">
        <f>(AD374-(AD374*'Hypothése des ventes'!$I$17))*'Hypothése des ventes'!$I$18</f>
        <v>0</v>
      </c>
      <c r="AI374" s="9">
        <f>(AD374-(AD374*'Hypothése des ventes'!$J$17))*'Hypothése des ventes'!$J$18</f>
        <v>0</v>
      </c>
      <c r="AJ374" s="9">
        <f>(AD374-(AD374*'Hypothése des ventes'!$K$17))*'Hypothése des ventes'!$K$18</f>
        <v>0</v>
      </c>
      <c r="AK374" s="9">
        <f>-(AC374*'Hypothése des ventes'!$L$18)</f>
        <v>0</v>
      </c>
      <c r="AL374" s="9">
        <f>AC374*L374</f>
        <v>0</v>
      </c>
      <c r="AM374" s="9">
        <f>((AF374+AG374+AH374+AI374+AJ374+AK374)*0.8)+AL374</f>
        <v>0</v>
      </c>
      <c r="AN374" s="9" t="e">
        <f>AM374/AC374</f>
        <v>#DIV/0!</v>
      </c>
      <c r="AO374" s="9">
        <f>AM374-AC374</f>
        <v>0</v>
      </c>
      <c r="AP374" s="10" t="e">
        <f>AO374/AM374</f>
        <v>#DIV/0!</v>
      </c>
    </row>
    <row r="375" spans="1:42" x14ac:dyDescent="0.3">
      <c r="A375" s="41"/>
      <c r="B375" s="41"/>
      <c r="C375" s="114"/>
      <c r="D375" s="41"/>
      <c r="E375" s="41"/>
      <c r="F375" s="41"/>
      <c r="G375" s="41"/>
      <c r="H375" s="41"/>
      <c r="I375" s="23"/>
      <c r="J375" s="41"/>
      <c r="K375" s="23"/>
      <c r="L375" s="41"/>
      <c r="M375" s="186">
        <f>G375*H375</f>
        <v>0</v>
      </c>
      <c r="N375" s="42"/>
      <c r="O375" s="42"/>
      <c r="P375" s="42"/>
      <c r="Q375" s="36"/>
      <c r="R375" s="36"/>
      <c r="S375" s="36"/>
      <c r="T375" s="36"/>
      <c r="U375" s="36"/>
      <c r="V375" s="36"/>
      <c r="W375" s="36"/>
      <c r="X375" s="36"/>
      <c r="Y375" s="36"/>
      <c r="Z375" s="36"/>
      <c r="AA375" s="36"/>
      <c r="AB375" s="36"/>
      <c r="AC375" s="9">
        <f>((H375-(H375*I375))*G375)-(((H375-(H375*I375))*G375)*K375)</f>
        <v>0</v>
      </c>
      <c r="AD375" s="9">
        <f>G375*J375</f>
        <v>0</v>
      </c>
      <c r="AE375" s="9" t="e">
        <f>AD375/AC375</f>
        <v>#DIV/0!</v>
      </c>
      <c r="AF375" s="9">
        <f>AD375*'Hypothése des ventes'!$G$18</f>
        <v>0</v>
      </c>
      <c r="AG375" s="9">
        <f>(AD375-(AD375*'Hypothése des ventes'!$H$17))*'Hypothése des ventes'!$H$18</f>
        <v>0</v>
      </c>
      <c r="AH375" s="9">
        <f>(AD375-(AD375*'Hypothése des ventes'!$I$17))*'Hypothése des ventes'!$I$18</f>
        <v>0</v>
      </c>
      <c r="AI375" s="9">
        <f>(AD375-(AD375*'Hypothése des ventes'!$J$17))*'Hypothése des ventes'!$J$18</f>
        <v>0</v>
      </c>
      <c r="AJ375" s="9">
        <f>(AD375-(AD375*'Hypothése des ventes'!$K$17))*'Hypothése des ventes'!$K$18</f>
        <v>0</v>
      </c>
      <c r="AK375" s="9">
        <f>-(AC375*'Hypothése des ventes'!$L$18)</f>
        <v>0</v>
      </c>
      <c r="AL375" s="9">
        <f>AC375*L375</f>
        <v>0</v>
      </c>
      <c r="AM375" s="9">
        <f>((AF375+AG375+AH375+AI375+AJ375+AK375)*0.8)+AL375</f>
        <v>0</v>
      </c>
      <c r="AN375" s="9" t="e">
        <f>AM375/AC375</f>
        <v>#DIV/0!</v>
      </c>
      <c r="AO375" s="9">
        <f>AM375-AC375</f>
        <v>0</v>
      </c>
      <c r="AP375" s="10" t="e">
        <f>AO375/AM375</f>
        <v>#DIV/0!</v>
      </c>
    </row>
    <row r="376" spans="1:42" x14ac:dyDescent="0.3">
      <c r="A376" s="41"/>
      <c r="B376" s="41"/>
      <c r="C376" s="114"/>
      <c r="D376" s="41"/>
      <c r="E376" s="41"/>
      <c r="F376" s="41"/>
      <c r="G376" s="41"/>
      <c r="H376" s="41"/>
      <c r="I376" s="23"/>
      <c r="J376" s="41"/>
      <c r="K376" s="23"/>
      <c r="L376" s="41"/>
      <c r="M376" s="186">
        <f>G376*H376</f>
        <v>0</v>
      </c>
      <c r="N376" s="42"/>
      <c r="O376" s="42"/>
      <c r="P376" s="42"/>
      <c r="Q376" s="36"/>
      <c r="R376" s="36"/>
      <c r="S376" s="36"/>
      <c r="T376" s="36"/>
      <c r="U376" s="36"/>
      <c r="V376" s="36"/>
      <c r="W376" s="36"/>
      <c r="X376" s="36"/>
      <c r="Y376" s="36"/>
      <c r="Z376" s="36"/>
      <c r="AA376" s="36"/>
      <c r="AB376" s="36"/>
      <c r="AC376" s="9">
        <f>((H376-(H376*I376))*G376)-(((H376-(H376*I376))*G376)*K376)</f>
        <v>0</v>
      </c>
      <c r="AD376" s="9">
        <f>G376*J376</f>
        <v>0</v>
      </c>
      <c r="AE376" s="9" t="e">
        <f>AD376/AC376</f>
        <v>#DIV/0!</v>
      </c>
      <c r="AF376" s="9">
        <f>AD376*'Hypothése des ventes'!$G$18</f>
        <v>0</v>
      </c>
      <c r="AG376" s="9">
        <f>(AD376-(AD376*'Hypothése des ventes'!$H$17))*'Hypothése des ventes'!$H$18</f>
        <v>0</v>
      </c>
      <c r="AH376" s="9">
        <f>(AD376-(AD376*'Hypothése des ventes'!$I$17))*'Hypothése des ventes'!$I$18</f>
        <v>0</v>
      </c>
      <c r="AI376" s="9">
        <f>(AD376-(AD376*'Hypothése des ventes'!$J$17))*'Hypothése des ventes'!$J$18</f>
        <v>0</v>
      </c>
      <c r="AJ376" s="9">
        <f>(AD376-(AD376*'Hypothése des ventes'!$K$17))*'Hypothése des ventes'!$K$18</f>
        <v>0</v>
      </c>
      <c r="AK376" s="9">
        <f>-(AC376*'Hypothése des ventes'!$L$18)</f>
        <v>0</v>
      </c>
      <c r="AL376" s="9">
        <f>AC376*L376</f>
        <v>0</v>
      </c>
      <c r="AM376" s="9">
        <f>((AF376+AG376+AH376+AI376+AJ376+AK376)*0.8)+AL376</f>
        <v>0</v>
      </c>
      <c r="AN376" s="9" t="e">
        <f>AM376/AC376</f>
        <v>#DIV/0!</v>
      </c>
      <c r="AO376" s="9">
        <f>AM376-AC376</f>
        <v>0</v>
      </c>
      <c r="AP376" s="10" t="e">
        <f>AO376/AM376</f>
        <v>#DIV/0!</v>
      </c>
    </row>
    <row r="377" spans="1:42" x14ac:dyDescent="0.3">
      <c r="A377" s="41"/>
      <c r="B377" s="41"/>
      <c r="C377" s="114"/>
      <c r="D377" s="41"/>
      <c r="E377" s="41"/>
      <c r="F377" s="41"/>
      <c r="G377" s="41"/>
      <c r="H377" s="41"/>
      <c r="I377" s="23"/>
      <c r="J377" s="41"/>
      <c r="K377" s="23"/>
      <c r="L377" s="41"/>
      <c r="M377" s="186">
        <f>G377*H377</f>
        <v>0</v>
      </c>
      <c r="N377" s="42"/>
      <c r="O377" s="42"/>
      <c r="P377" s="42"/>
      <c r="Q377" s="36"/>
      <c r="R377" s="36"/>
      <c r="S377" s="36"/>
      <c r="T377" s="36"/>
      <c r="U377" s="36"/>
      <c r="V377" s="36"/>
      <c r="W377" s="36"/>
      <c r="X377" s="36"/>
      <c r="Y377" s="36"/>
      <c r="Z377" s="36"/>
      <c r="AA377" s="36"/>
      <c r="AB377" s="36"/>
      <c r="AC377" s="9">
        <f>((H377-(H377*I377))*G377)-(((H377-(H377*I377))*G377)*K377)</f>
        <v>0</v>
      </c>
      <c r="AD377" s="9">
        <f>G377*J377</f>
        <v>0</v>
      </c>
      <c r="AE377" s="9" t="e">
        <f>AD377/AC377</f>
        <v>#DIV/0!</v>
      </c>
      <c r="AF377" s="9">
        <f>AD377*'Hypothése des ventes'!$G$18</f>
        <v>0</v>
      </c>
      <c r="AG377" s="9">
        <f>(AD377-(AD377*'Hypothése des ventes'!$H$17))*'Hypothése des ventes'!$H$18</f>
        <v>0</v>
      </c>
      <c r="AH377" s="9">
        <f>(AD377-(AD377*'Hypothése des ventes'!$I$17))*'Hypothése des ventes'!$I$18</f>
        <v>0</v>
      </c>
      <c r="AI377" s="9">
        <f>(AD377-(AD377*'Hypothése des ventes'!$J$17))*'Hypothése des ventes'!$J$18</f>
        <v>0</v>
      </c>
      <c r="AJ377" s="9">
        <f>(AD377-(AD377*'Hypothése des ventes'!$K$17))*'Hypothése des ventes'!$K$18</f>
        <v>0</v>
      </c>
      <c r="AK377" s="9">
        <f>-(AC377*'Hypothése des ventes'!$L$18)</f>
        <v>0</v>
      </c>
      <c r="AL377" s="9">
        <f>AC377*L377</f>
        <v>0</v>
      </c>
      <c r="AM377" s="9">
        <f>((AF377+AG377+AH377+AI377+AJ377+AK377)*0.8)+AL377</f>
        <v>0</v>
      </c>
      <c r="AN377" s="9" t="e">
        <f>AM377/AC377</f>
        <v>#DIV/0!</v>
      </c>
      <c r="AO377" s="9">
        <f>AM377-AC377</f>
        <v>0</v>
      </c>
      <c r="AP377" s="10" t="e">
        <f>AO377/AM377</f>
        <v>#DIV/0!</v>
      </c>
    </row>
    <row r="378" spans="1:42" x14ac:dyDescent="0.3">
      <c r="A378" s="41"/>
      <c r="B378" s="41"/>
      <c r="C378" s="114"/>
      <c r="D378" s="41"/>
      <c r="E378" s="41"/>
      <c r="F378" s="41"/>
      <c r="G378" s="41"/>
      <c r="H378" s="41"/>
      <c r="I378" s="23"/>
      <c r="J378" s="41"/>
      <c r="K378" s="23"/>
      <c r="L378" s="41"/>
      <c r="M378" s="186">
        <f>G378*H378</f>
        <v>0</v>
      </c>
      <c r="N378" s="42"/>
      <c r="O378" s="42"/>
      <c r="P378" s="42"/>
      <c r="Q378" s="36"/>
      <c r="R378" s="36"/>
      <c r="S378" s="36"/>
      <c r="T378" s="36"/>
      <c r="U378" s="36"/>
      <c r="V378" s="36"/>
      <c r="W378" s="36"/>
      <c r="X378" s="36"/>
      <c r="Y378" s="36"/>
      <c r="Z378" s="36"/>
      <c r="AA378" s="36"/>
      <c r="AB378" s="36"/>
      <c r="AC378" s="9">
        <f>((H378-(H378*I378))*G378)-(((H378-(H378*I378))*G378)*K378)</f>
        <v>0</v>
      </c>
      <c r="AD378" s="9">
        <f>G378*J378</f>
        <v>0</v>
      </c>
      <c r="AE378" s="9" t="e">
        <f>AD378/AC378</f>
        <v>#DIV/0!</v>
      </c>
      <c r="AF378" s="9">
        <f>AD378*'Hypothése des ventes'!$G$18</f>
        <v>0</v>
      </c>
      <c r="AG378" s="9">
        <f>(AD378-(AD378*'Hypothése des ventes'!$H$17))*'Hypothése des ventes'!$H$18</f>
        <v>0</v>
      </c>
      <c r="AH378" s="9">
        <f>(AD378-(AD378*'Hypothése des ventes'!$I$17))*'Hypothése des ventes'!$I$18</f>
        <v>0</v>
      </c>
      <c r="AI378" s="9">
        <f>(AD378-(AD378*'Hypothése des ventes'!$J$17))*'Hypothése des ventes'!$J$18</f>
        <v>0</v>
      </c>
      <c r="AJ378" s="9">
        <f>(AD378-(AD378*'Hypothése des ventes'!$K$17))*'Hypothése des ventes'!$K$18</f>
        <v>0</v>
      </c>
      <c r="AK378" s="9">
        <f>-(AC378*'Hypothése des ventes'!$L$18)</f>
        <v>0</v>
      </c>
      <c r="AL378" s="9">
        <f>AC378*L378</f>
        <v>0</v>
      </c>
      <c r="AM378" s="9">
        <f>((AF378+AG378+AH378+AI378+AJ378+AK378)*0.8)+AL378</f>
        <v>0</v>
      </c>
      <c r="AN378" s="9" t="e">
        <f>AM378/AC378</f>
        <v>#DIV/0!</v>
      </c>
      <c r="AO378" s="9">
        <f>AM378-AC378</f>
        <v>0</v>
      </c>
      <c r="AP378" s="10" t="e">
        <f>AO378/AM378</f>
        <v>#DIV/0!</v>
      </c>
    </row>
    <row r="379" spans="1:42" x14ac:dyDescent="0.3">
      <c r="A379" s="41"/>
      <c r="B379" s="41"/>
      <c r="C379" s="114"/>
      <c r="D379" s="41"/>
      <c r="E379" s="41"/>
      <c r="F379" s="41"/>
      <c r="G379" s="41"/>
      <c r="H379" s="41"/>
      <c r="I379" s="23"/>
      <c r="J379" s="41"/>
      <c r="K379" s="23"/>
      <c r="L379" s="41"/>
      <c r="M379" s="186">
        <f>G379*H379</f>
        <v>0</v>
      </c>
      <c r="N379" s="42"/>
      <c r="O379" s="42"/>
      <c r="P379" s="42"/>
      <c r="Q379" s="36"/>
      <c r="R379" s="36"/>
      <c r="S379" s="36"/>
      <c r="T379" s="36"/>
      <c r="U379" s="36"/>
      <c r="V379" s="36"/>
      <c r="W379" s="36"/>
      <c r="X379" s="36"/>
      <c r="Y379" s="36"/>
      <c r="Z379" s="36"/>
      <c r="AA379" s="36"/>
      <c r="AB379" s="36"/>
      <c r="AC379" s="9">
        <f>((H379-(H379*I379))*G379)-(((H379-(H379*I379))*G379)*K379)</f>
        <v>0</v>
      </c>
      <c r="AD379" s="9">
        <f>G379*J379</f>
        <v>0</v>
      </c>
      <c r="AE379" s="9" t="e">
        <f>AD379/AC379</f>
        <v>#DIV/0!</v>
      </c>
      <c r="AF379" s="9">
        <f>AD379*'Hypothése des ventes'!$G$18</f>
        <v>0</v>
      </c>
      <c r="AG379" s="9">
        <f>(AD379-(AD379*'Hypothése des ventes'!$H$17))*'Hypothése des ventes'!$H$18</f>
        <v>0</v>
      </c>
      <c r="AH379" s="9">
        <f>(AD379-(AD379*'Hypothése des ventes'!$I$17))*'Hypothése des ventes'!$I$18</f>
        <v>0</v>
      </c>
      <c r="AI379" s="9">
        <f>(AD379-(AD379*'Hypothése des ventes'!$J$17))*'Hypothése des ventes'!$J$18</f>
        <v>0</v>
      </c>
      <c r="AJ379" s="9">
        <f>(AD379-(AD379*'Hypothése des ventes'!$K$17))*'Hypothése des ventes'!$K$18</f>
        <v>0</v>
      </c>
      <c r="AK379" s="9">
        <f>-(AC379*'Hypothése des ventes'!$L$18)</f>
        <v>0</v>
      </c>
      <c r="AL379" s="9">
        <f>AC379*L379</f>
        <v>0</v>
      </c>
      <c r="AM379" s="9">
        <f>((AF379+AG379+AH379+AI379+AJ379+AK379)*0.8)+AL379</f>
        <v>0</v>
      </c>
      <c r="AN379" s="9" t="e">
        <f>AM379/AC379</f>
        <v>#DIV/0!</v>
      </c>
      <c r="AO379" s="9">
        <f>AM379-AC379</f>
        <v>0</v>
      </c>
      <c r="AP379" s="10" t="e">
        <f>AO379/AM379</f>
        <v>#DIV/0!</v>
      </c>
    </row>
    <row r="380" spans="1:42" x14ac:dyDescent="0.3">
      <c r="A380" s="41"/>
      <c r="B380" s="41"/>
      <c r="C380" s="114"/>
      <c r="D380" s="41"/>
      <c r="E380" s="41"/>
      <c r="F380" s="41"/>
      <c r="G380" s="41"/>
      <c r="H380" s="41"/>
      <c r="I380" s="23"/>
      <c r="J380" s="41"/>
      <c r="K380" s="23"/>
      <c r="L380" s="41"/>
      <c r="M380" s="186">
        <f>G380*H380</f>
        <v>0</v>
      </c>
      <c r="N380" s="42"/>
      <c r="O380" s="42"/>
      <c r="P380" s="42"/>
      <c r="Q380" s="36"/>
      <c r="R380" s="36"/>
      <c r="S380" s="36"/>
      <c r="T380" s="36"/>
      <c r="U380" s="36"/>
      <c r="V380" s="36"/>
      <c r="W380" s="36"/>
      <c r="X380" s="36"/>
      <c r="Y380" s="36"/>
      <c r="Z380" s="36"/>
      <c r="AA380" s="36"/>
      <c r="AB380" s="36"/>
      <c r="AC380" s="9">
        <f>((H380-(H380*I380))*G380)-(((H380-(H380*I380))*G380)*K380)</f>
        <v>0</v>
      </c>
      <c r="AD380" s="9">
        <f>G380*J380</f>
        <v>0</v>
      </c>
      <c r="AE380" s="9" t="e">
        <f>AD380/AC380</f>
        <v>#DIV/0!</v>
      </c>
      <c r="AF380" s="9">
        <f>AD380*'Hypothése des ventes'!$G$18</f>
        <v>0</v>
      </c>
      <c r="AG380" s="9">
        <f>(AD380-(AD380*'Hypothése des ventes'!$H$17))*'Hypothése des ventes'!$H$18</f>
        <v>0</v>
      </c>
      <c r="AH380" s="9">
        <f>(AD380-(AD380*'Hypothése des ventes'!$I$17))*'Hypothése des ventes'!$I$18</f>
        <v>0</v>
      </c>
      <c r="AI380" s="9">
        <f>(AD380-(AD380*'Hypothése des ventes'!$J$17))*'Hypothése des ventes'!$J$18</f>
        <v>0</v>
      </c>
      <c r="AJ380" s="9">
        <f>(AD380-(AD380*'Hypothése des ventes'!$K$17))*'Hypothése des ventes'!$K$18</f>
        <v>0</v>
      </c>
      <c r="AK380" s="9">
        <f>-(AC380*'Hypothése des ventes'!$L$18)</f>
        <v>0</v>
      </c>
      <c r="AL380" s="9">
        <f>AC380*L380</f>
        <v>0</v>
      </c>
      <c r="AM380" s="9">
        <f>((AF380+AG380+AH380+AI380+AJ380+AK380)*0.8)+AL380</f>
        <v>0</v>
      </c>
      <c r="AN380" s="9" t="e">
        <f>AM380/AC380</f>
        <v>#DIV/0!</v>
      </c>
      <c r="AO380" s="9">
        <f>AM380-AC380</f>
        <v>0</v>
      </c>
      <c r="AP380" s="10" t="e">
        <f>AO380/AM380</f>
        <v>#DIV/0!</v>
      </c>
    </row>
    <row r="381" spans="1:42" x14ac:dyDescent="0.3">
      <c r="A381" s="41"/>
      <c r="B381" s="41"/>
      <c r="C381" s="114"/>
      <c r="D381" s="41"/>
      <c r="E381" s="41"/>
      <c r="F381" s="41"/>
      <c r="G381" s="41"/>
      <c r="H381" s="41"/>
      <c r="I381" s="23"/>
      <c r="J381" s="41"/>
      <c r="K381" s="23"/>
      <c r="L381" s="41"/>
      <c r="M381" s="186">
        <f>G381*H381</f>
        <v>0</v>
      </c>
      <c r="N381" s="42"/>
      <c r="O381" s="42"/>
      <c r="P381" s="42"/>
      <c r="Q381" s="36"/>
      <c r="R381" s="36"/>
      <c r="S381" s="36"/>
      <c r="T381" s="36"/>
      <c r="U381" s="36"/>
      <c r="V381" s="36"/>
      <c r="W381" s="36"/>
      <c r="X381" s="36"/>
      <c r="Y381" s="36"/>
      <c r="Z381" s="36"/>
      <c r="AA381" s="36"/>
      <c r="AB381" s="36"/>
      <c r="AC381" s="9">
        <f>((H381-(H381*I381))*G381)-(((H381-(H381*I381))*G381)*K381)</f>
        <v>0</v>
      </c>
      <c r="AD381" s="9">
        <f>G381*J381</f>
        <v>0</v>
      </c>
      <c r="AE381" s="9" t="e">
        <f>AD381/AC381</f>
        <v>#DIV/0!</v>
      </c>
      <c r="AF381" s="9">
        <f>AD381*'Hypothése des ventes'!$G$18</f>
        <v>0</v>
      </c>
      <c r="AG381" s="9">
        <f>(AD381-(AD381*'Hypothése des ventes'!$H$17))*'Hypothése des ventes'!$H$18</f>
        <v>0</v>
      </c>
      <c r="AH381" s="9">
        <f>(AD381-(AD381*'Hypothése des ventes'!$I$17))*'Hypothése des ventes'!$I$18</f>
        <v>0</v>
      </c>
      <c r="AI381" s="9">
        <f>(AD381-(AD381*'Hypothése des ventes'!$J$17))*'Hypothése des ventes'!$J$18</f>
        <v>0</v>
      </c>
      <c r="AJ381" s="9">
        <f>(AD381-(AD381*'Hypothése des ventes'!$K$17))*'Hypothése des ventes'!$K$18</f>
        <v>0</v>
      </c>
      <c r="AK381" s="9">
        <f>-(AC381*'Hypothése des ventes'!$L$18)</f>
        <v>0</v>
      </c>
      <c r="AL381" s="9">
        <f>AC381*L381</f>
        <v>0</v>
      </c>
      <c r="AM381" s="9">
        <f>((AF381+AG381+AH381+AI381+AJ381+AK381)*0.8)+AL381</f>
        <v>0</v>
      </c>
      <c r="AN381" s="9" t="e">
        <f>AM381/AC381</f>
        <v>#DIV/0!</v>
      </c>
      <c r="AO381" s="9">
        <f>AM381-AC381</f>
        <v>0</v>
      </c>
      <c r="AP381" s="10" t="e">
        <f>AO381/AM381</f>
        <v>#DIV/0!</v>
      </c>
    </row>
    <row r="382" spans="1:42" x14ac:dyDescent="0.3">
      <c r="A382" s="41"/>
      <c r="B382" s="41"/>
      <c r="C382" s="114"/>
      <c r="D382" s="41"/>
      <c r="E382" s="41"/>
      <c r="F382" s="41"/>
      <c r="G382" s="41"/>
      <c r="H382" s="41"/>
      <c r="I382" s="23"/>
      <c r="J382" s="41"/>
      <c r="K382" s="23"/>
      <c r="L382" s="41"/>
      <c r="M382" s="186">
        <f>G382*H382</f>
        <v>0</v>
      </c>
      <c r="N382" s="42"/>
      <c r="O382" s="42"/>
      <c r="P382" s="42"/>
      <c r="Q382" s="36"/>
      <c r="R382" s="36"/>
      <c r="S382" s="36"/>
      <c r="T382" s="36"/>
      <c r="U382" s="36"/>
      <c r="V382" s="36"/>
      <c r="W382" s="36"/>
      <c r="X382" s="36"/>
      <c r="Y382" s="36"/>
      <c r="Z382" s="36"/>
      <c r="AA382" s="36"/>
      <c r="AB382" s="36"/>
      <c r="AC382" s="9">
        <f>((H382-(H382*I382))*G382)-(((H382-(H382*I382))*G382)*K382)</f>
        <v>0</v>
      </c>
      <c r="AD382" s="9">
        <f>G382*J382</f>
        <v>0</v>
      </c>
      <c r="AE382" s="9" t="e">
        <f>AD382/AC382</f>
        <v>#DIV/0!</v>
      </c>
      <c r="AF382" s="9">
        <f>AD382*'Hypothése des ventes'!$G$18</f>
        <v>0</v>
      </c>
      <c r="AG382" s="9">
        <f>(AD382-(AD382*'Hypothése des ventes'!$H$17))*'Hypothése des ventes'!$H$18</f>
        <v>0</v>
      </c>
      <c r="AH382" s="9">
        <f>(AD382-(AD382*'Hypothése des ventes'!$I$17))*'Hypothése des ventes'!$I$18</f>
        <v>0</v>
      </c>
      <c r="AI382" s="9">
        <f>(AD382-(AD382*'Hypothése des ventes'!$J$17))*'Hypothése des ventes'!$J$18</f>
        <v>0</v>
      </c>
      <c r="AJ382" s="9">
        <f>(AD382-(AD382*'Hypothése des ventes'!$K$17))*'Hypothése des ventes'!$K$18</f>
        <v>0</v>
      </c>
      <c r="AK382" s="9">
        <f>-(AC382*'Hypothése des ventes'!$L$18)</f>
        <v>0</v>
      </c>
      <c r="AL382" s="9">
        <f>AC382*L382</f>
        <v>0</v>
      </c>
      <c r="AM382" s="9">
        <f>((AF382+AG382+AH382+AI382+AJ382+AK382)*0.8)+AL382</f>
        <v>0</v>
      </c>
      <c r="AN382" s="9" t="e">
        <f>AM382/AC382</f>
        <v>#DIV/0!</v>
      </c>
      <c r="AO382" s="9">
        <f>AM382-AC382</f>
        <v>0</v>
      </c>
      <c r="AP382" s="10" t="e">
        <f>AO382/AM382</f>
        <v>#DIV/0!</v>
      </c>
    </row>
    <row r="383" spans="1:42" x14ac:dyDescent="0.3">
      <c r="A383" s="41"/>
      <c r="B383" s="41"/>
      <c r="C383" s="114"/>
      <c r="D383" s="41"/>
      <c r="E383" s="41"/>
      <c r="F383" s="41"/>
      <c r="G383" s="41"/>
      <c r="H383" s="41"/>
      <c r="I383" s="23"/>
      <c r="J383" s="41"/>
      <c r="K383" s="23"/>
      <c r="L383" s="41"/>
      <c r="M383" s="186">
        <f>G383*H383</f>
        <v>0</v>
      </c>
      <c r="N383" s="42"/>
      <c r="O383" s="42"/>
      <c r="P383" s="42"/>
      <c r="Q383" s="36"/>
      <c r="R383" s="36"/>
      <c r="S383" s="36"/>
      <c r="T383" s="36"/>
      <c r="U383" s="36"/>
      <c r="V383" s="36"/>
      <c r="W383" s="36"/>
      <c r="X383" s="36"/>
      <c r="Y383" s="36"/>
      <c r="Z383" s="36"/>
      <c r="AA383" s="36"/>
      <c r="AB383" s="36"/>
      <c r="AC383" s="9">
        <f>((H383-(H383*I383))*G383)-(((H383-(H383*I383))*G383)*K383)</f>
        <v>0</v>
      </c>
      <c r="AD383" s="9">
        <f>G383*J383</f>
        <v>0</v>
      </c>
      <c r="AE383" s="9" t="e">
        <f>AD383/AC383</f>
        <v>#DIV/0!</v>
      </c>
      <c r="AF383" s="9">
        <f>AD383*'Hypothése des ventes'!$G$18</f>
        <v>0</v>
      </c>
      <c r="AG383" s="9">
        <f>(AD383-(AD383*'Hypothése des ventes'!$H$17))*'Hypothése des ventes'!$H$18</f>
        <v>0</v>
      </c>
      <c r="AH383" s="9">
        <f>(AD383-(AD383*'Hypothése des ventes'!$I$17))*'Hypothése des ventes'!$I$18</f>
        <v>0</v>
      </c>
      <c r="AI383" s="9">
        <f>(AD383-(AD383*'Hypothése des ventes'!$J$17))*'Hypothése des ventes'!$J$18</f>
        <v>0</v>
      </c>
      <c r="AJ383" s="9">
        <f>(AD383-(AD383*'Hypothése des ventes'!$K$17))*'Hypothése des ventes'!$K$18</f>
        <v>0</v>
      </c>
      <c r="AK383" s="9">
        <f>-(AC383*'Hypothése des ventes'!$L$18)</f>
        <v>0</v>
      </c>
      <c r="AL383" s="9">
        <f>AC383*L383</f>
        <v>0</v>
      </c>
      <c r="AM383" s="9">
        <f>((AF383+AG383+AH383+AI383+AJ383+AK383)*0.8)+AL383</f>
        <v>0</v>
      </c>
      <c r="AN383" s="9" t="e">
        <f>AM383/AC383</f>
        <v>#DIV/0!</v>
      </c>
      <c r="AO383" s="9">
        <f>AM383-AC383</f>
        <v>0</v>
      </c>
      <c r="AP383" s="10" t="e">
        <f>AO383/AM383</f>
        <v>#DIV/0!</v>
      </c>
    </row>
    <row r="384" spans="1:42" x14ac:dyDescent="0.3">
      <c r="A384" s="41"/>
      <c r="B384" s="41"/>
      <c r="C384" s="114"/>
      <c r="D384" s="41"/>
      <c r="E384" s="41"/>
      <c r="F384" s="41"/>
      <c r="G384" s="41"/>
      <c r="H384" s="41"/>
      <c r="I384" s="23"/>
      <c r="J384" s="41"/>
      <c r="K384" s="23"/>
      <c r="L384" s="41"/>
      <c r="M384" s="186">
        <f>G384*H384</f>
        <v>0</v>
      </c>
      <c r="N384" s="42"/>
      <c r="O384" s="42"/>
      <c r="P384" s="42"/>
      <c r="Q384" s="36"/>
      <c r="R384" s="36"/>
      <c r="S384" s="36"/>
      <c r="T384" s="36"/>
      <c r="U384" s="36"/>
      <c r="V384" s="36"/>
      <c r="W384" s="36"/>
      <c r="X384" s="36"/>
      <c r="Y384" s="36"/>
      <c r="Z384" s="36"/>
      <c r="AA384" s="36"/>
      <c r="AB384" s="36"/>
      <c r="AC384" s="9">
        <f>((H384-(H384*I384))*G384)-(((H384-(H384*I384))*G384)*K384)</f>
        <v>0</v>
      </c>
      <c r="AD384" s="9">
        <f>G384*J384</f>
        <v>0</v>
      </c>
      <c r="AE384" s="9" t="e">
        <f>AD384/AC384</f>
        <v>#DIV/0!</v>
      </c>
      <c r="AF384" s="9">
        <f>AD384*'Hypothése des ventes'!$G$18</f>
        <v>0</v>
      </c>
      <c r="AG384" s="9">
        <f>(AD384-(AD384*'Hypothése des ventes'!$H$17))*'Hypothése des ventes'!$H$18</f>
        <v>0</v>
      </c>
      <c r="AH384" s="9">
        <f>(AD384-(AD384*'Hypothése des ventes'!$I$17))*'Hypothése des ventes'!$I$18</f>
        <v>0</v>
      </c>
      <c r="AI384" s="9">
        <f>(AD384-(AD384*'Hypothése des ventes'!$J$17))*'Hypothése des ventes'!$J$18</f>
        <v>0</v>
      </c>
      <c r="AJ384" s="9">
        <f>(AD384-(AD384*'Hypothése des ventes'!$K$17))*'Hypothése des ventes'!$K$18</f>
        <v>0</v>
      </c>
      <c r="AK384" s="9">
        <f>-(AC384*'Hypothése des ventes'!$L$18)</f>
        <v>0</v>
      </c>
      <c r="AL384" s="9">
        <f>AC384*L384</f>
        <v>0</v>
      </c>
      <c r="AM384" s="9">
        <f>((AF384+AG384+AH384+AI384+AJ384+AK384)*0.8)+AL384</f>
        <v>0</v>
      </c>
      <c r="AN384" s="9" t="e">
        <f>AM384/AC384</f>
        <v>#DIV/0!</v>
      </c>
      <c r="AO384" s="9">
        <f>AM384-AC384</f>
        <v>0</v>
      </c>
      <c r="AP384" s="10" t="e">
        <f>AO384/AM384</f>
        <v>#DIV/0!</v>
      </c>
    </row>
    <row r="385" spans="1:42" x14ac:dyDescent="0.3">
      <c r="A385" s="41"/>
      <c r="B385" s="41"/>
      <c r="C385" s="114"/>
      <c r="D385" s="41"/>
      <c r="E385" s="41"/>
      <c r="F385" s="41"/>
      <c r="G385" s="41"/>
      <c r="H385" s="41"/>
      <c r="I385" s="23"/>
      <c r="J385" s="41"/>
      <c r="K385" s="23"/>
      <c r="L385" s="41"/>
      <c r="M385" s="186">
        <f>G385*H385</f>
        <v>0</v>
      </c>
      <c r="N385" s="42"/>
      <c r="O385" s="42"/>
      <c r="P385" s="42"/>
      <c r="Q385" s="36"/>
      <c r="R385" s="36"/>
      <c r="S385" s="36"/>
      <c r="T385" s="36"/>
      <c r="U385" s="36"/>
      <c r="V385" s="36"/>
      <c r="W385" s="36"/>
      <c r="X385" s="36"/>
      <c r="Y385" s="36"/>
      <c r="Z385" s="36"/>
      <c r="AA385" s="36"/>
      <c r="AB385" s="36"/>
      <c r="AC385" s="9">
        <f>((H385-(H385*I385))*G385)-(((H385-(H385*I385))*G385)*K385)</f>
        <v>0</v>
      </c>
      <c r="AD385" s="9">
        <f>G385*J385</f>
        <v>0</v>
      </c>
      <c r="AE385" s="9" t="e">
        <f>AD385/AC385</f>
        <v>#DIV/0!</v>
      </c>
      <c r="AF385" s="9">
        <f>AD385*'Hypothése des ventes'!$G$18</f>
        <v>0</v>
      </c>
      <c r="AG385" s="9">
        <f>(AD385-(AD385*'Hypothése des ventes'!$H$17))*'Hypothése des ventes'!$H$18</f>
        <v>0</v>
      </c>
      <c r="AH385" s="9">
        <f>(AD385-(AD385*'Hypothése des ventes'!$I$17))*'Hypothése des ventes'!$I$18</f>
        <v>0</v>
      </c>
      <c r="AI385" s="9">
        <f>(AD385-(AD385*'Hypothése des ventes'!$J$17))*'Hypothése des ventes'!$J$18</f>
        <v>0</v>
      </c>
      <c r="AJ385" s="9">
        <f>(AD385-(AD385*'Hypothése des ventes'!$K$17))*'Hypothése des ventes'!$K$18</f>
        <v>0</v>
      </c>
      <c r="AK385" s="9">
        <f>-(AC385*'Hypothése des ventes'!$L$18)</f>
        <v>0</v>
      </c>
      <c r="AL385" s="9">
        <f>AC385*L385</f>
        <v>0</v>
      </c>
      <c r="AM385" s="9">
        <f>((AF385+AG385+AH385+AI385+AJ385+AK385)*0.8)+AL385</f>
        <v>0</v>
      </c>
      <c r="AN385" s="9" t="e">
        <f>AM385/AC385</f>
        <v>#DIV/0!</v>
      </c>
      <c r="AO385" s="9">
        <f>AM385-AC385</f>
        <v>0</v>
      </c>
      <c r="AP385" s="10" t="e">
        <f>AO385/AM385</f>
        <v>#DIV/0!</v>
      </c>
    </row>
    <row r="386" spans="1:42" x14ac:dyDescent="0.3">
      <c r="A386" s="41"/>
      <c r="B386" s="41"/>
      <c r="C386" s="114"/>
      <c r="D386" s="41"/>
      <c r="E386" s="41"/>
      <c r="F386" s="41"/>
      <c r="G386" s="41"/>
      <c r="H386" s="41"/>
      <c r="I386" s="23"/>
      <c r="J386" s="41"/>
      <c r="K386" s="23"/>
      <c r="L386" s="41"/>
      <c r="M386" s="186">
        <f>G386*H386</f>
        <v>0</v>
      </c>
      <c r="N386" s="42"/>
      <c r="O386" s="42"/>
      <c r="P386" s="42"/>
      <c r="Q386" s="36"/>
      <c r="R386" s="36"/>
      <c r="S386" s="36"/>
      <c r="T386" s="36"/>
      <c r="U386" s="36"/>
      <c r="V386" s="36"/>
      <c r="W386" s="36"/>
      <c r="X386" s="36"/>
      <c r="Y386" s="36"/>
      <c r="Z386" s="36"/>
      <c r="AA386" s="36"/>
      <c r="AB386" s="36"/>
      <c r="AC386" s="9">
        <f>((H386-(H386*I386))*G386)-(((H386-(H386*I386))*G386)*K386)</f>
        <v>0</v>
      </c>
      <c r="AD386" s="9">
        <f>G386*J386</f>
        <v>0</v>
      </c>
      <c r="AE386" s="9" t="e">
        <f>AD386/AC386</f>
        <v>#DIV/0!</v>
      </c>
      <c r="AF386" s="9">
        <f>AD386*'Hypothése des ventes'!$G$18</f>
        <v>0</v>
      </c>
      <c r="AG386" s="9">
        <f>(AD386-(AD386*'Hypothése des ventes'!$H$17))*'Hypothése des ventes'!$H$18</f>
        <v>0</v>
      </c>
      <c r="AH386" s="9">
        <f>(AD386-(AD386*'Hypothése des ventes'!$I$17))*'Hypothése des ventes'!$I$18</f>
        <v>0</v>
      </c>
      <c r="AI386" s="9">
        <f>(AD386-(AD386*'Hypothése des ventes'!$J$17))*'Hypothése des ventes'!$J$18</f>
        <v>0</v>
      </c>
      <c r="AJ386" s="9">
        <f>(AD386-(AD386*'Hypothése des ventes'!$K$17))*'Hypothése des ventes'!$K$18</f>
        <v>0</v>
      </c>
      <c r="AK386" s="9">
        <f>-(AC386*'Hypothése des ventes'!$L$18)</f>
        <v>0</v>
      </c>
      <c r="AL386" s="9">
        <f>AC386*L386</f>
        <v>0</v>
      </c>
      <c r="AM386" s="9">
        <f>((AF386+AG386+AH386+AI386+AJ386+AK386)*0.8)+AL386</f>
        <v>0</v>
      </c>
      <c r="AN386" s="9" t="e">
        <f>AM386/AC386</f>
        <v>#DIV/0!</v>
      </c>
      <c r="AO386" s="9">
        <f>AM386-AC386</f>
        <v>0</v>
      </c>
      <c r="AP386" s="10" t="e">
        <f>AO386/AM386</f>
        <v>#DIV/0!</v>
      </c>
    </row>
    <row r="387" spans="1:42" x14ac:dyDescent="0.3">
      <c r="A387" s="41"/>
      <c r="B387" s="41"/>
      <c r="C387" s="114"/>
      <c r="D387" s="41"/>
      <c r="E387" s="41"/>
      <c r="F387" s="41"/>
      <c r="G387" s="41"/>
      <c r="H387" s="41"/>
      <c r="I387" s="23"/>
      <c r="J387" s="41"/>
      <c r="K387" s="23"/>
      <c r="L387" s="41"/>
      <c r="M387" s="186">
        <f>G387*H387</f>
        <v>0</v>
      </c>
      <c r="N387" s="42"/>
      <c r="O387" s="42"/>
      <c r="P387" s="42"/>
      <c r="Q387" s="36"/>
      <c r="R387" s="36"/>
      <c r="S387" s="36"/>
      <c r="T387" s="36"/>
      <c r="U387" s="36"/>
      <c r="V387" s="36"/>
      <c r="W387" s="36"/>
      <c r="X387" s="36"/>
      <c r="Y387" s="36"/>
      <c r="Z387" s="36"/>
      <c r="AA387" s="36"/>
      <c r="AB387" s="36"/>
      <c r="AC387" s="9">
        <f>((H387-(H387*I387))*G387)-(((H387-(H387*I387))*G387)*K387)</f>
        <v>0</v>
      </c>
      <c r="AD387" s="9">
        <f>G387*J387</f>
        <v>0</v>
      </c>
      <c r="AE387" s="9" t="e">
        <f>AD387/AC387</f>
        <v>#DIV/0!</v>
      </c>
      <c r="AF387" s="9">
        <f>AD387*'Hypothése des ventes'!$G$18</f>
        <v>0</v>
      </c>
      <c r="AG387" s="9">
        <f>(AD387-(AD387*'Hypothése des ventes'!$H$17))*'Hypothése des ventes'!$H$18</f>
        <v>0</v>
      </c>
      <c r="AH387" s="9">
        <f>(AD387-(AD387*'Hypothése des ventes'!$I$17))*'Hypothése des ventes'!$I$18</f>
        <v>0</v>
      </c>
      <c r="AI387" s="9">
        <f>(AD387-(AD387*'Hypothése des ventes'!$J$17))*'Hypothése des ventes'!$J$18</f>
        <v>0</v>
      </c>
      <c r="AJ387" s="9">
        <f>(AD387-(AD387*'Hypothése des ventes'!$K$17))*'Hypothése des ventes'!$K$18</f>
        <v>0</v>
      </c>
      <c r="AK387" s="9">
        <f>-(AC387*'Hypothése des ventes'!$L$18)</f>
        <v>0</v>
      </c>
      <c r="AL387" s="9">
        <f>AC387*L387</f>
        <v>0</v>
      </c>
      <c r="AM387" s="9">
        <f>((AF387+AG387+AH387+AI387+AJ387+AK387)*0.8)+AL387</f>
        <v>0</v>
      </c>
      <c r="AN387" s="9" t="e">
        <f>AM387/AC387</f>
        <v>#DIV/0!</v>
      </c>
      <c r="AO387" s="9">
        <f>AM387-AC387</f>
        <v>0</v>
      </c>
      <c r="AP387" s="10" t="e">
        <f>AO387/AM387</f>
        <v>#DIV/0!</v>
      </c>
    </row>
    <row r="388" spans="1:42" x14ac:dyDescent="0.3">
      <c r="A388" s="41"/>
      <c r="B388" s="41"/>
      <c r="C388" s="114"/>
      <c r="D388" s="41"/>
      <c r="E388" s="41"/>
      <c r="F388" s="41"/>
      <c r="G388" s="41"/>
      <c r="H388" s="41"/>
      <c r="I388" s="23"/>
      <c r="J388" s="41"/>
      <c r="K388" s="23"/>
      <c r="L388" s="41"/>
      <c r="M388" s="186">
        <f>G388*H388</f>
        <v>0</v>
      </c>
      <c r="N388" s="42"/>
      <c r="O388" s="42"/>
      <c r="P388" s="42"/>
      <c r="Q388" s="36"/>
      <c r="R388" s="36"/>
      <c r="S388" s="36"/>
      <c r="T388" s="36"/>
      <c r="U388" s="36"/>
      <c r="V388" s="36"/>
      <c r="W388" s="36"/>
      <c r="X388" s="36"/>
      <c r="Y388" s="36"/>
      <c r="Z388" s="36"/>
      <c r="AA388" s="36"/>
      <c r="AB388" s="36"/>
      <c r="AC388" s="9">
        <f>((H388-(H388*I388))*G388)-(((H388-(H388*I388))*G388)*K388)</f>
        <v>0</v>
      </c>
      <c r="AD388" s="9">
        <f>G388*J388</f>
        <v>0</v>
      </c>
      <c r="AE388" s="9" t="e">
        <f>AD388/AC388</f>
        <v>#DIV/0!</v>
      </c>
      <c r="AF388" s="9">
        <f>AD388*'Hypothése des ventes'!$G$18</f>
        <v>0</v>
      </c>
      <c r="AG388" s="9">
        <f>(AD388-(AD388*'Hypothése des ventes'!$H$17))*'Hypothése des ventes'!$H$18</f>
        <v>0</v>
      </c>
      <c r="AH388" s="9">
        <f>(AD388-(AD388*'Hypothése des ventes'!$I$17))*'Hypothése des ventes'!$I$18</f>
        <v>0</v>
      </c>
      <c r="AI388" s="9">
        <f>(AD388-(AD388*'Hypothése des ventes'!$J$17))*'Hypothése des ventes'!$J$18</f>
        <v>0</v>
      </c>
      <c r="AJ388" s="9">
        <f>(AD388-(AD388*'Hypothése des ventes'!$K$17))*'Hypothése des ventes'!$K$18</f>
        <v>0</v>
      </c>
      <c r="AK388" s="9">
        <f>-(AC388*'Hypothése des ventes'!$L$18)</f>
        <v>0</v>
      </c>
      <c r="AL388" s="9">
        <f>AC388*L388</f>
        <v>0</v>
      </c>
      <c r="AM388" s="9">
        <f>((AF388+AG388+AH388+AI388+AJ388+AK388)*0.8)+AL388</f>
        <v>0</v>
      </c>
      <c r="AN388" s="9" t="e">
        <f>AM388/AC388</f>
        <v>#DIV/0!</v>
      </c>
      <c r="AO388" s="9">
        <f>AM388-AC388</f>
        <v>0</v>
      </c>
      <c r="AP388" s="10" t="e">
        <f>AO388/AM388</f>
        <v>#DIV/0!</v>
      </c>
    </row>
    <row r="389" spans="1:42" x14ac:dyDescent="0.3">
      <c r="A389" s="41"/>
      <c r="B389" s="41"/>
      <c r="C389" s="114"/>
      <c r="D389" s="41"/>
      <c r="E389" s="41"/>
      <c r="F389" s="41"/>
      <c r="G389" s="41"/>
      <c r="H389" s="41"/>
      <c r="I389" s="23"/>
      <c r="J389" s="41"/>
      <c r="K389" s="23"/>
      <c r="L389" s="41"/>
      <c r="M389" s="186">
        <f>G389*H389</f>
        <v>0</v>
      </c>
      <c r="N389" s="42"/>
      <c r="O389" s="42"/>
      <c r="P389" s="42"/>
      <c r="Q389" s="36"/>
      <c r="R389" s="36"/>
      <c r="S389" s="36"/>
      <c r="T389" s="36"/>
      <c r="U389" s="36"/>
      <c r="V389" s="36"/>
      <c r="W389" s="36"/>
      <c r="X389" s="36"/>
      <c r="Y389" s="36"/>
      <c r="Z389" s="36"/>
      <c r="AA389" s="36"/>
      <c r="AB389" s="36"/>
      <c r="AC389" s="9">
        <f>((H389-(H389*I389))*G389)-(((H389-(H389*I389))*G389)*K389)</f>
        <v>0</v>
      </c>
      <c r="AD389" s="9">
        <f>G389*J389</f>
        <v>0</v>
      </c>
      <c r="AE389" s="9" t="e">
        <f>AD389/AC389</f>
        <v>#DIV/0!</v>
      </c>
      <c r="AF389" s="9">
        <f>AD389*'Hypothése des ventes'!$G$18</f>
        <v>0</v>
      </c>
      <c r="AG389" s="9">
        <f>(AD389-(AD389*'Hypothése des ventes'!$H$17))*'Hypothése des ventes'!$H$18</f>
        <v>0</v>
      </c>
      <c r="AH389" s="9">
        <f>(AD389-(AD389*'Hypothése des ventes'!$I$17))*'Hypothése des ventes'!$I$18</f>
        <v>0</v>
      </c>
      <c r="AI389" s="9">
        <f>(AD389-(AD389*'Hypothése des ventes'!$J$17))*'Hypothése des ventes'!$J$18</f>
        <v>0</v>
      </c>
      <c r="AJ389" s="9">
        <f>(AD389-(AD389*'Hypothése des ventes'!$K$17))*'Hypothése des ventes'!$K$18</f>
        <v>0</v>
      </c>
      <c r="AK389" s="9">
        <f>-(AC389*'Hypothése des ventes'!$L$18)</f>
        <v>0</v>
      </c>
      <c r="AL389" s="9">
        <f>AC389*L389</f>
        <v>0</v>
      </c>
      <c r="AM389" s="9">
        <f>((AF389+AG389+AH389+AI389+AJ389+AK389)*0.8)+AL389</f>
        <v>0</v>
      </c>
      <c r="AN389" s="9" t="e">
        <f>AM389/AC389</f>
        <v>#DIV/0!</v>
      </c>
      <c r="AO389" s="9">
        <f>AM389-AC389</f>
        <v>0</v>
      </c>
      <c r="AP389" s="10" t="e">
        <f>AO389/AM389</f>
        <v>#DIV/0!</v>
      </c>
    </row>
    <row r="390" spans="1:42" x14ac:dyDescent="0.3">
      <c r="A390" s="41"/>
      <c r="B390" s="41"/>
      <c r="C390" s="114"/>
      <c r="D390" s="41"/>
      <c r="E390" s="41"/>
      <c r="F390" s="41"/>
      <c r="G390" s="41"/>
      <c r="H390" s="41"/>
      <c r="I390" s="23"/>
      <c r="J390" s="41"/>
      <c r="K390" s="23"/>
      <c r="L390" s="41"/>
      <c r="M390" s="186">
        <f>G390*H390</f>
        <v>0</v>
      </c>
      <c r="N390" s="42"/>
      <c r="O390" s="42"/>
      <c r="P390" s="42"/>
      <c r="Q390" s="36"/>
      <c r="R390" s="36"/>
      <c r="S390" s="36"/>
      <c r="T390" s="36"/>
      <c r="U390" s="36"/>
      <c r="V390" s="36"/>
      <c r="W390" s="36"/>
      <c r="X390" s="36"/>
      <c r="Y390" s="36"/>
      <c r="Z390" s="36"/>
      <c r="AA390" s="36"/>
      <c r="AB390" s="36"/>
      <c r="AC390" s="9">
        <f>((H390-(H390*I390))*G390)-(((H390-(H390*I390))*G390)*K390)</f>
        <v>0</v>
      </c>
      <c r="AD390" s="9">
        <f>G390*J390</f>
        <v>0</v>
      </c>
      <c r="AE390" s="9" t="e">
        <f>AD390/AC390</f>
        <v>#DIV/0!</v>
      </c>
      <c r="AF390" s="9">
        <f>AD390*'Hypothése des ventes'!$G$18</f>
        <v>0</v>
      </c>
      <c r="AG390" s="9">
        <f>(AD390-(AD390*'Hypothése des ventes'!$H$17))*'Hypothése des ventes'!$H$18</f>
        <v>0</v>
      </c>
      <c r="AH390" s="9">
        <f>(AD390-(AD390*'Hypothése des ventes'!$I$17))*'Hypothése des ventes'!$I$18</f>
        <v>0</v>
      </c>
      <c r="AI390" s="9">
        <f>(AD390-(AD390*'Hypothése des ventes'!$J$17))*'Hypothése des ventes'!$J$18</f>
        <v>0</v>
      </c>
      <c r="AJ390" s="9">
        <f>(AD390-(AD390*'Hypothése des ventes'!$K$17))*'Hypothése des ventes'!$K$18</f>
        <v>0</v>
      </c>
      <c r="AK390" s="9">
        <f>-(AC390*'Hypothése des ventes'!$L$18)</f>
        <v>0</v>
      </c>
      <c r="AL390" s="9">
        <f>AC390*L390</f>
        <v>0</v>
      </c>
      <c r="AM390" s="9">
        <f>((AF390+AG390+AH390+AI390+AJ390+AK390)*0.8)+AL390</f>
        <v>0</v>
      </c>
      <c r="AN390" s="9" t="e">
        <f>AM390/AC390</f>
        <v>#DIV/0!</v>
      </c>
      <c r="AO390" s="9">
        <f>AM390-AC390</f>
        <v>0</v>
      </c>
      <c r="AP390" s="10" t="e">
        <f>AO390/AM390</f>
        <v>#DIV/0!</v>
      </c>
    </row>
    <row r="391" spans="1:42" x14ac:dyDescent="0.3">
      <c r="A391" s="41"/>
      <c r="B391" s="41"/>
      <c r="C391" s="114"/>
      <c r="D391" s="41"/>
      <c r="E391" s="41"/>
      <c r="F391" s="41"/>
      <c r="G391" s="41"/>
      <c r="H391" s="41"/>
      <c r="I391" s="23"/>
      <c r="J391" s="41"/>
      <c r="K391" s="23"/>
      <c r="L391" s="41"/>
      <c r="M391" s="186">
        <f>G391*H391</f>
        <v>0</v>
      </c>
      <c r="N391" s="42"/>
      <c r="O391" s="42"/>
      <c r="P391" s="42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9">
        <f>((H391-(H391*I391))*G391)-(((H391-(H391*I391))*G391)*K391)</f>
        <v>0</v>
      </c>
      <c r="AD391" s="9">
        <f>G391*J391</f>
        <v>0</v>
      </c>
      <c r="AE391" s="9" t="e">
        <f>AD391/AC391</f>
        <v>#DIV/0!</v>
      </c>
      <c r="AF391" s="9">
        <f>AD391*'Hypothése des ventes'!$G$18</f>
        <v>0</v>
      </c>
      <c r="AG391" s="9">
        <f>(AD391-(AD391*'Hypothése des ventes'!$H$17))*'Hypothése des ventes'!$H$18</f>
        <v>0</v>
      </c>
      <c r="AH391" s="9">
        <f>(AD391-(AD391*'Hypothése des ventes'!$I$17))*'Hypothése des ventes'!$I$18</f>
        <v>0</v>
      </c>
      <c r="AI391" s="9">
        <f>(AD391-(AD391*'Hypothése des ventes'!$J$17))*'Hypothése des ventes'!$J$18</f>
        <v>0</v>
      </c>
      <c r="AJ391" s="9">
        <f>(AD391-(AD391*'Hypothése des ventes'!$K$17))*'Hypothése des ventes'!$K$18</f>
        <v>0</v>
      </c>
      <c r="AK391" s="9">
        <f>-(AC391*'Hypothése des ventes'!$L$18)</f>
        <v>0</v>
      </c>
      <c r="AL391" s="9">
        <f>AC391*L391</f>
        <v>0</v>
      </c>
      <c r="AM391" s="9">
        <f>((AF391+AG391+AH391+AI391+AJ391+AK391)*0.8)+AL391</f>
        <v>0</v>
      </c>
      <c r="AN391" s="9" t="e">
        <f>AM391/AC391</f>
        <v>#DIV/0!</v>
      </c>
      <c r="AO391" s="9">
        <f>AM391-AC391</f>
        <v>0</v>
      </c>
      <c r="AP391" s="10" t="e">
        <f>AO391/AM391</f>
        <v>#DIV/0!</v>
      </c>
    </row>
    <row r="392" spans="1:42" x14ac:dyDescent="0.3">
      <c r="A392" s="41"/>
      <c r="B392" s="41"/>
      <c r="C392" s="114"/>
      <c r="D392" s="41"/>
      <c r="E392" s="41"/>
      <c r="F392" s="41"/>
      <c r="G392" s="41"/>
      <c r="H392" s="41"/>
      <c r="I392" s="23"/>
      <c r="J392" s="41"/>
      <c r="K392" s="23"/>
      <c r="L392" s="41"/>
      <c r="M392" s="186">
        <f>G392*H392</f>
        <v>0</v>
      </c>
      <c r="N392" s="42"/>
      <c r="O392" s="42"/>
      <c r="P392" s="42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9">
        <f>((H392-(H392*I392))*G392)-(((H392-(H392*I392))*G392)*K392)</f>
        <v>0</v>
      </c>
      <c r="AD392" s="9">
        <f>G392*J392</f>
        <v>0</v>
      </c>
      <c r="AE392" s="9" t="e">
        <f>AD392/AC392</f>
        <v>#DIV/0!</v>
      </c>
      <c r="AF392" s="9">
        <f>AD392*'Hypothése des ventes'!$G$18</f>
        <v>0</v>
      </c>
      <c r="AG392" s="9">
        <f>(AD392-(AD392*'Hypothése des ventes'!$H$17))*'Hypothése des ventes'!$H$18</f>
        <v>0</v>
      </c>
      <c r="AH392" s="9">
        <f>(AD392-(AD392*'Hypothése des ventes'!$I$17))*'Hypothése des ventes'!$I$18</f>
        <v>0</v>
      </c>
      <c r="AI392" s="9">
        <f>(AD392-(AD392*'Hypothése des ventes'!$J$17))*'Hypothése des ventes'!$J$18</f>
        <v>0</v>
      </c>
      <c r="AJ392" s="9">
        <f>(AD392-(AD392*'Hypothése des ventes'!$K$17))*'Hypothése des ventes'!$K$18</f>
        <v>0</v>
      </c>
      <c r="AK392" s="9">
        <f>-(AC392*'Hypothése des ventes'!$L$18)</f>
        <v>0</v>
      </c>
      <c r="AL392" s="9">
        <f>AC392*L392</f>
        <v>0</v>
      </c>
      <c r="AM392" s="9">
        <f>((AF392+AG392+AH392+AI392+AJ392+AK392)*0.8)+AL392</f>
        <v>0</v>
      </c>
      <c r="AN392" s="9" t="e">
        <f>AM392/AC392</f>
        <v>#DIV/0!</v>
      </c>
      <c r="AO392" s="9">
        <f>AM392-AC392</f>
        <v>0</v>
      </c>
      <c r="AP392" s="10" t="e">
        <f>AO392/AM392</f>
        <v>#DIV/0!</v>
      </c>
    </row>
    <row r="393" spans="1:42" x14ac:dyDescent="0.3">
      <c r="A393" s="41"/>
      <c r="B393" s="41"/>
      <c r="C393" s="114"/>
      <c r="D393" s="41"/>
      <c r="E393" s="41"/>
      <c r="F393" s="41"/>
      <c r="G393" s="41"/>
      <c r="H393" s="41"/>
      <c r="I393" s="23"/>
      <c r="J393" s="41"/>
      <c r="K393" s="23"/>
      <c r="L393" s="41"/>
      <c r="M393" s="186">
        <f>G393*H393</f>
        <v>0</v>
      </c>
      <c r="N393" s="42"/>
      <c r="O393" s="42"/>
      <c r="P393" s="42"/>
      <c r="Q393" s="36"/>
      <c r="R393" s="36"/>
      <c r="S393" s="36"/>
      <c r="T393" s="36"/>
      <c r="U393" s="36"/>
      <c r="V393" s="36"/>
      <c r="W393" s="36"/>
      <c r="X393" s="36"/>
      <c r="Y393" s="36"/>
      <c r="Z393" s="36"/>
      <c r="AA393" s="36"/>
      <c r="AB393" s="36"/>
      <c r="AC393" s="9">
        <f>((H393-(H393*I393))*G393)-(((H393-(H393*I393))*G393)*K393)</f>
        <v>0</v>
      </c>
      <c r="AD393" s="9">
        <f>G393*J393</f>
        <v>0</v>
      </c>
      <c r="AE393" s="9" t="e">
        <f>AD393/AC393</f>
        <v>#DIV/0!</v>
      </c>
      <c r="AF393" s="9">
        <f>AD393*'Hypothése des ventes'!$G$18</f>
        <v>0</v>
      </c>
      <c r="AG393" s="9">
        <f>(AD393-(AD393*'Hypothése des ventes'!$H$17))*'Hypothése des ventes'!$H$18</f>
        <v>0</v>
      </c>
      <c r="AH393" s="9">
        <f>(AD393-(AD393*'Hypothése des ventes'!$I$17))*'Hypothése des ventes'!$I$18</f>
        <v>0</v>
      </c>
      <c r="AI393" s="9">
        <f>(AD393-(AD393*'Hypothése des ventes'!$J$17))*'Hypothése des ventes'!$J$18</f>
        <v>0</v>
      </c>
      <c r="AJ393" s="9">
        <f>(AD393-(AD393*'Hypothése des ventes'!$K$17))*'Hypothése des ventes'!$K$18</f>
        <v>0</v>
      </c>
      <c r="AK393" s="9">
        <f>-(AC393*'Hypothése des ventes'!$L$18)</f>
        <v>0</v>
      </c>
      <c r="AL393" s="9">
        <f>AC393*L393</f>
        <v>0</v>
      </c>
      <c r="AM393" s="9">
        <f>((AF393+AG393+AH393+AI393+AJ393+AK393)*0.8)+AL393</f>
        <v>0</v>
      </c>
      <c r="AN393" s="9" t="e">
        <f>AM393/AC393</f>
        <v>#DIV/0!</v>
      </c>
      <c r="AO393" s="9">
        <f>AM393-AC393</f>
        <v>0</v>
      </c>
      <c r="AP393" s="10" t="e">
        <f>AO393/AM393</f>
        <v>#DIV/0!</v>
      </c>
    </row>
    <row r="394" spans="1:42" x14ac:dyDescent="0.3">
      <c r="A394" s="41"/>
      <c r="B394" s="41"/>
      <c r="C394" s="114"/>
      <c r="D394" s="41"/>
      <c r="E394" s="41"/>
      <c r="F394" s="41"/>
      <c r="G394" s="41"/>
      <c r="H394" s="41"/>
      <c r="I394" s="23"/>
      <c r="J394" s="41"/>
      <c r="K394" s="23"/>
      <c r="L394" s="41"/>
      <c r="M394" s="186">
        <f>G394*H394</f>
        <v>0</v>
      </c>
      <c r="N394" s="42"/>
      <c r="O394" s="42"/>
      <c r="P394" s="42"/>
      <c r="Q394" s="36"/>
      <c r="R394" s="36"/>
      <c r="S394" s="36"/>
      <c r="T394" s="36"/>
      <c r="U394" s="36"/>
      <c r="V394" s="36"/>
      <c r="W394" s="36"/>
      <c r="X394" s="36"/>
      <c r="Y394" s="36"/>
      <c r="Z394" s="36"/>
      <c r="AA394" s="36"/>
      <c r="AB394" s="36"/>
      <c r="AC394" s="9">
        <f>((H394-(H394*I394))*G394)-(((H394-(H394*I394))*G394)*K394)</f>
        <v>0</v>
      </c>
      <c r="AD394" s="9">
        <f>G394*J394</f>
        <v>0</v>
      </c>
      <c r="AE394" s="9" t="e">
        <f>AD394/AC394</f>
        <v>#DIV/0!</v>
      </c>
      <c r="AF394" s="9">
        <f>AD394*'Hypothése des ventes'!$G$18</f>
        <v>0</v>
      </c>
      <c r="AG394" s="9">
        <f>(AD394-(AD394*'Hypothése des ventes'!$H$17))*'Hypothése des ventes'!$H$18</f>
        <v>0</v>
      </c>
      <c r="AH394" s="9">
        <f>(AD394-(AD394*'Hypothése des ventes'!$I$17))*'Hypothése des ventes'!$I$18</f>
        <v>0</v>
      </c>
      <c r="AI394" s="9">
        <f>(AD394-(AD394*'Hypothése des ventes'!$J$17))*'Hypothése des ventes'!$J$18</f>
        <v>0</v>
      </c>
      <c r="AJ394" s="9">
        <f>(AD394-(AD394*'Hypothése des ventes'!$K$17))*'Hypothése des ventes'!$K$18</f>
        <v>0</v>
      </c>
      <c r="AK394" s="9">
        <f>-(AC394*'Hypothése des ventes'!$L$18)</f>
        <v>0</v>
      </c>
      <c r="AL394" s="9">
        <f>AC394*L394</f>
        <v>0</v>
      </c>
      <c r="AM394" s="9">
        <f>((AF394+AG394+AH394+AI394+AJ394+AK394)*0.8)+AL394</f>
        <v>0</v>
      </c>
      <c r="AN394" s="9" t="e">
        <f>AM394/AC394</f>
        <v>#DIV/0!</v>
      </c>
      <c r="AO394" s="9">
        <f>AM394-AC394</f>
        <v>0</v>
      </c>
      <c r="AP394" s="10" t="e">
        <f>AO394/AM394</f>
        <v>#DIV/0!</v>
      </c>
    </row>
    <row r="395" spans="1:42" x14ac:dyDescent="0.3">
      <c r="A395" s="41"/>
      <c r="B395" s="41"/>
      <c r="C395" s="114"/>
      <c r="D395" s="41"/>
      <c r="E395" s="41"/>
      <c r="F395" s="41"/>
      <c r="G395" s="41"/>
      <c r="H395" s="41"/>
      <c r="I395" s="23"/>
      <c r="J395" s="41"/>
      <c r="K395" s="23"/>
      <c r="L395" s="41"/>
      <c r="M395" s="186">
        <f>G395*H395</f>
        <v>0</v>
      </c>
      <c r="N395" s="42"/>
      <c r="O395" s="42"/>
      <c r="P395" s="42"/>
      <c r="Q395" s="36"/>
      <c r="R395" s="36"/>
      <c r="S395" s="36"/>
      <c r="T395" s="36"/>
      <c r="U395" s="36"/>
      <c r="V395" s="36"/>
      <c r="W395" s="36"/>
      <c r="X395" s="36"/>
      <c r="Y395" s="36"/>
      <c r="Z395" s="36"/>
      <c r="AA395" s="36"/>
      <c r="AB395" s="36"/>
      <c r="AC395" s="9">
        <f>((H395-(H395*I395))*G395)-(((H395-(H395*I395))*G395)*K395)</f>
        <v>0</v>
      </c>
      <c r="AD395" s="9">
        <f>G395*J395</f>
        <v>0</v>
      </c>
      <c r="AE395" s="9" t="e">
        <f>AD395/AC395</f>
        <v>#DIV/0!</v>
      </c>
      <c r="AF395" s="9">
        <f>AD395*'Hypothése des ventes'!$G$18</f>
        <v>0</v>
      </c>
      <c r="AG395" s="9">
        <f>(AD395-(AD395*'Hypothése des ventes'!$H$17))*'Hypothése des ventes'!$H$18</f>
        <v>0</v>
      </c>
      <c r="AH395" s="9">
        <f>(AD395-(AD395*'Hypothése des ventes'!$I$17))*'Hypothése des ventes'!$I$18</f>
        <v>0</v>
      </c>
      <c r="AI395" s="9">
        <f>(AD395-(AD395*'Hypothése des ventes'!$J$17))*'Hypothése des ventes'!$J$18</f>
        <v>0</v>
      </c>
      <c r="AJ395" s="9">
        <f>(AD395-(AD395*'Hypothése des ventes'!$K$17))*'Hypothése des ventes'!$K$18</f>
        <v>0</v>
      </c>
      <c r="AK395" s="9">
        <f>-(AC395*'Hypothése des ventes'!$L$18)</f>
        <v>0</v>
      </c>
      <c r="AL395" s="9">
        <f>AC395*L395</f>
        <v>0</v>
      </c>
      <c r="AM395" s="9">
        <f>((AF395+AG395+AH395+AI395+AJ395+AK395)*0.8)+AL395</f>
        <v>0</v>
      </c>
      <c r="AN395" s="9" t="e">
        <f>AM395/AC395</f>
        <v>#DIV/0!</v>
      </c>
      <c r="AO395" s="9">
        <f>AM395-AC395</f>
        <v>0</v>
      </c>
      <c r="AP395" s="10" t="e">
        <f>AO395/AM395</f>
        <v>#DIV/0!</v>
      </c>
    </row>
    <row r="396" spans="1:42" x14ac:dyDescent="0.3">
      <c r="A396" s="41"/>
      <c r="B396" s="41"/>
      <c r="C396" s="114"/>
      <c r="D396" s="41"/>
      <c r="E396" s="41"/>
      <c r="F396" s="41"/>
      <c r="G396" s="41"/>
      <c r="H396" s="41"/>
      <c r="I396" s="23"/>
      <c r="J396" s="41"/>
      <c r="K396" s="23"/>
      <c r="L396" s="41"/>
      <c r="M396" s="186">
        <f>G396*H396</f>
        <v>0</v>
      </c>
      <c r="N396" s="42"/>
      <c r="O396" s="42"/>
      <c r="P396" s="42"/>
      <c r="Q396" s="36"/>
      <c r="R396" s="36"/>
      <c r="S396" s="36"/>
      <c r="T396" s="36"/>
      <c r="U396" s="36"/>
      <c r="V396" s="36"/>
      <c r="W396" s="36"/>
      <c r="X396" s="36"/>
      <c r="Y396" s="36"/>
      <c r="Z396" s="36"/>
      <c r="AA396" s="36"/>
      <c r="AB396" s="36"/>
      <c r="AC396" s="9">
        <f>((H396-(H396*I396))*G396)-(((H396-(H396*I396))*G396)*K396)</f>
        <v>0</v>
      </c>
      <c r="AD396" s="9">
        <f>G396*J396</f>
        <v>0</v>
      </c>
      <c r="AE396" s="9" t="e">
        <f>AD396/AC396</f>
        <v>#DIV/0!</v>
      </c>
      <c r="AF396" s="9">
        <f>AD396*'Hypothése des ventes'!$G$18</f>
        <v>0</v>
      </c>
      <c r="AG396" s="9">
        <f>(AD396-(AD396*'Hypothése des ventes'!$H$17))*'Hypothése des ventes'!$H$18</f>
        <v>0</v>
      </c>
      <c r="AH396" s="9">
        <f>(AD396-(AD396*'Hypothése des ventes'!$I$17))*'Hypothése des ventes'!$I$18</f>
        <v>0</v>
      </c>
      <c r="AI396" s="9">
        <f>(AD396-(AD396*'Hypothése des ventes'!$J$17))*'Hypothése des ventes'!$J$18</f>
        <v>0</v>
      </c>
      <c r="AJ396" s="9">
        <f>(AD396-(AD396*'Hypothése des ventes'!$K$17))*'Hypothése des ventes'!$K$18</f>
        <v>0</v>
      </c>
      <c r="AK396" s="9">
        <f>-(AC396*'Hypothése des ventes'!$L$18)</f>
        <v>0</v>
      </c>
      <c r="AL396" s="9">
        <f>AC396*L396</f>
        <v>0</v>
      </c>
      <c r="AM396" s="9">
        <f>((AF396+AG396+AH396+AI396+AJ396+AK396)*0.8)+AL396</f>
        <v>0</v>
      </c>
      <c r="AN396" s="9" t="e">
        <f>AM396/AC396</f>
        <v>#DIV/0!</v>
      </c>
      <c r="AO396" s="9">
        <f>AM396-AC396</f>
        <v>0</v>
      </c>
      <c r="AP396" s="10" t="e">
        <f>AO396/AM396</f>
        <v>#DIV/0!</v>
      </c>
    </row>
    <row r="397" spans="1:42" x14ac:dyDescent="0.3">
      <c r="A397" s="41"/>
      <c r="B397" s="41"/>
      <c r="C397" s="114"/>
      <c r="D397" s="41"/>
      <c r="E397" s="41"/>
      <c r="F397" s="41"/>
      <c r="G397" s="41"/>
      <c r="H397" s="41"/>
      <c r="I397" s="23"/>
      <c r="J397" s="41"/>
      <c r="K397" s="23"/>
      <c r="L397" s="41"/>
      <c r="M397" s="186">
        <f>G397*H397</f>
        <v>0</v>
      </c>
      <c r="N397" s="42"/>
      <c r="O397" s="42"/>
      <c r="P397" s="42"/>
      <c r="Q397" s="36"/>
      <c r="R397" s="36"/>
      <c r="S397" s="36"/>
      <c r="T397" s="36"/>
      <c r="U397" s="36"/>
      <c r="V397" s="36"/>
      <c r="W397" s="36"/>
      <c r="X397" s="36"/>
      <c r="Y397" s="36"/>
      <c r="Z397" s="36"/>
      <c r="AA397" s="36"/>
      <c r="AB397" s="36"/>
      <c r="AC397" s="9">
        <f>((H397-(H397*I397))*G397)-(((H397-(H397*I397))*G397)*K397)</f>
        <v>0</v>
      </c>
      <c r="AD397" s="9">
        <f>G397*J397</f>
        <v>0</v>
      </c>
      <c r="AE397" s="9" t="e">
        <f>AD397/AC397</f>
        <v>#DIV/0!</v>
      </c>
      <c r="AF397" s="9">
        <f>AD397*'Hypothése des ventes'!$G$18</f>
        <v>0</v>
      </c>
      <c r="AG397" s="9">
        <f>(AD397-(AD397*'Hypothése des ventes'!$H$17))*'Hypothése des ventes'!$H$18</f>
        <v>0</v>
      </c>
      <c r="AH397" s="9">
        <f>(AD397-(AD397*'Hypothése des ventes'!$I$17))*'Hypothése des ventes'!$I$18</f>
        <v>0</v>
      </c>
      <c r="AI397" s="9">
        <f>(AD397-(AD397*'Hypothése des ventes'!$J$17))*'Hypothése des ventes'!$J$18</f>
        <v>0</v>
      </c>
      <c r="AJ397" s="9">
        <f>(AD397-(AD397*'Hypothése des ventes'!$K$17))*'Hypothése des ventes'!$K$18</f>
        <v>0</v>
      </c>
      <c r="AK397" s="9">
        <f>-(AC397*'Hypothése des ventes'!$L$18)</f>
        <v>0</v>
      </c>
      <c r="AL397" s="9">
        <f>AC397*L397</f>
        <v>0</v>
      </c>
      <c r="AM397" s="9">
        <f>((AF397+AG397+AH397+AI397+AJ397+AK397)*0.8)+AL397</f>
        <v>0</v>
      </c>
      <c r="AN397" s="9" t="e">
        <f>AM397/AC397</f>
        <v>#DIV/0!</v>
      </c>
      <c r="AO397" s="9">
        <f>AM397-AC397</f>
        <v>0</v>
      </c>
      <c r="AP397" s="10" t="e">
        <f>AO397/AM397</f>
        <v>#DIV/0!</v>
      </c>
    </row>
    <row r="398" spans="1:42" x14ac:dyDescent="0.3">
      <c r="A398" s="41"/>
      <c r="B398" s="41"/>
      <c r="C398" s="114"/>
      <c r="D398" s="41"/>
      <c r="E398" s="41"/>
      <c r="F398" s="41"/>
      <c r="G398" s="41"/>
      <c r="H398" s="41"/>
      <c r="I398" s="23"/>
      <c r="J398" s="41"/>
      <c r="K398" s="23"/>
      <c r="L398" s="41"/>
      <c r="M398" s="186">
        <f>G398*H398</f>
        <v>0</v>
      </c>
      <c r="N398" s="42"/>
      <c r="O398" s="42"/>
      <c r="P398" s="42"/>
      <c r="Q398" s="36"/>
      <c r="R398" s="36"/>
      <c r="S398" s="36"/>
      <c r="T398" s="36"/>
      <c r="U398" s="36"/>
      <c r="V398" s="36"/>
      <c r="W398" s="36"/>
      <c r="X398" s="36"/>
      <c r="Y398" s="36"/>
      <c r="Z398" s="36"/>
      <c r="AA398" s="36"/>
      <c r="AB398" s="36"/>
      <c r="AC398" s="9">
        <f>((H398-(H398*I398))*G398)-(((H398-(H398*I398))*G398)*K398)</f>
        <v>0</v>
      </c>
      <c r="AD398" s="9">
        <f>G398*J398</f>
        <v>0</v>
      </c>
      <c r="AE398" s="9" t="e">
        <f>AD398/AC398</f>
        <v>#DIV/0!</v>
      </c>
      <c r="AF398" s="9">
        <f>AD398*'Hypothése des ventes'!$G$18</f>
        <v>0</v>
      </c>
      <c r="AG398" s="9">
        <f>(AD398-(AD398*'Hypothése des ventes'!$H$17))*'Hypothése des ventes'!$H$18</f>
        <v>0</v>
      </c>
      <c r="AH398" s="9">
        <f>(AD398-(AD398*'Hypothése des ventes'!$I$17))*'Hypothése des ventes'!$I$18</f>
        <v>0</v>
      </c>
      <c r="AI398" s="9">
        <f>(AD398-(AD398*'Hypothése des ventes'!$J$17))*'Hypothése des ventes'!$J$18</f>
        <v>0</v>
      </c>
      <c r="AJ398" s="9">
        <f>(AD398-(AD398*'Hypothése des ventes'!$K$17))*'Hypothése des ventes'!$K$18</f>
        <v>0</v>
      </c>
      <c r="AK398" s="9">
        <f>-(AC398*'Hypothése des ventes'!$L$18)</f>
        <v>0</v>
      </c>
      <c r="AL398" s="9">
        <f>AC398*L398</f>
        <v>0</v>
      </c>
      <c r="AM398" s="9">
        <f>((AF398+AG398+AH398+AI398+AJ398+AK398)*0.8)+AL398</f>
        <v>0</v>
      </c>
      <c r="AN398" s="9" t="e">
        <f>AM398/AC398</f>
        <v>#DIV/0!</v>
      </c>
      <c r="AO398" s="9">
        <f>AM398-AC398</f>
        <v>0</v>
      </c>
      <c r="AP398" s="10" t="e">
        <f>AO398/AM398</f>
        <v>#DIV/0!</v>
      </c>
    </row>
    <row r="399" spans="1:42" x14ac:dyDescent="0.3">
      <c r="A399" s="41"/>
      <c r="B399" s="41"/>
      <c r="C399" s="114"/>
      <c r="D399" s="41"/>
      <c r="E399" s="41"/>
      <c r="F399" s="41"/>
      <c r="G399" s="41"/>
      <c r="H399" s="41"/>
      <c r="I399" s="23"/>
      <c r="J399" s="41"/>
      <c r="K399" s="23"/>
      <c r="L399" s="41"/>
      <c r="M399" s="186">
        <f>G399*H399</f>
        <v>0</v>
      </c>
      <c r="N399" s="42"/>
      <c r="O399" s="42"/>
      <c r="P399" s="42"/>
      <c r="Q399" s="36"/>
      <c r="R399" s="36"/>
      <c r="S399" s="36"/>
      <c r="T399" s="36"/>
      <c r="U399" s="36"/>
      <c r="V399" s="36"/>
      <c r="W399" s="36"/>
      <c r="X399" s="36"/>
      <c r="Y399" s="36"/>
      <c r="Z399" s="36"/>
      <c r="AA399" s="36"/>
      <c r="AB399" s="36"/>
      <c r="AC399" s="9">
        <f>((H399-(H399*I399))*G399)-(((H399-(H399*I399))*G399)*K399)</f>
        <v>0</v>
      </c>
      <c r="AD399" s="9">
        <f>G399*J399</f>
        <v>0</v>
      </c>
      <c r="AE399" s="9" t="e">
        <f>AD399/AC399</f>
        <v>#DIV/0!</v>
      </c>
      <c r="AF399" s="9">
        <f>AD399*'Hypothése des ventes'!$G$18</f>
        <v>0</v>
      </c>
      <c r="AG399" s="9">
        <f>(AD399-(AD399*'Hypothése des ventes'!$H$17))*'Hypothése des ventes'!$H$18</f>
        <v>0</v>
      </c>
      <c r="AH399" s="9">
        <f>(AD399-(AD399*'Hypothése des ventes'!$I$17))*'Hypothése des ventes'!$I$18</f>
        <v>0</v>
      </c>
      <c r="AI399" s="9">
        <f>(AD399-(AD399*'Hypothése des ventes'!$J$17))*'Hypothése des ventes'!$J$18</f>
        <v>0</v>
      </c>
      <c r="AJ399" s="9">
        <f>(AD399-(AD399*'Hypothése des ventes'!$K$17))*'Hypothése des ventes'!$K$18</f>
        <v>0</v>
      </c>
      <c r="AK399" s="9">
        <f>-(AC399*'Hypothése des ventes'!$L$18)</f>
        <v>0</v>
      </c>
      <c r="AL399" s="9">
        <f>AC399*L399</f>
        <v>0</v>
      </c>
      <c r="AM399" s="9">
        <f>((AF399+AG399+AH399+AI399+AJ399+AK399)*0.8)+AL399</f>
        <v>0</v>
      </c>
      <c r="AN399" s="9" t="e">
        <f>AM399/AC399</f>
        <v>#DIV/0!</v>
      </c>
      <c r="AO399" s="9">
        <f>AM399-AC399</f>
        <v>0</v>
      </c>
      <c r="AP399" s="10" t="e">
        <f>AO399/AM399</f>
        <v>#DIV/0!</v>
      </c>
    </row>
    <row r="400" spans="1:42" x14ac:dyDescent="0.3">
      <c r="A400" s="41"/>
      <c r="B400" s="41"/>
      <c r="C400" s="114"/>
      <c r="D400" s="41"/>
      <c r="E400" s="41"/>
      <c r="F400" s="41"/>
      <c r="G400" s="41"/>
      <c r="H400" s="41"/>
      <c r="I400" s="23"/>
      <c r="J400" s="41"/>
      <c r="K400" s="23"/>
      <c r="L400" s="41"/>
      <c r="M400" s="186">
        <f>G400*H400</f>
        <v>0</v>
      </c>
      <c r="N400" s="42"/>
      <c r="O400" s="42"/>
      <c r="P400" s="42"/>
      <c r="Q400" s="36"/>
      <c r="R400" s="36"/>
      <c r="S400" s="36"/>
      <c r="T400" s="36"/>
      <c r="U400" s="36"/>
      <c r="V400" s="36"/>
      <c r="W400" s="36"/>
      <c r="X400" s="36"/>
      <c r="Y400" s="36"/>
      <c r="Z400" s="36"/>
      <c r="AA400" s="36"/>
      <c r="AB400" s="36"/>
      <c r="AC400" s="9">
        <f>((H400-(H400*I400))*G400)-(((H400-(H400*I400))*G400)*K400)</f>
        <v>0</v>
      </c>
      <c r="AD400" s="9">
        <f>G400*J400</f>
        <v>0</v>
      </c>
      <c r="AE400" s="9" t="e">
        <f>AD400/AC400</f>
        <v>#DIV/0!</v>
      </c>
      <c r="AF400" s="9">
        <f>AD400*'Hypothése des ventes'!$G$18</f>
        <v>0</v>
      </c>
      <c r="AG400" s="9">
        <f>(AD400-(AD400*'Hypothése des ventes'!$H$17))*'Hypothése des ventes'!$H$18</f>
        <v>0</v>
      </c>
      <c r="AH400" s="9">
        <f>(AD400-(AD400*'Hypothése des ventes'!$I$17))*'Hypothése des ventes'!$I$18</f>
        <v>0</v>
      </c>
      <c r="AI400" s="9">
        <f>(AD400-(AD400*'Hypothése des ventes'!$J$17))*'Hypothése des ventes'!$J$18</f>
        <v>0</v>
      </c>
      <c r="AJ400" s="9">
        <f>(AD400-(AD400*'Hypothése des ventes'!$K$17))*'Hypothése des ventes'!$K$18</f>
        <v>0</v>
      </c>
      <c r="AK400" s="9">
        <f>-(AC400*'Hypothése des ventes'!$L$18)</f>
        <v>0</v>
      </c>
      <c r="AL400" s="9">
        <f>AC400*L400</f>
        <v>0</v>
      </c>
      <c r="AM400" s="9">
        <f>((AF400+AG400+AH400+AI400+AJ400+AK400)*0.8)+AL400</f>
        <v>0</v>
      </c>
      <c r="AN400" s="9" t="e">
        <f>AM400/AC400</f>
        <v>#DIV/0!</v>
      </c>
      <c r="AO400" s="9">
        <f>AM400-AC400</f>
        <v>0</v>
      </c>
      <c r="AP400" s="10" t="e">
        <f>AO400/AM400</f>
        <v>#DIV/0!</v>
      </c>
    </row>
    <row r="401" spans="1:42" x14ac:dyDescent="0.3">
      <c r="A401" s="41"/>
      <c r="B401" s="41"/>
      <c r="C401" s="114"/>
      <c r="D401" s="41"/>
      <c r="E401" s="41"/>
      <c r="F401" s="41"/>
      <c r="G401" s="41"/>
      <c r="H401" s="41"/>
      <c r="I401" s="23"/>
      <c r="J401" s="41"/>
      <c r="K401" s="23"/>
      <c r="L401" s="41"/>
      <c r="M401" s="186">
        <f>G401*H401</f>
        <v>0</v>
      </c>
      <c r="N401" s="42"/>
      <c r="O401" s="42"/>
      <c r="P401" s="42"/>
      <c r="Q401" s="36"/>
      <c r="R401" s="36"/>
      <c r="S401" s="36"/>
      <c r="T401" s="36"/>
      <c r="U401" s="36"/>
      <c r="V401" s="36"/>
      <c r="W401" s="36"/>
      <c r="X401" s="36"/>
      <c r="Y401" s="36"/>
      <c r="Z401" s="36"/>
      <c r="AA401" s="36"/>
      <c r="AB401" s="36"/>
      <c r="AC401" s="9">
        <f>((H401-(H401*I401))*G401)-(((H401-(H401*I401))*G401)*K401)</f>
        <v>0</v>
      </c>
      <c r="AD401" s="9">
        <f>G401*J401</f>
        <v>0</v>
      </c>
      <c r="AE401" s="9" t="e">
        <f>AD401/AC401</f>
        <v>#DIV/0!</v>
      </c>
      <c r="AF401" s="9">
        <f>AD401*'Hypothése des ventes'!$G$18</f>
        <v>0</v>
      </c>
      <c r="AG401" s="9">
        <f>(AD401-(AD401*'Hypothése des ventes'!$H$17))*'Hypothése des ventes'!$H$18</f>
        <v>0</v>
      </c>
      <c r="AH401" s="9">
        <f>(AD401-(AD401*'Hypothése des ventes'!$I$17))*'Hypothése des ventes'!$I$18</f>
        <v>0</v>
      </c>
      <c r="AI401" s="9">
        <f>(AD401-(AD401*'Hypothése des ventes'!$J$17))*'Hypothése des ventes'!$J$18</f>
        <v>0</v>
      </c>
      <c r="AJ401" s="9">
        <f>(AD401-(AD401*'Hypothése des ventes'!$K$17))*'Hypothése des ventes'!$K$18</f>
        <v>0</v>
      </c>
      <c r="AK401" s="9">
        <f>-(AC401*'Hypothése des ventes'!$L$18)</f>
        <v>0</v>
      </c>
      <c r="AL401" s="9">
        <f>AC401*L401</f>
        <v>0</v>
      </c>
      <c r="AM401" s="9">
        <f>((AF401+AG401+AH401+AI401+AJ401+AK401)*0.8)+AL401</f>
        <v>0</v>
      </c>
      <c r="AN401" s="9" t="e">
        <f>AM401/AC401</f>
        <v>#DIV/0!</v>
      </c>
      <c r="AO401" s="9">
        <f>AM401-AC401</f>
        <v>0</v>
      </c>
      <c r="AP401" s="10" t="e">
        <f>AO401/AM401</f>
        <v>#DIV/0!</v>
      </c>
    </row>
    <row r="402" spans="1:42" x14ac:dyDescent="0.3">
      <c r="A402" s="41"/>
      <c r="B402" s="41"/>
      <c r="C402" s="114"/>
      <c r="D402" s="41"/>
      <c r="E402" s="41"/>
      <c r="F402" s="41"/>
      <c r="G402" s="41"/>
      <c r="H402" s="41"/>
      <c r="I402" s="23"/>
      <c r="J402" s="41"/>
      <c r="K402" s="23"/>
      <c r="L402" s="41"/>
      <c r="M402" s="186">
        <f>G402*H402</f>
        <v>0</v>
      </c>
      <c r="N402" s="42"/>
      <c r="O402" s="42"/>
      <c r="P402" s="42"/>
      <c r="Q402" s="36"/>
      <c r="R402" s="36"/>
      <c r="S402" s="36"/>
      <c r="T402" s="36"/>
      <c r="U402" s="36"/>
      <c r="V402" s="36"/>
      <c r="W402" s="36"/>
      <c r="X402" s="36"/>
      <c r="Y402" s="36"/>
      <c r="Z402" s="36"/>
      <c r="AA402" s="36"/>
      <c r="AB402" s="36"/>
      <c r="AC402" s="9">
        <f>((H402-(H402*I402))*G402)-(((H402-(H402*I402))*G402)*K402)</f>
        <v>0</v>
      </c>
      <c r="AD402" s="9">
        <f>G402*J402</f>
        <v>0</v>
      </c>
      <c r="AE402" s="9" t="e">
        <f>AD402/AC402</f>
        <v>#DIV/0!</v>
      </c>
      <c r="AF402" s="9">
        <f>AD402*'Hypothése des ventes'!$G$18</f>
        <v>0</v>
      </c>
      <c r="AG402" s="9">
        <f>(AD402-(AD402*'Hypothése des ventes'!$H$17))*'Hypothése des ventes'!$H$18</f>
        <v>0</v>
      </c>
      <c r="AH402" s="9">
        <f>(AD402-(AD402*'Hypothése des ventes'!$I$17))*'Hypothése des ventes'!$I$18</f>
        <v>0</v>
      </c>
      <c r="AI402" s="9">
        <f>(AD402-(AD402*'Hypothése des ventes'!$J$17))*'Hypothése des ventes'!$J$18</f>
        <v>0</v>
      </c>
      <c r="AJ402" s="9">
        <f>(AD402-(AD402*'Hypothése des ventes'!$K$17))*'Hypothése des ventes'!$K$18</f>
        <v>0</v>
      </c>
      <c r="AK402" s="9">
        <f>-(AC402*'Hypothése des ventes'!$L$18)</f>
        <v>0</v>
      </c>
      <c r="AL402" s="9">
        <f>AC402*L402</f>
        <v>0</v>
      </c>
      <c r="AM402" s="9">
        <f>((AF402+AG402+AH402+AI402+AJ402+AK402)*0.8)+AL402</f>
        <v>0</v>
      </c>
      <c r="AN402" s="9" t="e">
        <f>AM402/AC402</f>
        <v>#DIV/0!</v>
      </c>
      <c r="AO402" s="9">
        <f>AM402-AC402</f>
        <v>0</v>
      </c>
      <c r="AP402" s="10" t="e">
        <f>AO402/AM402</f>
        <v>#DIV/0!</v>
      </c>
    </row>
    <row r="403" spans="1:42" x14ac:dyDescent="0.3">
      <c r="A403" s="41"/>
      <c r="B403" s="41"/>
      <c r="C403" s="114"/>
      <c r="D403" s="41"/>
      <c r="E403" s="41"/>
      <c r="F403" s="41"/>
      <c r="G403" s="41"/>
      <c r="H403" s="41"/>
      <c r="I403" s="23"/>
      <c r="J403" s="41"/>
      <c r="K403" s="23"/>
      <c r="L403" s="41"/>
      <c r="M403" s="186">
        <f>G403*H403</f>
        <v>0</v>
      </c>
      <c r="N403" s="42"/>
      <c r="O403" s="42"/>
      <c r="P403" s="42"/>
      <c r="Q403" s="36"/>
      <c r="R403" s="36"/>
      <c r="S403" s="36"/>
      <c r="T403" s="36"/>
      <c r="U403" s="36"/>
      <c r="V403" s="36"/>
      <c r="W403" s="36"/>
      <c r="X403" s="36"/>
      <c r="Y403" s="36"/>
      <c r="Z403" s="36"/>
      <c r="AA403" s="36"/>
      <c r="AB403" s="36"/>
      <c r="AC403" s="9">
        <f>((H403-(H403*I403))*G403)-(((H403-(H403*I403))*G403)*K403)</f>
        <v>0</v>
      </c>
      <c r="AD403" s="9">
        <f>G403*J403</f>
        <v>0</v>
      </c>
      <c r="AE403" s="9" t="e">
        <f>AD403/AC403</f>
        <v>#DIV/0!</v>
      </c>
      <c r="AF403" s="9">
        <f>AD403*'Hypothése des ventes'!$G$18</f>
        <v>0</v>
      </c>
      <c r="AG403" s="9">
        <f>(AD403-(AD403*'Hypothése des ventes'!$H$17))*'Hypothése des ventes'!$H$18</f>
        <v>0</v>
      </c>
      <c r="AH403" s="9">
        <f>(AD403-(AD403*'Hypothése des ventes'!$I$17))*'Hypothése des ventes'!$I$18</f>
        <v>0</v>
      </c>
      <c r="AI403" s="9">
        <f>(AD403-(AD403*'Hypothése des ventes'!$J$17))*'Hypothése des ventes'!$J$18</f>
        <v>0</v>
      </c>
      <c r="AJ403" s="9">
        <f>(AD403-(AD403*'Hypothése des ventes'!$K$17))*'Hypothése des ventes'!$K$18</f>
        <v>0</v>
      </c>
      <c r="AK403" s="9">
        <f>-(AC403*'Hypothése des ventes'!$L$18)</f>
        <v>0</v>
      </c>
      <c r="AL403" s="9">
        <f>AC403*L403</f>
        <v>0</v>
      </c>
      <c r="AM403" s="9">
        <f>((AF403+AG403+AH403+AI403+AJ403+AK403)*0.8)+AL403</f>
        <v>0</v>
      </c>
      <c r="AN403" s="9" t="e">
        <f>AM403/AC403</f>
        <v>#DIV/0!</v>
      </c>
      <c r="AO403" s="9">
        <f>AM403-AC403</f>
        <v>0</v>
      </c>
      <c r="AP403" s="10" t="e">
        <f>AO403/AM403</f>
        <v>#DIV/0!</v>
      </c>
    </row>
    <row r="404" spans="1:42" x14ac:dyDescent="0.3">
      <c r="A404" s="41"/>
      <c r="B404" s="41"/>
      <c r="C404" s="114"/>
      <c r="D404" s="41"/>
      <c r="E404" s="41"/>
      <c r="F404" s="41"/>
      <c r="G404" s="41"/>
      <c r="H404" s="41"/>
      <c r="I404" s="23"/>
      <c r="J404" s="41"/>
      <c r="K404" s="23"/>
      <c r="L404" s="41"/>
      <c r="M404" s="186">
        <f>G404*H404</f>
        <v>0</v>
      </c>
      <c r="N404" s="42"/>
      <c r="O404" s="42"/>
      <c r="P404" s="42"/>
      <c r="Q404" s="36"/>
      <c r="R404" s="36"/>
      <c r="S404" s="36"/>
      <c r="T404" s="36"/>
      <c r="U404" s="36"/>
      <c r="V404" s="36"/>
      <c r="W404" s="36"/>
      <c r="X404" s="36"/>
      <c r="Y404" s="36"/>
      <c r="Z404" s="36"/>
      <c r="AA404" s="36"/>
      <c r="AB404" s="36"/>
      <c r="AC404" s="9">
        <f>((H404-(H404*I404))*G404)-(((H404-(H404*I404))*G404)*K404)</f>
        <v>0</v>
      </c>
      <c r="AD404" s="9">
        <f>G404*J404</f>
        <v>0</v>
      </c>
      <c r="AE404" s="9" t="e">
        <f>AD404/AC404</f>
        <v>#DIV/0!</v>
      </c>
      <c r="AF404" s="9">
        <f>AD404*'Hypothése des ventes'!$G$18</f>
        <v>0</v>
      </c>
      <c r="AG404" s="9">
        <f>(AD404-(AD404*'Hypothése des ventes'!$H$17))*'Hypothése des ventes'!$H$18</f>
        <v>0</v>
      </c>
      <c r="AH404" s="9">
        <f>(AD404-(AD404*'Hypothése des ventes'!$I$17))*'Hypothése des ventes'!$I$18</f>
        <v>0</v>
      </c>
      <c r="AI404" s="9">
        <f>(AD404-(AD404*'Hypothése des ventes'!$J$17))*'Hypothése des ventes'!$J$18</f>
        <v>0</v>
      </c>
      <c r="AJ404" s="9">
        <f>(AD404-(AD404*'Hypothése des ventes'!$K$17))*'Hypothése des ventes'!$K$18</f>
        <v>0</v>
      </c>
      <c r="AK404" s="9">
        <f>-(AC404*'Hypothése des ventes'!$L$18)</f>
        <v>0</v>
      </c>
      <c r="AL404" s="9">
        <f>AC404*L404</f>
        <v>0</v>
      </c>
      <c r="AM404" s="9">
        <f>((AF404+AG404+AH404+AI404+AJ404+AK404)*0.8)+AL404</f>
        <v>0</v>
      </c>
      <c r="AN404" s="9" t="e">
        <f>AM404/AC404</f>
        <v>#DIV/0!</v>
      </c>
      <c r="AO404" s="9">
        <f>AM404-AC404</f>
        <v>0</v>
      </c>
      <c r="AP404" s="10" t="e">
        <f>AO404/AM404</f>
        <v>#DIV/0!</v>
      </c>
    </row>
    <row r="405" spans="1:42" x14ac:dyDescent="0.3">
      <c r="A405" s="41"/>
      <c r="B405" s="41"/>
      <c r="C405" s="114"/>
      <c r="D405" s="41"/>
      <c r="E405" s="41"/>
      <c r="F405" s="41"/>
      <c r="G405" s="41"/>
      <c r="H405" s="41"/>
      <c r="I405" s="23"/>
      <c r="J405" s="41"/>
      <c r="K405" s="23"/>
      <c r="L405" s="41"/>
      <c r="M405" s="186">
        <f>G405*H405</f>
        <v>0</v>
      </c>
      <c r="N405" s="42"/>
      <c r="O405" s="42"/>
      <c r="P405" s="42"/>
      <c r="Q405" s="36"/>
      <c r="R405" s="36"/>
      <c r="S405" s="36"/>
      <c r="T405" s="36"/>
      <c r="U405" s="36"/>
      <c r="V405" s="36"/>
      <c r="W405" s="36"/>
      <c r="X405" s="36"/>
      <c r="Y405" s="36"/>
      <c r="Z405" s="36"/>
      <c r="AA405" s="36"/>
      <c r="AB405" s="36"/>
      <c r="AC405" s="9">
        <f>((H405-(H405*I405))*G405)-(((H405-(H405*I405))*G405)*K405)</f>
        <v>0</v>
      </c>
      <c r="AD405" s="9">
        <f>G405*J405</f>
        <v>0</v>
      </c>
      <c r="AE405" s="9" t="e">
        <f>AD405/AC405</f>
        <v>#DIV/0!</v>
      </c>
      <c r="AF405" s="9">
        <f>AD405*'Hypothése des ventes'!$G$18</f>
        <v>0</v>
      </c>
      <c r="AG405" s="9">
        <f>(AD405-(AD405*'Hypothése des ventes'!$H$17))*'Hypothése des ventes'!$H$18</f>
        <v>0</v>
      </c>
      <c r="AH405" s="9">
        <f>(AD405-(AD405*'Hypothése des ventes'!$I$17))*'Hypothése des ventes'!$I$18</f>
        <v>0</v>
      </c>
      <c r="AI405" s="9">
        <f>(AD405-(AD405*'Hypothése des ventes'!$J$17))*'Hypothése des ventes'!$J$18</f>
        <v>0</v>
      </c>
      <c r="AJ405" s="9">
        <f>(AD405-(AD405*'Hypothése des ventes'!$K$17))*'Hypothése des ventes'!$K$18</f>
        <v>0</v>
      </c>
      <c r="AK405" s="9">
        <f>-(AC405*'Hypothése des ventes'!$L$18)</f>
        <v>0</v>
      </c>
      <c r="AL405" s="9">
        <f>AC405*L405</f>
        <v>0</v>
      </c>
      <c r="AM405" s="9">
        <f>((AF405+AG405+AH405+AI405+AJ405+AK405)*0.8)+AL405</f>
        <v>0</v>
      </c>
      <c r="AN405" s="9" t="e">
        <f>AM405/AC405</f>
        <v>#DIV/0!</v>
      </c>
      <c r="AO405" s="9">
        <f>AM405-AC405</f>
        <v>0</v>
      </c>
      <c r="AP405" s="10" t="e">
        <f>AO405/AM405</f>
        <v>#DIV/0!</v>
      </c>
    </row>
    <row r="406" spans="1:42" x14ac:dyDescent="0.3">
      <c r="A406" s="41"/>
      <c r="B406" s="41"/>
      <c r="C406" s="114"/>
      <c r="D406" s="41"/>
      <c r="E406" s="41"/>
      <c r="F406" s="41"/>
      <c r="G406" s="41"/>
      <c r="H406" s="41"/>
      <c r="I406" s="23"/>
      <c r="J406" s="41"/>
      <c r="K406" s="23"/>
      <c r="L406" s="41"/>
      <c r="M406" s="186">
        <f>G406*H406</f>
        <v>0</v>
      </c>
      <c r="N406" s="42"/>
      <c r="O406" s="42"/>
      <c r="P406" s="42"/>
      <c r="Q406" s="36"/>
      <c r="R406" s="36"/>
      <c r="S406" s="36"/>
      <c r="T406" s="36"/>
      <c r="U406" s="36"/>
      <c r="V406" s="36"/>
      <c r="W406" s="36"/>
      <c r="X406" s="36"/>
      <c r="Y406" s="36"/>
      <c r="Z406" s="36"/>
      <c r="AA406" s="36"/>
      <c r="AB406" s="36"/>
      <c r="AC406" s="9">
        <f>((H406-(H406*I406))*G406)-(((H406-(H406*I406))*G406)*K406)</f>
        <v>0</v>
      </c>
      <c r="AD406" s="9">
        <f>G406*J406</f>
        <v>0</v>
      </c>
      <c r="AE406" s="9" t="e">
        <f>AD406/AC406</f>
        <v>#DIV/0!</v>
      </c>
      <c r="AF406" s="9">
        <f>AD406*'Hypothése des ventes'!$G$18</f>
        <v>0</v>
      </c>
      <c r="AG406" s="9">
        <f>(AD406-(AD406*'Hypothése des ventes'!$H$17))*'Hypothése des ventes'!$H$18</f>
        <v>0</v>
      </c>
      <c r="AH406" s="9">
        <f>(AD406-(AD406*'Hypothése des ventes'!$I$17))*'Hypothése des ventes'!$I$18</f>
        <v>0</v>
      </c>
      <c r="AI406" s="9">
        <f>(AD406-(AD406*'Hypothése des ventes'!$J$17))*'Hypothése des ventes'!$J$18</f>
        <v>0</v>
      </c>
      <c r="AJ406" s="9">
        <f>(AD406-(AD406*'Hypothése des ventes'!$K$17))*'Hypothése des ventes'!$K$18</f>
        <v>0</v>
      </c>
      <c r="AK406" s="9">
        <f>-(AC406*'Hypothése des ventes'!$L$18)</f>
        <v>0</v>
      </c>
      <c r="AL406" s="9">
        <f>AC406*L406</f>
        <v>0</v>
      </c>
      <c r="AM406" s="9">
        <f>((AF406+AG406+AH406+AI406+AJ406+AK406)*0.8)+AL406</f>
        <v>0</v>
      </c>
      <c r="AN406" s="9" t="e">
        <f>AM406/AC406</f>
        <v>#DIV/0!</v>
      </c>
      <c r="AO406" s="9">
        <f>AM406-AC406</f>
        <v>0</v>
      </c>
      <c r="AP406" s="10" t="e">
        <f>AO406/AM406</f>
        <v>#DIV/0!</v>
      </c>
    </row>
    <row r="407" spans="1:42" x14ac:dyDescent="0.3">
      <c r="A407" s="41"/>
      <c r="B407" s="41"/>
      <c r="C407" s="114"/>
      <c r="D407" s="41"/>
      <c r="E407" s="41"/>
      <c r="F407" s="41"/>
      <c r="G407" s="41"/>
      <c r="H407" s="41"/>
      <c r="I407" s="23"/>
      <c r="J407" s="41"/>
      <c r="K407" s="23"/>
      <c r="L407" s="41"/>
      <c r="M407" s="186">
        <f>G407*H407</f>
        <v>0</v>
      </c>
      <c r="N407" s="42"/>
      <c r="O407" s="42"/>
      <c r="P407" s="42"/>
      <c r="Q407" s="36"/>
      <c r="R407" s="36"/>
      <c r="S407" s="36"/>
      <c r="T407" s="36"/>
      <c r="U407" s="36"/>
      <c r="V407" s="36"/>
      <c r="W407" s="36"/>
      <c r="X407" s="36"/>
      <c r="Y407" s="36"/>
      <c r="Z407" s="36"/>
      <c r="AA407" s="36"/>
      <c r="AB407" s="36"/>
      <c r="AC407" s="9">
        <f>((H407-(H407*I407))*G407)-(((H407-(H407*I407))*G407)*K407)</f>
        <v>0</v>
      </c>
      <c r="AD407" s="9">
        <f>G407*J407</f>
        <v>0</v>
      </c>
      <c r="AE407" s="9" t="e">
        <f>AD407/AC407</f>
        <v>#DIV/0!</v>
      </c>
      <c r="AF407" s="9">
        <f>AD407*'Hypothése des ventes'!$G$18</f>
        <v>0</v>
      </c>
      <c r="AG407" s="9">
        <f>(AD407-(AD407*'Hypothése des ventes'!$H$17))*'Hypothése des ventes'!$H$18</f>
        <v>0</v>
      </c>
      <c r="AH407" s="9">
        <f>(AD407-(AD407*'Hypothése des ventes'!$I$17))*'Hypothése des ventes'!$I$18</f>
        <v>0</v>
      </c>
      <c r="AI407" s="9">
        <f>(AD407-(AD407*'Hypothése des ventes'!$J$17))*'Hypothése des ventes'!$J$18</f>
        <v>0</v>
      </c>
      <c r="AJ407" s="9">
        <f>(AD407-(AD407*'Hypothése des ventes'!$K$17))*'Hypothése des ventes'!$K$18</f>
        <v>0</v>
      </c>
      <c r="AK407" s="9">
        <f>-(AC407*'Hypothése des ventes'!$L$18)</f>
        <v>0</v>
      </c>
      <c r="AL407" s="9">
        <f>AC407*L407</f>
        <v>0</v>
      </c>
      <c r="AM407" s="9">
        <f>((AF407+AG407+AH407+AI407+AJ407+AK407)*0.8)+AL407</f>
        <v>0</v>
      </c>
      <c r="AN407" s="9" t="e">
        <f>AM407/AC407</f>
        <v>#DIV/0!</v>
      </c>
      <c r="AO407" s="9">
        <f>AM407-AC407</f>
        <v>0</v>
      </c>
      <c r="AP407" s="10" t="e">
        <f>AO407/AM407</f>
        <v>#DIV/0!</v>
      </c>
    </row>
    <row r="408" spans="1:42" x14ac:dyDescent="0.3">
      <c r="A408" s="41"/>
      <c r="B408" s="41"/>
      <c r="C408" s="114"/>
      <c r="D408" s="41"/>
      <c r="E408" s="41"/>
      <c r="F408" s="41"/>
      <c r="G408" s="41"/>
      <c r="H408" s="41"/>
      <c r="I408" s="23"/>
      <c r="J408" s="41"/>
      <c r="K408" s="23"/>
      <c r="L408" s="41"/>
      <c r="M408" s="186">
        <f>G408*H408</f>
        <v>0</v>
      </c>
      <c r="N408" s="42"/>
      <c r="O408" s="42"/>
      <c r="P408" s="42"/>
      <c r="Q408" s="36"/>
      <c r="R408" s="36"/>
      <c r="S408" s="36"/>
      <c r="T408" s="36"/>
      <c r="U408" s="36"/>
      <c r="V408" s="36"/>
      <c r="W408" s="36"/>
      <c r="X408" s="36"/>
      <c r="Y408" s="36"/>
      <c r="Z408" s="36"/>
      <c r="AA408" s="36"/>
      <c r="AB408" s="36"/>
      <c r="AC408" s="9">
        <f>((H408-(H408*I408))*G408)-(((H408-(H408*I408))*G408)*K408)</f>
        <v>0</v>
      </c>
      <c r="AD408" s="9">
        <f>G408*J408</f>
        <v>0</v>
      </c>
      <c r="AE408" s="9" t="e">
        <f>AD408/AC408</f>
        <v>#DIV/0!</v>
      </c>
      <c r="AF408" s="9">
        <f>AD408*'Hypothése des ventes'!$G$18</f>
        <v>0</v>
      </c>
      <c r="AG408" s="9">
        <f>(AD408-(AD408*'Hypothése des ventes'!$H$17))*'Hypothése des ventes'!$H$18</f>
        <v>0</v>
      </c>
      <c r="AH408" s="9">
        <f>(AD408-(AD408*'Hypothése des ventes'!$I$17))*'Hypothése des ventes'!$I$18</f>
        <v>0</v>
      </c>
      <c r="AI408" s="9">
        <f>(AD408-(AD408*'Hypothése des ventes'!$J$17))*'Hypothése des ventes'!$J$18</f>
        <v>0</v>
      </c>
      <c r="AJ408" s="9">
        <f>(AD408-(AD408*'Hypothése des ventes'!$K$17))*'Hypothése des ventes'!$K$18</f>
        <v>0</v>
      </c>
      <c r="AK408" s="9">
        <f>-(AC408*'Hypothése des ventes'!$L$18)</f>
        <v>0</v>
      </c>
      <c r="AL408" s="9">
        <f>AC408*L408</f>
        <v>0</v>
      </c>
      <c r="AM408" s="9">
        <f>((AF408+AG408+AH408+AI408+AJ408+AK408)*0.8)+AL408</f>
        <v>0</v>
      </c>
      <c r="AN408" s="9" t="e">
        <f>AM408/AC408</f>
        <v>#DIV/0!</v>
      </c>
      <c r="AO408" s="9">
        <f>AM408-AC408</f>
        <v>0</v>
      </c>
      <c r="AP408" s="10" t="e">
        <f>AO408/AM408</f>
        <v>#DIV/0!</v>
      </c>
    </row>
    <row r="409" spans="1:42" x14ac:dyDescent="0.3">
      <c r="A409" s="41"/>
      <c r="B409" s="41"/>
      <c r="C409" s="114"/>
      <c r="D409" s="41"/>
      <c r="E409" s="41"/>
      <c r="F409" s="41"/>
      <c r="G409" s="41"/>
      <c r="H409" s="41"/>
      <c r="I409" s="23"/>
      <c r="J409" s="41"/>
      <c r="K409" s="23"/>
      <c r="L409" s="41"/>
      <c r="M409" s="186">
        <f>G409*H409</f>
        <v>0</v>
      </c>
      <c r="N409" s="42"/>
      <c r="O409" s="42"/>
      <c r="P409" s="42"/>
      <c r="Q409" s="36"/>
      <c r="R409" s="36"/>
      <c r="S409" s="36"/>
      <c r="T409" s="36"/>
      <c r="U409" s="36"/>
      <c r="V409" s="36"/>
      <c r="W409" s="36"/>
      <c r="X409" s="36"/>
      <c r="Y409" s="36"/>
      <c r="Z409" s="36"/>
      <c r="AA409" s="36"/>
      <c r="AB409" s="36"/>
      <c r="AC409" s="9">
        <f>((H409-(H409*I409))*G409)-(((H409-(H409*I409))*G409)*K409)</f>
        <v>0</v>
      </c>
      <c r="AD409" s="9">
        <f>G409*J409</f>
        <v>0</v>
      </c>
      <c r="AE409" s="9" t="e">
        <f>AD409/AC409</f>
        <v>#DIV/0!</v>
      </c>
      <c r="AF409" s="9">
        <f>AD409*'Hypothése des ventes'!$G$18</f>
        <v>0</v>
      </c>
      <c r="AG409" s="9">
        <f>(AD409-(AD409*'Hypothése des ventes'!$H$17))*'Hypothése des ventes'!$H$18</f>
        <v>0</v>
      </c>
      <c r="AH409" s="9">
        <f>(AD409-(AD409*'Hypothése des ventes'!$I$17))*'Hypothése des ventes'!$I$18</f>
        <v>0</v>
      </c>
      <c r="AI409" s="9">
        <f>(AD409-(AD409*'Hypothése des ventes'!$J$17))*'Hypothése des ventes'!$J$18</f>
        <v>0</v>
      </c>
      <c r="AJ409" s="9">
        <f>(AD409-(AD409*'Hypothése des ventes'!$K$17))*'Hypothése des ventes'!$K$18</f>
        <v>0</v>
      </c>
      <c r="AK409" s="9">
        <f>-(AC409*'Hypothése des ventes'!$L$18)</f>
        <v>0</v>
      </c>
      <c r="AL409" s="9">
        <f>AC409*L409</f>
        <v>0</v>
      </c>
      <c r="AM409" s="9">
        <f>((AF409+AG409+AH409+AI409+AJ409+AK409)*0.8)+AL409</f>
        <v>0</v>
      </c>
      <c r="AN409" s="9" t="e">
        <f>AM409/AC409</f>
        <v>#DIV/0!</v>
      </c>
      <c r="AO409" s="9">
        <f>AM409-AC409</f>
        <v>0</v>
      </c>
      <c r="AP409" s="10" t="e">
        <f>AO409/AM409</f>
        <v>#DIV/0!</v>
      </c>
    </row>
    <row r="410" spans="1:42" x14ac:dyDescent="0.3">
      <c r="A410" s="41"/>
      <c r="B410" s="41"/>
      <c r="C410" s="114"/>
      <c r="D410" s="41"/>
      <c r="E410" s="41"/>
      <c r="F410" s="41"/>
      <c r="G410" s="41"/>
      <c r="H410" s="41"/>
      <c r="I410" s="23"/>
      <c r="J410" s="41"/>
      <c r="K410" s="23"/>
      <c r="L410" s="41"/>
      <c r="M410" s="186">
        <f>G410*H410</f>
        <v>0</v>
      </c>
      <c r="N410" s="42"/>
      <c r="O410" s="42"/>
      <c r="P410" s="42"/>
      <c r="Q410" s="36"/>
      <c r="R410" s="36"/>
      <c r="S410" s="36"/>
      <c r="T410" s="36"/>
      <c r="U410" s="36"/>
      <c r="V410" s="36"/>
      <c r="W410" s="36"/>
      <c r="X410" s="36"/>
      <c r="Y410" s="36"/>
      <c r="Z410" s="36"/>
      <c r="AA410" s="36"/>
      <c r="AB410" s="36"/>
      <c r="AC410" s="9">
        <f>((H410-(H410*I410))*G410)-(((H410-(H410*I410))*G410)*K410)</f>
        <v>0</v>
      </c>
      <c r="AD410" s="9">
        <f>G410*J410</f>
        <v>0</v>
      </c>
      <c r="AE410" s="9" t="e">
        <f>AD410/AC410</f>
        <v>#DIV/0!</v>
      </c>
      <c r="AF410" s="9">
        <f>AD410*'Hypothése des ventes'!$G$18</f>
        <v>0</v>
      </c>
      <c r="AG410" s="9">
        <f>(AD410-(AD410*'Hypothése des ventes'!$H$17))*'Hypothése des ventes'!$H$18</f>
        <v>0</v>
      </c>
      <c r="AH410" s="9">
        <f>(AD410-(AD410*'Hypothése des ventes'!$I$17))*'Hypothése des ventes'!$I$18</f>
        <v>0</v>
      </c>
      <c r="AI410" s="9">
        <f>(AD410-(AD410*'Hypothése des ventes'!$J$17))*'Hypothése des ventes'!$J$18</f>
        <v>0</v>
      </c>
      <c r="AJ410" s="9">
        <f>(AD410-(AD410*'Hypothése des ventes'!$K$17))*'Hypothése des ventes'!$K$18</f>
        <v>0</v>
      </c>
      <c r="AK410" s="9">
        <f>-(AC410*'Hypothése des ventes'!$L$18)</f>
        <v>0</v>
      </c>
      <c r="AL410" s="9">
        <f>AC410*L410</f>
        <v>0</v>
      </c>
      <c r="AM410" s="9">
        <f>((AF410+AG410+AH410+AI410+AJ410+AK410)*0.8)+AL410</f>
        <v>0</v>
      </c>
      <c r="AN410" s="9" t="e">
        <f>AM410/AC410</f>
        <v>#DIV/0!</v>
      </c>
      <c r="AO410" s="9">
        <f>AM410-AC410</f>
        <v>0</v>
      </c>
      <c r="AP410" s="10" t="e">
        <f>AO410/AM410</f>
        <v>#DIV/0!</v>
      </c>
    </row>
    <row r="411" spans="1:42" x14ac:dyDescent="0.3">
      <c r="A411" s="41"/>
      <c r="B411" s="41"/>
      <c r="C411" s="114"/>
      <c r="D411" s="41"/>
      <c r="E411" s="41"/>
      <c r="F411" s="41"/>
      <c r="G411" s="41"/>
      <c r="H411" s="41"/>
      <c r="I411" s="23"/>
      <c r="J411" s="41"/>
      <c r="K411" s="23"/>
      <c r="L411" s="41"/>
      <c r="M411" s="186">
        <f>G411*H411</f>
        <v>0</v>
      </c>
      <c r="N411" s="42"/>
      <c r="O411" s="42"/>
      <c r="P411" s="42"/>
      <c r="Q411" s="36"/>
      <c r="R411" s="36"/>
      <c r="S411" s="36"/>
      <c r="T411" s="36"/>
      <c r="U411" s="36"/>
      <c r="V411" s="36"/>
      <c r="W411" s="36"/>
      <c r="X411" s="36"/>
      <c r="Y411" s="36"/>
      <c r="Z411" s="36"/>
      <c r="AA411" s="36"/>
      <c r="AB411" s="36"/>
      <c r="AC411" s="9">
        <f>((H411-(H411*I411))*G411)-(((H411-(H411*I411))*G411)*K411)</f>
        <v>0</v>
      </c>
      <c r="AD411" s="9">
        <f>G411*J411</f>
        <v>0</v>
      </c>
      <c r="AE411" s="9" t="e">
        <f>AD411/AC411</f>
        <v>#DIV/0!</v>
      </c>
      <c r="AF411" s="9">
        <f>AD411*'Hypothése des ventes'!$G$18</f>
        <v>0</v>
      </c>
      <c r="AG411" s="9">
        <f>(AD411-(AD411*'Hypothése des ventes'!$H$17))*'Hypothése des ventes'!$H$18</f>
        <v>0</v>
      </c>
      <c r="AH411" s="9">
        <f>(AD411-(AD411*'Hypothése des ventes'!$I$17))*'Hypothése des ventes'!$I$18</f>
        <v>0</v>
      </c>
      <c r="AI411" s="9">
        <f>(AD411-(AD411*'Hypothése des ventes'!$J$17))*'Hypothése des ventes'!$J$18</f>
        <v>0</v>
      </c>
      <c r="AJ411" s="9">
        <f>(AD411-(AD411*'Hypothése des ventes'!$K$17))*'Hypothése des ventes'!$K$18</f>
        <v>0</v>
      </c>
      <c r="AK411" s="9">
        <f>-(AC411*'Hypothése des ventes'!$L$18)</f>
        <v>0</v>
      </c>
      <c r="AL411" s="9">
        <f>AC411*L411</f>
        <v>0</v>
      </c>
      <c r="AM411" s="9">
        <f>((AF411+AG411+AH411+AI411+AJ411+AK411)*0.8)+AL411</f>
        <v>0</v>
      </c>
      <c r="AN411" s="9" t="e">
        <f>AM411/AC411</f>
        <v>#DIV/0!</v>
      </c>
      <c r="AO411" s="9">
        <f>AM411-AC411</f>
        <v>0</v>
      </c>
      <c r="AP411" s="10" t="e">
        <f>AO411/AM411</f>
        <v>#DIV/0!</v>
      </c>
    </row>
    <row r="412" spans="1:42" x14ac:dyDescent="0.3">
      <c r="A412" s="41"/>
      <c r="B412" s="41"/>
      <c r="C412" s="114"/>
      <c r="D412" s="41"/>
      <c r="E412" s="41"/>
      <c r="F412" s="41"/>
      <c r="G412" s="41"/>
      <c r="H412" s="41"/>
      <c r="I412" s="23"/>
      <c r="J412" s="41"/>
      <c r="K412" s="23"/>
      <c r="L412" s="41"/>
      <c r="M412" s="186">
        <f>G412*H412</f>
        <v>0</v>
      </c>
      <c r="N412" s="42"/>
      <c r="O412" s="42"/>
      <c r="P412" s="42"/>
      <c r="Q412" s="36"/>
      <c r="R412" s="36"/>
      <c r="S412" s="36"/>
      <c r="T412" s="36"/>
      <c r="U412" s="36"/>
      <c r="V412" s="36"/>
      <c r="W412" s="36"/>
      <c r="X412" s="36"/>
      <c r="Y412" s="36"/>
      <c r="Z412" s="36"/>
      <c r="AA412" s="36"/>
      <c r="AB412" s="36"/>
      <c r="AC412" s="9">
        <f>((H412-(H412*I412))*G412)-(((H412-(H412*I412))*G412)*K412)</f>
        <v>0</v>
      </c>
      <c r="AD412" s="9">
        <f>G412*J412</f>
        <v>0</v>
      </c>
      <c r="AE412" s="9" t="e">
        <f>AD412/AC412</f>
        <v>#DIV/0!</v>
      </c>
      <c r="AF412" s="9">
        <f>AD412*'Hypothése des ventes'!$G$18</f>
        <v>0</v>
      </c>
      <c r="AG412" s="9">
        <f>(AD412-(AD412*'Hypothése des ventes'!$H$17))*'Hypothése des ventes'!$H$18</f>
        <v>0</v>
      </c>
      <c r="AH412" s="9">
        <f>(AD412-(AD412*'Hypothése des ventes'!$I$17))*'Hypothése des ventes'!$I$18</f>
        <v>0</v>
      </c>
      <c r="AI412" s="9">
        <f>(AD412-(AD412*'Hypothése des ventes'!$J$17))*'Hypothése des ventes'!$J$18</f>
        <v>0</v>
      </c>
      <c r="AJ412" s="9">
        <f>(AD412-(AD412*'Hypothése des ventes'!$K$17))*'Hypothése des ventes'!$K$18</f>
        <v>0</v>
      </c>
      <c r="AK412" s="9">
        <f>-(AC412*'Hypothése des ventes'!$L$18)</f>
        <v>0</v>
      </c>
      <c r="AL412" s="9">
        <f>AC412*L412</f>
        <v>0</v>
      </c>
      <c r="AM412" s="9">
        <f>((AF412+AG412+AH412+AI412+AJ412+AK412)*0.8)+AL412</f>
        <v>0</v>
      </c>
      <c r="AN412" s="9" t="e">
        <f>AM412/AC412</f>
        <v>#DIV/0!</v>
      </c>
      <c r="AO412" s="9">
        <f>AM412-AC412</f>
        <v>0</v>
      </c>
      <c r="AP412" s="10" t="e">
        <f>AO412/AM412</f>
        <v>#DIV/0!</v>
      </c>
    </row>
    <row r="413" spans="1:42" x14ac:dyDescent="0.3">
      <c r="A413" s="41"/>
      <c r="B413" s="41"/>
      <c r="C413" s="114"/>
      <c r="D413" s="41"/>
      <c r="E413" s="41"/>
      <c r="F413" s="41"/>
      <c r="G413" s="41"/>
      <c r="H413" s="41"/>
      <c r="I413" s="23"/>
      <c r="J413" s="41"/>
      <c r="K413" s="23"/>
      <c r="L413" s="41"/>
      <c r="M413" s="186">
        <f>G413*H413</f>
        <v>0</v>
      </c>
      <c r="N413" s="42"/>
      <c r="O413" s="42"/>
      <c r="P413" s="42"/>
      <c r="Q413" s="36"/>
      <c r="R413" s="36"/>
      <c r="S413" s="36"/>
      <c r="T413" s="36"/>
      <c r="U413" s="36"/>
      <c r="V413" s="36"/>
      <c r="W413" s="36"/>
      <c r="X413" s="36"/>
      <c r="Y413" s="36"/>
      <c r="Z413" s="36"/>
      <c r="AA413" s="36"/>
      <c r="AB413" s="36"/>
      <c r="AC413" s="9">
        <f>((H413-(H413*I413))*G413)-(((H413-(H413*I413))*G413)*K413)</f>
        <v>0</v>
      </c>
      <c r="AD413" s="9">
        <f>G413*J413</f>
        <v>0</v>
      </c>
      <c r="AE413" s="9" t="e">
        <f>AD413/AC413</f>
        <v>#DIV/0!</v>
      </c>
      <c r="AF413" s="9">
        <f>AD413*'Hypothése des ventes'!$G$18</f>
        <v>0</v>
      </c>
      <c r="AG413" s="9">
        <f>(AD413-(AD413*'Hypothése des ventes'!$H$17))*'Hypothése des ventes'!$H$18</f>
        <v>0</v>
      </c>
      <c r="AH413" s="9">
        <f>(AD413-(AD413*'Hypothése des ventes'!$I$17))*'Hypothése des ventes'!$I$18</f>
        <v>0</v>
      </c>
      <c r="AI413" s="9">
        <f>(AD413-(AD413*'Hypothése des ventes'!$J$17))*'Hypothése des ventes'!$J$18</f>
        <v>0</v>
      </c>
      <c r="AJ413" s="9">
        <f>(AD413-(AD413*'Hypothése des ventes'!$K$17))*'Hypothése des ventes'!$K$18</f>
        <v>0</v>
      </c>
      <c r="AK413" s="9">
        <f>-(AC413*'Hypothése des ventes'!$L$18)</f>
        <v>0</v>
      </c>
      <c r="AL413" s="9">
        <f>AC413*L413</f>
        <v>0</v>
      </c>
      <c r="AM413" s="9">
        <f>((AF413+AG413+AH413+AI413+AJ413+AK413)*0.8)+AL413</f>
        <v>0</v>
      </c>
      <c r="AN413" s="9" t="e">
        <f>AM413/AC413</f>
        <v>#DIV/0!</v>
      </c>
      <c r="AO413" s="9">
        <f>AM413-AC413</f>
        <v>0</v>
      </c>
      <c r="AP413" s="10" t="e">
        <f>AO413/AM413</f>
        <v>#DIV/0!</v>
      </c>
    </row>
    <row r="414" spans="1:42" x14ac:dyDescent="0.3">
      <c r="A414" s="41"/>
      <c r="B414" s="41"/>
      <c r="C414" s="114"/>
      <c r="D414" s="41"/>
      <c r="E414" s="41"/>
      <c r="F414" s="41"/>
      <c r="G414" s="41"/>
      <c r="H414" s="41"/>
      <c r="I414" s="23"/>
      <c r="J414" s="41"/>
      <c r="K414" s="23"/>
      <c r="L414" s="41"/>
      <c r="M414" s="186">
        <f>G414*H414</f>
        <v>0</v>
      </c>
      <c r="N414" s="42"/>
      <c r="O414" s="42"/>
      <c r="P414" s="42"/>
      <c r="Q414" s="36"/>
      <c r="R414" s="36"/>
      <c r="S414" s="36"/>
      <c r="T414" s="36"/>
      <c r="U414" s="36"/>
      <c r="V414" s="36"/>
      <c r="W414" s="36"/>
      <c r="X414" s="36"/>
      <c r="Y414" s="36"/>
      <c r="Z414" s="36"/>
      <c r="AA414" s="36"/>
      <c r="AB414" s="36"/>
      <c r="AC414" s="9">
        <f>((H414-(H414*I414))*G414)-(((H414-(H414*I414))*G414)*K414)</f>
        <v>0</v>
      </c>
      <c r="AD414" s="9">
        <f>G414*J414</f>
        <v>0</v>
      </c>
      <c r="AE414" s="9" t="e">
        <f>AD414/AC414</f>
        <v>#DIV/0!</v>
      </c>
      <c r="AF414" s="9">
        <f>AD414*'Hypothése des ventes'!$G$18</f>
        <v>0</v>
      </c>
      <c r="AG414" s="9">
        <f>(AD414-(AD414*'Hypothése des ventes'!$H$17))*'Hypothése des ventes'!$H$18</f>
        <v>0</v>
      </c>
      <c r="AH414" s="9">
        <f>(AD414-(AD414*'Hypothése des ventes'!$I$17))*'Hypothése des ventes'!$I$18</f>
        <v>0</v>
      </c>
      <c r="AI414" s="9">
        <f>(AD414-(AD414*'Hypothése des ventes'!$J$17))*'Hypothése des ventes'!$J$18</f>
        <v>0</v>
      </c>
      <c r="AJ414" s="9">
        <f>(AD414-(AD414*'Hypothése des ventes'!$K$17))*'Hypothése des ventes'!$K$18</f>
        <v>0</v>
      </c>
      <c r="AK414" s="9">
        <f>-(AC414*'Hypothése des ventes'!$L$18)</f>
        <v>0</v>
      </c>
      <c r="AL414" s="9">
        <f>AC414*L414</f>
        <v>0</v>
      </c>
      <c r="AM414" s="9">
        <f>((AF414+AG414+AH414+AI414+AJ414+AK414)*0.8)+AL414</f>
        <v>0</v>
      </c>
      <c r="AN414" s="9" t="e">
        <f>AM414/AC414</f>
        <v>#DIV/0!</v>
      </c>
      <c r="AO414" s="9">
        <f>AM414-AC414</f>
        <v>0</v>
      </c>
      <c r="AP414" s="10" t="e">
        <f>AO414/AM414</f>
        <v>#DIV/0!</v>
      </c>
    </row>
    <row r="415" spans="1:42" x14ac:dyDescent="0.3">
      <c r="A415" s="41"/>
      <c r="B415" s="41"/>
      <c r="C415" s="114"/>
      <c r="D415" s="41"/>
      <c r="E415" s="41"/>
      <c r="F415" s="41"/>
      <c r="G415" s="41"/>
      <c r="H415" s="41"/>
      <c r="I415" s="23"/>
      <c r="J415" s="41"/>
      <c r="K415" s="23"/>
      <c r="L415" s="41"/>
      <c r="M415" s="186">
        <f>G415*H415</f>
        <v>0</v>
      </c>
      <c r="N415" s="42"/>
      <c r="O415" s="42"/>
      <c r="P415" s="42"/>
      <c r="Q415" s="36"/>
      <c r="R415" s="36"/>
      <c r="S415" s="36"/>
      <c r="T415" s="36"/>
      <c r="U415" s="36"/>
      <c r="V415" s="36"/>
      <c r="W415" s="36"/>
      <c r="X415" s="36"/>
      <c r="Y415" s="36"/>
      <c r="Z415" s="36"/>
      <c r="AA415" s="36"/>
      <c r="AB415" s="36"/>
      <c r="AC415" s="9">
        <f>((H415-(H415*I415))*G415)-(((H415-(H415*I415))*G415)*K415)</f>
        <v>0</v>
      </c>
      <c r="AD415" s="9">
        <f>G415*J415</f>
        <v>0</v>
      </c>
      <c r="AE415" s="9" t="e">
        <f>AD415/AC415</f>
        <v>#DIV/0!</v>
      </c>
      <c r="AF415" s="9">
        <f>AD415*'Hypothése des ventes'!$G$18</f>
        <v>0</v>
      </c>
      <c r="AG415" s="9">
        <f>(AD415-(AD415*'Hypothése des ventes'!$H$17))*'Hypothése des ventes'!$H$18</f>
        <v>0</v>
      </c>
      <c r="AH415" s="9">
        <f>(AD415-(AD415*'Hypothése des ventes'!$I$17))*'Hypothése des ventes'!$I$18</f>
        <v>0</v>
      </c>
      <c r="AI415" s="9">
        <f>(AD415-(AD415*'Hypothése des ventes'!$J$17))*'Hypothése des ventes'!$J$18</f>
        <v>0</v>
      </c>
      <c r="AJ415" s="9">
        <f>(AD415-(AD415*'Hypothése des ventes'!$K$17))*'Hypothése des ventes'!$K$18</f>
        <v>0</v>
      </c>
      <c r="AK415" s="9">
        <f>-(AC415*'Hypothése des ventes'!$L$18)</f>
        <v>0</v>
      </c>
      <c r="AL415" s="9">
        <f>AC415*L415</f>
        <v>0</v>
      </c>
      <c r="AM415" s="9">
        <f>((AF415+AG415+AH415+AI415+AJ415+AK415)*0.8)+AL415</f>
        <v>0</v>
      </c>
      <c r="AN415" s="9" t="e">
        <f>AM415/AC415</f>
        <v>#DIV/0!</v>
      </c>
      <c r="AO415" s="9">
        <f>AM415-AC415</f>
        <v>0</v>
      </c>
      <c r="AP415" s="10" t="e">
        <f>AO415/AM415</f>
        <v>#DIV/0!</v>
      </c>
    </row>
    <row r="416" spans="1:42" x14ac:dyDescent="0.3">
      <c r="A416" s="41"/>
      <c r="B416" s="41"/>
      <c r="C416" s="114"/>
      <c r="D416" s="41"/>
      <c r="E416" s="41"/>
      <c r="F416" s="41"/>
      <c r="G416" s="41"/>
      <c r="H416" s="41"/>
      <c r="I416" s="23"/>
      <c r="J416" s="41"/>
      <c r="K416" s="23"/>
      <c r="L416" s="41"/>
      <c r="M416" s="186">
        <f>G416*H416</f>
        <v>0</v>
      </c>
      <c r="N416" s="42"/>
      <c r="O416" s="42"/>
      <c r="P416" s="42"/>
      <c r="Q416" s="36"/>
      <c r="R416" s="36"/>
      <c r="S416" s="36"/>
      <c r="T416" s="36"/>
      <c r="U416" s="36"/>
      <c r="V416" s="36"/>
      <c r="W416" s="36"/>
      <c r="X416" s="36"/>
      <c r="Y416" s="36"/>
      <c r="Z416" s="36"/>
      <c r="AA416" s="36"/>
      <c r="AB416" s="36"/>
      <c r="AC416" s="9">
        <f>((H416-(H416*I416))*G416)-(((H416-(H416*I416))*G416)*K416)</f>
        <v>0</v>
      </c>
      <c r="AD416" s="9">
        <f>G416*J416</f>
        <v>0</v>
      </c>
      <c r="AE416" s="9" t="e">
        <f>AD416/AC416</f>
        <v>#DIV/0!</v>
      </c>
      <c r="AF416" s="9">
        <f>AD416*'Hypothése des ventes'!$G$18</f>
        <v>0</v>
      </c>
      <c r="AG416" s="9">
        <f>(AD416-(AD416*'Hypothése des ventes'!$H$17))*'Hypothése des ventes'!$H$18</f>
        <v>0</v>
      </c>
      <c r="AH416" s="9">
        <f>(AD416-(AD416*'Hypothése des ventes'!$I$17))*'Hypothése des ventes'!$I$18</f>
        <v>0</v>
      </c>
      <c r="AI416" s="9">
        <f>(AD416-(AD416*'Hypothése des ventes'!$J$17))*'Hypothése des ventes'!$J$18</f>
        <v>0</v>
      </c>
      <c r="AJ416" s="9">
        <f>(AD416-(AD416*'Hypothése des ventes'!$K$17))*'Hypothése des ventes'!$K$18</f>
        <v>0</v>
      </c>
      <c r="AK416" s="9">
        <f>-(AC416*'Hypothése des ventes'!$L$18)</f>
        <v>0</v>
      </c>
      <c r="AL416" s="9">
        <f>AC416*L416</f>
        <v>0</v>
      </c>
      <c r="AM416" s="9">
        <f>((AF416+AG416+AH416+AI416+AJ416+AK416)*0.8)+AL416</f>
        <v>0</v>
      </c>
      <c r="AN416" s="9" t="e">
        <f>AM416/AC416</f>
        <v>#DIV/0!</v>
      </c>
      <c r="AO416" s="9">
        <f>AM416-AC416</f>
        <v>0</v>
      </c>
      <c r="AP416" s="10" t="e">
        <f>AO416/AM416</f>
        <v>#DIV/0!</v>
      </c>
    </row>
    <row r="417" spans="1:42" x14ac:dyDescent="0.3">
      <c r="A417" s="41"/>
      <c r="B417" s="41"/>
      <c r="C417" s="114"/>
      <c r="D417" s="41"/>
      <c r="E417" s="41"/>
      <c r="F417" s="41"/>
      <c r="G417" s="41"/>
      <c r="H417" s="41"/>
      <c r="I417" s="23"/>
      <c r="J417" s="41"/>
      <c r="K417" s="23"/>
      <c r="L417" s="41"/>
      <c r="M417" s="186">
        <f>G417*H417</f>
        <v>0</v>
      </c>
      <c r="N417" s="42"/>
      <c r="O417" s="42"/>
      <c r="P417" s="42"/>
      <c r="Q417" s="36"/>
      <c r="R417" s="36"/>
      <c r="S417" s="36"/>
      <c r="T417" s="36"/>
      <c r="U417" s="36"/>
      <c r="V417" s="36"/>
      <c r="W417" s="36"/>
      <c r="X417" s="36"/>
      <c r="Y417" s="36"/>
      <c r="Z417" s="36"/>
      <c r="AA417" s="36"/>
      <c r="AB417" s="36"/>
      <c r="AC417" s="9">
        <f>((H417-(H417*I417))*G417)-(((H417-(H417*I417))*G417)*K417)</f>
        <v>0</v>
      </c>
      <c r="AD417" s="9">
        <f>G417*J417</f>
        <v>0</v>
      </c>
      <c r="AE417" s="9" t="e">
        <f>AD417/AC417</f>
        <v>#DIV/0!</v>
      </c>
      <c r="AF417" s="9">
        <f>AD417*'Hypothése des ventes'!$G$18</f>
        <v>0</v>
      </c>
      <c r="AG417" s="9">
        <f>(AD417-(AD417*'Hypothése des ventes'!$H$17))*'Hypothése des ventes'!$H$18</f>
        <v>0</v>
      </c>
      <c r="AH417" s="9">
        <f>(AD417-(AD417*'Hypothése des ventes'!$I$17))*'Hypothése des ventes'!$I$18</f>
        <v>0</v>
      </c>
      <c r="AI417" s="9">
        <f>(AD417-(AD417*'Hypothése des ventes'!$J$17))*'Hypothése des ventes'!$J$18</f>
        <v>0</v>
      </c>
      <c r="AJ417" s="9">
        <f>(AD417-(AD417*'Hypothése des ventes'!$K$17))*'Hypothése des ventes'!$K$18</f>
        <v>0</v>
      </c>
      <c r="AK417" s="9">
        <f>-(AC417*'Hypothése des ventes'!$L$18)</f>
        <v>0</v>
      </c>
      <c r="AL417" s="9">
        <f>AC417*L417</f>
        <v>0</v>
      </c>
      <c r="AM417" s="9">
        <f>((AF417+AG417+AH417+AI417+AJ417+AK417)*0.8)+AL417</f>
        <v>0</v>
      </c>
      <c r="AN417" s="9" t="e">
        <f>AM417/AC417</f>
        <v>#DIV/0!</v>
      </c>
      <c r="AO417" s="9">
        <f>AM417-AC417</f>
        <v>0</v>
      </c>
      <c r="AP417" s="10" t="e">
        <f>AO417/AM417</f>
        <v>#DIV/0!</v>
      </c>
    </row>
    <row r="418" spans="1:42" x14ac:dyDescent="0.3">
      <c r="A418" s="41"/>
      <c r="B418" s="41"/>
      <c r="C418" s="114"/>
      <c r="D418" s="41"/>
      <c r="E418" s="41"/>
      <c r="F418" s="41"/>
      <c r="G418" s="41"/>
      <c r="H418" s="41"/>
      <c r="I418" s="23"/>
      <c r="J418" s="41"/>
      <c r="K418" s="23"/>
      <c r="L418" s="41"/>
      <c r="M418" s="186">
        <f>G418*H418</f>
        <v>0</v>
      </c>
      <c r="N418" s="42"/>
      <c r="O418" s="42"/>
      <c r="P418" s="42"/>
      <c r="Q418" s="36"/>
      <c r="R418" s="36"/>
      <c r="S418" s="36"/>
      <c r="T418" s="36"/>
      <c r="U418" s="36"/>
      <c r="V418" s="36"/>
      <c r="W418" s="36"/>
      <c r="X418" s="36"/>
      <c r="Y418" s="36"/>
      <c r="Z418" s="36"/>
      <c r="AA418" s="36"/>
      <c r="AB418" s="36"/>
      <c r="AC418" s="9">
        <f>((H418-(H418*I418))*G418)-(((H418-(H418*I418))*G418)*K418)</f>
        <v>0</v>
      </c>
      <c r="AD418" s="9">
        <f>G418*J418</f>
        <v>0</v>
      </c>
      <c r="AE418" s="9" t="e">
        <f>AD418/AC418</f>
        <v>#DIV/0!</v>
      </c>
      <c r="AF418" s="9">
        <f>AD418*'Hypothése des ventes'!$G$18</f>
        <v>0</v>
      </c>
      <c r="AG418" s="9">
        <f>(AD418-(AD418*'Hypothése des ventes'!$H$17))*'Hypothése des ventes'!$H$18</f>
        <v>0</v>
      </c>
      <c r="AH418" s="9">
        <f>(AD418-(AD418*'Hypothése des ventes'!$I$17))*'Hypothése des ventes'!$I$18</f>
        <v>0</v>
      </c>
      <c r="AI418" s="9">
        <f>(AD418-(AD418*'Hypothése des ventes'!$J$17))*'Hypothése des ventes'!$J$18</f>
        <v>0</v>
      </c>
      <c r="AJ418" s="9">
        <f>(AD418-(AD418*'Hypothése des ventes'!$K$17))*'Hypothése des ventes'!$K$18</f>
        <v>0</v>
      </c>
      <c r="AK418" s="9">
        <f>-(AC418*'Hypothése des ventes'!$L$18)</f>
        <v>0</v>
      </c>
      <c r="AL418" s="9">
        <f>AC418*L418</f>
        <v>0</v>
      </c>
      <c r="AM418" s="9">
        <f>((AF418+AG418+AH418+AI418+AJ418+AK418)*0.8)+AL418</f>
        <v>0</v>
      </c>
      <c r="AN418" s="9" t="e">
        <f>AM418/AC418</f>
        <v>#DIV/0!</v>
      </c>
      <c r="AO418" s="9">
        <f>AM418-AC418</f>
        <v>0</v>
      </c>
      <c r="AP418" s="10" t="e">
        <f>AO418/AM418</f>
        <v>#DIV/0!</v>
      </c>
    </row>
    <row r="419" spans="1:42" x14ac:dyDescent="0.3">
      <c r="A419" s="41"/>
      <c r="B419" s="41"/>
      <c r="C419" s="114"/>
      <c r="D419" s="41"/>
      <c r="E419" s="41"/>
      <c r="F419" s="41"/>
      <c r="G419" s="41"/>
      <c r="H419" s="41"/>
      <c r="I419" s="23"/>
      <c r="J419" s="41"/>
      <c r="K419" s="23"/>
      <c r="L419" s="41"/>
      <c r="M419" s="186">
        <f>G419*H419</f>
        <v>0</v>
      </c>
      <c r="N419" s="42"/>
      <c r="O419" s="42"/>
      <c r="P419" s="42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9">
        <f>((H419-(H419*I419))*G419)-(((H419-(H419*I419))*G419)*K419)</f>
        <v>0</v>
      </c>
      <c r="AD419" s="9">
        <f>G419*J419</f>
        <v>0</v>
      </c>
      <c r="AE419" s="9" t="e">
        <f>AD419/AC419</f>
        <v>#DIV/0!</v>
      </c>
      <c r="AF419" s="9">
        <f>AD419*'Hypothése des ventes'!$G$18</f>
        <v>0</v>
      </c>
      <c r="AG419" s="9">
        <f>(AD419-(AD419*'Hypothése des ventes'!$H$17))*'Hypothése des ventes'!$H$18</f>
        <v>0</v>
      </c>
      <c r="AH419" s="9">
        <f>(AD419-(AD419*'Hypothése des ventes'!$I$17))*'Hypothése des ventes'!$I$18</f>
        <v>0</v>
      </c>
      <c r="AI419" s="9">
        <f>(AD419-(AD419*'Hypothése des ventes'!$J$17))*'Hypothése des ventes'!$J$18</f>
        <v>0</v>
      </c>
      <c r="AJ419" s="9">
        <f>(AD419-(AD419*'Hypothése des ventes'!$K$17))*'Hypothése des ventes'!$K$18</f>
        <v>0</v>
      </c>
      <c r="AK419" s="9">
        <f>-(AC419*'Hypothése des ventes'!$L$18)</f>
        <v>0</v>
      </c>
      <c r="AL419" s="9">
        <f>AC419*L419</f>
        <v>0</v>
      </c>
      <c r="AM419" s="9">
        <f>((AF419+AG419+AH419+AI419+AJ419+AK419)*0.8)+AL419</f>
        <v>0</v>
      </c>
      <c r="AN419" s="9" t="e">
        <f>AM419/AC419</f>
        <v>#DIV/0!</v>
      </c>
      <c r="AO419" s="9">
        <f>AM419-AC419</f>
        <v>0</v>
      </c>
      <c r="AP419" s="10" t="e">
        <f>AO419/AM419</f>
        <v>#DIV/0!</v>
      </c>
    </row>
    <row r="420" spans="1:42" x14ac:dyDescent="0.3">
      <c r="A420" s="41"/>
      <c r="B420" s="41"/>
      <c r="C420" s="114"/>
      <c r="D420" s="41"/>
      <c r="E420" s="41"/>
      <c r="F420" s="41"/>
      <c r="G420" s="41"/>
      <c r="H420" s="41"/>
      <c r="I420" s="23"/>
      <c r="J420" s="41"/>
      <c r="K420" s="23"/>
      <c r="L420" s="41"/>
      <c r="M420" s="186">
        <f>G420*H420</f>
        <v>0</v>
      </c>
      <c r="N420" s="42"/>
      <c r="O420" s="42"/>
      <c r="P420" s="42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9">
        <f>((H420-(H420*I420))*G420)-(((H420-(H420*I420))*G420)*K420)</f>
        <v>0</v>
      </c>
      <c r="AD420" s="9">
        <f>G420*J420</f>
        <v>0</v>
      </c>
      <c r="AE420" s="9" t="e">
        <f>AD420/AC420</f>
        <v>#DIV/0!</v>
      </c>
      <c r="AF420" s="9">
        <f>AD420*'Hypothése des ventes'!$G$18</f>
        <v>0</v>
      </c>
      <c r="AG420" s="9">
        <f>(AD420-(AD420*'Hypothése des ventes'!$H$17))*'Hypothése des ventes'!$H$18</f>
        <v>0</v>
      </c>
      <c r="AH420" s="9">
        <f>(AD420-(AD420*'Hypothése des ventes'!$I$17))*'Hypothése des ventes'!$I$18</f>
        <v>0</v>
      </c>
      <c r="AI420" s="9">
        <f>(AD420-(AD420*'Hypothése des ventes'!$J$17))*'Hypothése des ventes'!$J$18</f>
        <v>0</v>
      </c>
      <c r="AJ420" s="9">
        <f>(AD420-(AD420*'Hypothése des ventes'!$K$17))*'Hypothése des ventes'!$K$18</f>
        <v>0</v>
      </c>
      <c r="AK420" s="9">
        <f>-(AC420*'Hypothése des ventes'!$L$18)</f>
        <v>0</v>
      </c>
      <c r="AL420" s="9">
        <f>AC420*L420</f>
        <v>0</v>
      </c>
      <c r="AM420" s="9">
        <f>((AF420+AG420+AH420+AI420+AJ420+AK420)*0.8)+AL420</f>
        <v>0</v>
      </c>
      <c r="AN420" s="9" t="e">
        <f>AM420/AC420</f>
        <v>#DIV/0!</v>
      </c>
      <c r="AO420" s="9">
        <f>AM420-AC420</f>
        <v>0</v>
      </c>
      <c r="AP420" s="10" t="e">
        <f>AO420/AM420</f>
        <v>#DIV/0!</v>
      </c>
    </row>
    <row r="421" spans="1:42" x14ac:dyDescent="0.3">
      <c r="A421" s="41"/>
      <c r="B421" s="41"/>
      <c r="C421" s="114"/>
      <c r="D421" s="41"/>
      <c r="E421" s="41"/>
      <c r="F421" s="41"/>
      <c r="G421" s="41"/>
      <c r="H421" s="41"/>
      <c r="I421" s="23"/>
      <c r="J421" s="41"/>
      <c r="K421" s="23"/>
      <c r="L421" s="41"/>
      <c r="M421" s="186">
        <f>G421*H421</f>
        <v>0</v>
      </c>
      <c r="N421" s="42"/>
      <c r="O421" s="42"/>
      <c r="P421" s="42"/>
      <c r="Q421" s="36"/>
      <c r="R421" s="36"/>
      <c r="S421" s="36"/>
      <c r="T421" s="36"/>
      <c r="U421" s="36"/>
      <c r="V421" s="36"/>
      <c r="W421" s="36"/>
      <c r="X421" s="36"/>
      <c r="Y421" s="36"/>
      <c r="Z421" s="36"/>
      <c r="AA421" s="36"/>
      <c r="AB421" s="36"/>
      <c r="AC421" s="9">
        <f>((H421-(H421*I421))*G421)-(((H421-(H421*I421))*G421)*K421)</f>
        <v>0</v>
      </c>
      <c r="AD421" s="9">
        <f>G421*J421</f>
        <v>0</v>
      </c>
      <c r="AE421" s="9" t="e">
        <f>AD421/AC421</f>
        <v>#DIV/0!</v>
      </c>
      <c r="AF421" s="9">
        <f>AD421*'Hypothése des ventes'!$G$18</f>
        <v>0</v>
      </c>
      <c r="AG421" s="9">
        <f>(AD421-(AD421*'Hypothése des ventes'!$H$17))*'Hypothése des ventes'!$H$18</f>
        <v>0</v>
      </c>
      <c r="AH421" s="9">
        <f>(AD421-(AD421*'Hypothése des ventes'!$I$17))*'Hypothése des ventes'!$I$18</f>
        <v>0</v>
      </c>
      <c r="AI421" s="9">
        <f>(AD421-(AD421*'Hypothése des ventes'!$J$17))*'Hypothése des ventes'!$J$18</f>
        <v>0</v>
      </c>
      <c r="AJ421" s="9">
        <f>(AD421-(AD421*'Hypothése des ventes'!$K$17))*'Hypothése des ventes'!$K$18</f>
        <v>0</v>
      </c>
      <c r="AK421" s="9">
        <f>-(AC421*'Hypothése des ventes'!$L$18)</f>
        <v>0</v>
      </c>
      <c r="AL421" s="9">
        <f>AC421*L421</f>
        <v>0</v>
      </c>
      <c r="AM421" s="9">
        <f>((AF421+AG421+AH421+AI421+AJ421+AK421)*0.8)+AL421</f>
        <v>0</v>
      </c>
      <c r="AN421" s="9" t="e">
        <f>AM421/AC421</f>
        <v>#DIV/0!</v>
      </c>
      <c r="AO421" s="9">
        <f>AM421-AC421</f>
        <v>0</v>
      </c>
      <c r="AP421" s="10" t="e">
        <f>AO421/AM421</f>
        <v>#DIV/0!</v>
      </c>
    </row>
    <row r="422" spans="1:42" x14ac:dyDescent="0.3">
      <c r="A422" s="41"/>
      <c r="B422" s="41"/>
      <c r="C422" s="114"/>
      <c r="D422" s="41"/>
      <c r="E422" s="41"/>
      <c r="F422" s="41"/>
      <c r="G422" s="41"/>
      <c r="H422" s="41"/>
      <c r="I422" s="23"/>
      <c r="J422" s="41"/>
      <c r="K422" s="23"/>
      <c r="L422" s="41"/>
      <c r="M422" s="186">
        <f>G422*H422</f>
        <v>0</v>
      </c>
      <c r="N422" s="42"/>
      <c r="O422" s="42"/>
      <c r="P422" s="42"/>
      <c r="Q422" s="36"/>
      <c r="R422" s="36"/>
      <c r="S422" s="36"/>
      <c r="T422" s="36"/>
      <c r="U422" s="36"/>
      <c r="V422" s="36"/>
      <c r="W422" s="36"/>
      <c r="X422" s="36"/>
      <c r="Y422" s="36"/>
      <c r="Z422" s="36"/>
      <c r="AA422" s="36"/>
      <c r="AB422" s="36"/>
      <c r="AC422" s="9">
        <f>((H422-(H422*I422))*G422)-(((H422-(H422*I422))*G422)*K422)</f>
        <v>0</v>
      </c>
      <c r="AD422" s="9">
        <f>G422*J422</f>
        <v>0</v>
      </c>
      <c r="AE422" s="9" t="e">
        <f>AD422/AC422</f>
        <v>#DIV/0!</v>
      </c>
      <c r="AF422" s="9">
        <f>AD422*'Hypothése des ventes'!$G$18</f>
        <v>0</v>
      </c>
      <c r="AG422" s="9">
        <f>(AD422-(AD422*'Hypothése des ventes'!$H$17))*'Hypothése des ventes'!$H$18</f>
        <v>0</v>
      </c>
      <c r="AH422" s="9">
        <f>(AD422-(AD422*'Hypothése des ventes'!$I$17))*'Hypothése des ventes'!$I$18</f>
        <v>0</v>
      </c>
      <c r="AI422" s="9">
        <f>(AD422-(AD422*'Hypothése des ventes'!$J$17))*'Hypothése des ventes'!$J$18</f>
        <v>0</v>
      </c>
      <c r="AJ422" s="9">
        <f>(AD422-(AD422*'Hypothése des ventes'!$K$17))*'Hypothése des ventes'!$K$18</f>
        <v>0</v>
      </c>
      <c r="AK422" s="9">
        <f>-(AC422*'Hypothése des ventes'!$L$18)</f>
        <v>0</v>
      </c>
      <c r="AL422" s="9">
        <f>AC422*L422</f>
        <v>0</v>
      </c>
      <c r="AM422" s="9">
        <f>((AF422+AG422+AH422+AI422+AJ422+AK422)*0.8)+AL422</f>
        <v>0</v>
      </c>
      <c r="AN422" s="9" t="e">
        <f>AM422/AC422</f>
        <v>#DIV/0!</v>
      </c>
      <c r="AO422" s="9">
        <f>AM422-AC422</f>
        <v>0</v>
      </c>
      <c r="AP422" s="10" t="e">
        <f>AO422/AM422</f>
        <v>#DIV/0!</v>
      </c>
    </row>
    <row r="423" spans="1:42" x14ac:dyDescent="0.3">
      <c r="A423" s="41"/>
      <c r="B423" s="41"/>
      <c r="C423" s="114"/>
      <c r="D423" s="41"/>
      <c r="E423" s="41"/>
      <c r="F423" s="41"/>
      <c r="G423" s="41"/>
      <c r="H423" s="41"/>
      <c r="I423" s="23"/>
      <c r="J423" s="41"/>
      <c r="K423" s="23"/>
      <c r="L423" s="41"/>
      <c r="M423" s="186">
        <f>G423*H423</f>
        <v>0</v>
      </c>
      <c r="N423" s="42"/>
      <c r="O423" s="42"/>
      <c r="P423" s="42"/>
      <c r="Q423" s="36"/>
      <c r="R423" s="36"/>
      <c r="S423" s="36"/>
      <c r="T423" s="36"/>
      <c r="U423" s="36"/>
      <c r="V423" s="36"/>
      <c r="W423" s="36"/>
      <c r="X423" s="36"/>
      <c r="Y423" s="36"/>
      <c r="Z423" s="36"/>
      <c r="AA423" s="36"/>
      <c r="AB423" s="36"/>
      <c r="AC423" s="9">
        <f>((H423-(H423*I423))*G423)-(((H423-(H423*I423))*G423)*K423)</f>
        <v>0</v>
      </c>
      <c r="AD423" s="9">
        <f>G423*J423</f>
        <v>0</v>
      </c>
      <c r="AE423" s="9" t="e">
        <f>AD423/AC423</f>
        <v>#DIV/0!</v>
      </c>
      <c r="AF423" s="9">
        <f>AD423*'Hypothése des ventes'!$G$18</f>
        <v>0</v>
      </c>
      <c r="AG423" s="9">
        <f>(AD423-(AD423*'Hypothése des ventes'!$H$17))*'Hypothése des ventes'!$H$18</f>
        <v>0</v>
      </c>
      <c r="AH423" s="9">
        <f>(AD423-(AD423*'Hypothése des ventes'!$I$17))*'Hypothése des ventes'!$I$18</f>
        <v>0</v>
      </c>
      <c r="AI423" s="9">
        <f>(AD423-(AD423*'Hypothése des ventes'!$J$17))*'Hypothése des ventes'!$J$18</f>
        <v>0</v>
      </c>
      <c r="AJ423" s="9">
        <f>(AD423-(AD423*'Hypothése des ventes'!$K$17))*'Hypothése des ventes'!$K$18</f>
        <v>0</v>
      </c>
      <c r="AK423" s="9">
        <f>-(AC423*'Hypothése des ventes'!$L$18)</f>
        <v>0</v>
      </c>
      <c r="AL423" s="9">
        <f>AC423*L423</f>
        <v>0</v>
      </c>
      <c r="AM423" s="9">
        <f>((AF423+AG423+AH423+AI423+AJ423+AK423)*0.8)+AL423</f>
        <v>0</v>
      </c>
      <c r="AN423" s="9" t="e">
        <f>AM423/AC423</f>
        <v>#DIV/0!</v>
      </c>
      <c r="AO423" s="9">
        <f>AM423-AC423</f>
        <v>0</v>
      </c>
      <c r="AP423" s="10" t="e">
        <f>AO423/AM423</f>
        <v>#DIV/0!</v>
      </c>
    </row>
    <row r="424" spans="1:42" x14ac:dyDescent="0.3">
      <c r="A424" s="41"/>
      <c r="B424" s="41"/>
      <c r="C424" s="114"/>
      <c r="D424" s="41"/>
      <c r="E424" s="41"/>
      <c r="F424" s="41"/>
      <c r="G424" s="41"/>
      <c r="H424" s="41"/>
      <c r="I424" s="23"/>
      <c r="J424" s="41"/>
      <c r="K424" s="23"/>
      <c r="L424" s="41"/>
      <c r="M424" s="186">
        <f>G424*H424</f>
        <v>0</v>
      </c>
      <c r="N424" s="42"/>
      <c r="O424" s="42"/>
      <c r="P424" s="42"/>
      <c r="Q424" s="36"/>
      <c r="R424" s="36"/>
      <c r="S424" s="36"/>
      <c r="T424" s="36"/>
      <c r="U424" s="36"/>
      <c r="V424" s="36"/>
      <c r="W424" s="36"/>
      <c r="X424" s="36"/>
      <c r="Y424" s="36"/>
      <c r="Z424" s="36"/>
      <c r="AA424" s="36"/>
      <c r="AB424" s="36"/>
      <c r="AC424" s="9">
        <f>((H424-(H424*I424))*G424)-(((H424-(H424*I424))*G424)*K424)</f>
        <v>0</v>
      </c>
      <c r="AD424" s="9">
        <f>G424*J424</f>
        <v>0</v>
      </c>
      <c r="AE424" s="9" t="e">
        <f>AD424/AC424</f>
        <v>#DIV/0!</v>
      </c>
      <c r="AF424" s="9">
        <f>AD424*'Hypothése des ventes'!$G$18</f>
        <v>0</v>
      </c>
      <c r="AG424" s="9">
        <f>(AD424-(AD424*'Hypothése des ventes'!$H$17))*'Hypothése des ventes'!$H$18</f>
        <v>0</v>
      </c>
      <c r="AH424" s="9">
        <f>(AD424-(AD424*'Hypothése des ventes'!$I$17))*'Hypothése des ventes'!$I$18</f>
        <v>0</v>
      </c>
      <c r="AI424" s="9">
        <f>(AD424-(AD424*'Hypothése des ventes'!$J$17))*'Hypothése des ventes'!$J$18</f>
        <v>0</v>
      </c>
      <c r="AJ424" s="9">
        <f>(AD424-(AD424*'Hypothése des ventes'!$K$17))*'Hypothése des ventes'!$K$18</f>
        <v>0</v>
      </c>
      <c r="AK424" s="9">
        <f>-(AC424*'Hypothése des ventes'!$L$18)</f>
        <v>0</v>
      </c>
      <c r="AL424" s="9">
        <f>AC424*L424</f>
        <v>0</v>
      </c>
      <c r="AM424" s="9">
        <f>((AF424+AG424+AH424+AI424+AJ424+AK424)*0.8)+AL424</f>
        <v>0</v>
      </c>
      <c r="AN424" s="9" t="e">
        <f>AM424/AC424</f>
        <v>#DIV/0!</v>
      </c>
      <c r="AO424" s="9">
        <f>AM424-AC424</f>
        <v>0</v>
      </c>
      <c r="AP424" s="10" t="e">
        <f>AO424/AM424</f>
        <v>#DIV/0!</v>
      </c>
    </row>
    <row r="425" spans="1:42" x14ac:dyDescent="0.3">
      <c r="A425" s="41"/>
      <c r="B425" s="41"/>
      <c r="C425" s="114"/>
      <c r="D425" s="41"/>
      <c r="E425" s="41"/>
      <c r="F425" s="41"/>
      <c r="G425" s="41"/>
      <c r="H425" s="41"/>
      <c r="I425" s="23"/>
      <c r="J425" s="41"/>
      <c r="K425" s="23"/>
      <c r="L425" s="41"/>
      <c r="M425" s="186">
        <f>G425*H425</f>
        <v>0</v>
      </c>
      <c r="N425" s="42"/>
      <c r="O425" s="42"/>
      <c r="P425" s="42"/>
      <c r="Q425" s="36"/>
      <c r="R425" s="36"/>
      <c r="S425" s="36"/>
      <c r="T425" s="36"/>
      <c r="U425" s="36"/>
      <c r="V425" s="36"/>
      <c r="W425" s="36"/>
      <c r="X425" s="36"/>
      <c r="Y425" s="36"/>
      <c r="Z425" s="36"/>
      <c r="AA425" s="36"/>
      <c r="AB425" s="36"/>
      <c r="AC425" s="9">
        <f>((H425-(H425*I425))*G425)-(((H425-(H425*I425))*G425)*K425)</f>
        <v>0</v>
      </c>
      <c r="AD425" s="9">
        <f>G425*J425</f>
        <v>0</v>
      </c>
      <c r="AE425" s="9" t="e">
        <f>AD425/AC425</f>
        <v>#DIV/0!</v>
      </c>
      <c r="AF425" s="9">
        <f>AD425*'Hypothése des ventes'!$G$18</f>
        <v>0</v>
      </c>
      <c r="AG425" s="9">
        <f>(AD425-(AD425*'Hypothése des ventes'!$H$17))*'Hypothése des ventes'!$H$18</f>
        <v>0</v>
      </c>
      <c r="AH425" s="9">
        <f>(AD425-(AD425*'Hypothése des ventes'!$I$17))*'Hypothése des ventes'!$I$18</f>
        <v>0</v>
      </c>
      <c r="AI425" s="9">
        <f>(AD425-(AD425*'Hypothése des ventes'!$J$17))*'Hypothése des ventes'!$J$18</f>
        <v>0</v>
      </c>
      <c r="AJ425" s="9">
        <f>(AD425-(AD425*'Hypothése des ventes'!$K$17))*'Hypothése des ventes'!$K$18</f>
        <v>0</v>
      </c>
      <c r="AK425" s="9">
        <f>-(AC425*'Hypothése des ventes'!$L$18)</f>
        <v>0</v>
      </c>
      <c r="AL425" s="9">
        <f>AC425*L425</f>
        <v>0</v>
      </c>
      <c r="AM425" s="9">
        <f>((AF425+AG425+AH425+AI425+AJ425+AK425)*0.8)+AL425</f>
        <v>0</v>
      </c>
      <c r="AN425" s="9" t="e">
        <f>AM425/AC425</f>
        <v>#DIV/0!</v>
      </c>
      <c r="AO425" s="9">
        <f>AM425-AC425</f>
        <v>0</v>
      </c>
      <c r="AP425" s="10" t="e">
        <f>AO425/AM425</f>
        <v>#DIV/0!</v>
      </c>
    </row>
    <row r="426" spans="1:42" x14ac:dyDescent="0.3">
      <c r="A426" s="41"/>
      <c r="B426" s="41"/>
      <c r="C426" s="114"/>
      <c r="D426" s="41"/>
      <c r="E426" s="41"/>
      <c r="F426" s="41"/>
      <c r="G426" s="41"/>
      <c r="H426" s="41"/>
      <c r="I426" s="23"/>
      <c r="J426" s="41"/>
      <c r="K426" s="23"/>
      <c r="L426" s="41"/>
      <c r="M426" s="186">
        <f>G426*H426</f>
        <v>0</v>
      </c>
      <c r="N426" s="42"/>
      <c r="O426" s="42"/>
      <c r="P426" s="42"/>
      <c r="Q426" s="36"/>
      <c r="R426" s="36"/>
      <c r="S426" s="36"/>
      <c r="T426" s="36"/>
      <c r="U426" s="36"/>
      <c r="V426" s="36"/>
      <c r="W426" s="36"/>
      <c r="X426" s="36"/>
      <c r="Y426" s="36"/>
      <c r="Z426" s="36"/>
      <c r="AA426" s="36"/>
      <c r="AB426" s="36"/>
      <c r="AC426" s="9">
        <f>((H426-(H426*I426))*G426)-(((H426-(H426*I426))*G426)*K426)</f>
        <v>0</v>
      </c>
      <c r="AD426" s="9">
        <f>G426*J426</f>
        <v>0</v>
      </c>
      <c r="AE426" s="9" t="e">
        <f>AD426/AC426</f>
        <v>#DIV/0!</v>
      </c>
      <c r="AF426" s="9">
        <f>AD426*'Hypothése des ventes'!$G$18</f>
        <v>0</v>
      </c>
      <c r="AG426" s="9">
        <f>(AD426-(AD426*'Hypothése des ventes'!$H$17))*'Hypothése des ventes'!$H$18</f>
        <v>0</v>
      </c>
      <c r="AH426" s="9">
        <f>(AD426-(AD426*'Hypothése des ventes'!$I$17))*'Hypothése des ventes'!$I$18</f>
        <v>0</v>
      </c>
      <c r="AI426" s="9">
        <f>(AD426-(AD426*'Hypothése des ventes'!$J$17))*'Hypothése des ventes'!$J$18</f>
        <v>0</v>
      </c>
      <c r="AJ426" s="9">
        <f>(AD426-(AD426*'Hypothése des ventes'!$K$17))*'Hypothése des ventes'!$K$18</f>
        <v>0</v>
      </c>
      <c r="AK426" s="9">
        <f>-(AC426*'Hypothése des ventes'!$L$18)</f>
        <v>0</v>
      </c>
      <c r="AL426" s="9">
        <f>AC426*L426</f>
        <v>0</v>
      </c>
      <c r="AM426" s="9">
        <f>((AF426+AG426+AH426+AI426+AJ426+AK426)*0.8)+AL426</f>
        <v>0</v>
      </c>
      <c r="AN426" s="9" t="e">
        <f>AM426/AC426</f>
        <v>#DIV/0!</v>
      </c>
      <c r="AO426" s="9">
        <f>AM426-AC426</f>
        <v>0</v>
      </c>
      <c r="AP426" s="10" t="e">
        <f>AO426/AM426</f>
        <v>#DIV/0!</v>
      </c>
    </row>
    <row r="427" spans="1:42" x14ac:dyDescent="0.3">
      <c r="A427" s="41"/>
      <c r="B427" s="41"/>
      <c r="C427" s="114"/>
      <c r="D427" s="41"/>
      <c r="E427" s="41"/>
      <c r="F427" s="41"/>
      <c r="G427" s="41"/>
      <c r="H427" s="41"/>
      <c r="I427" s="23"/>
      <c r="J427" s="41"/>
      <c r="K427" s="23"/>
      <c r="L427" s="41"/>
      <c r="M427" s="186">
        <f>G427*H427</f>
        <v>0</v>
      </c>
      <c r="N427" s="42"/>
      <c r="O427" s="42"/>
      <c r="P427" s="42"/>
      <c r="Q427" s="36"/>
      <c r="R427" s="36"/>
      <c r="S427" s="36"/>
      <c r="T427" s="36"/>
      <c r="U427" s="36"/>
      <c r="V427" s="36"/>
      <c r="W427" s="36"/>
      <c r="X427" s="36"/>
      <c r="Y427" s="36"/>
      <c r="Z427" s="36"/>
      <c r="AA427" s="36"/>
      <c r="AB427" s="36"/>
      <c r="AC427" s="9">
        <f>((H427-(H427*I427))*G427)-(((H427-(H427*I427))*G427)*K427)</f>
        <v>0</v>
      </c>
      <c r="AD427" s="9">
        <f>G427*J427</f>
        <v>0</v>
      </c>
      <c r="AE427" s="9" t="e">
        <f>AD427/AC427</f>
        <v>#DIV/0!</v>
      </c>
      <c r="AF427" s="9">
        <f>AD427*'Hypothése des ventes'!$G$18</f>
        <v>0</v>
      </c>
      <c r="AG427" s="9">
        <f>(AD427-(AD427*'Hypothése des ventes'!$H$17))*'Hypothése des ventes'!$H$18</f>
        <v>0</v>
      </c>
      <c r="AH427" s="9">
        <f>(AD427-(AD427*'Hypothése des ventes'!$I$17))*'Hypothése des ventes'!$I$18</f>
        <v>0</v>
      </c>
      <c r="AI427" s="9">
        <f>(AD427-(AD427*'Hypothése des ventes'!$J$17))*'Hypothése des ventes'!$J$18</f>
        <v>0</v>
      </c>
      <c r="AJ427" s="9">
        <f>(AD427-(AD427*'Hypothése des ventes'!$K$17))*'Hypothése des ventes'!$K$18</f>
        <v>0</v>
      </c>
      <c r="AK427" s="9">
        <f>-(AC427*'Hypothése des ventes'!$L$18)</f>
        <v>0</v>
      </c>
      <c r="AL427" s="9">
        <f>AC427*L427</f>
        <v>0</v>
      </c>
      <c r="AM427" s="9">
        <f>((AF427+AG427+AH427+AI427+AJ427+AK427)*0.8)+AL427</f>
        <v>0</v>
      </c>
      <c r="AN427" s="9" t="e">
        <f>AM427/AC427</f>
        <v>#DIV/0!</v>
      </c>
      <c r="AO427" s="9">
        <f>AM427-AC427</f>
        <v>0</v>
      </c>
      <c r="AP427" s="10" t="e">
        <f>AO427/AM427</f>
        <v>#DIV/0!</v>
      </c>
    </row>
    <row r="428" spans="1:42" x14ac:dyDescent="0.3">
      <c r="A428" s="41"/>
      <c r="B428" s="41"/>
      <c r="C428" s="114"/>
      <c r="D428" s="41"/>
      <c r="E428" s="41"/>
      <c r="F428" s="41"/>
      <c r="G428" s="41"/>
      <c r="H428" s="41"/>
      <c r="I428" s="23"/>
      <c r="J428" s="41"/>
      <c r="K428" s="23"/>
      <c r="L428" s="41"/>
      <c r="M428" s="186">
        <f>G428*H428</f>
        <v>0</v>
      </c>
      <c r="N428" s="42"/>
      <c r="O428" s="42"/>
      <c r="P428" s="42"/>
      <c r="Q428" s="36"/>
      <c r="R428" s="36"/>
      <c r="S428" s="36"/>
      <c r="T428" s="36"/>
      <c r="U428" s="36"/>
      <c r="V428" s="36"/>
      <c r="W428" s="36"/>
      <c r="X428" s="36"/>
      <c r="Y428" s="36"/>
      <c r="Z428" s="36"/>
      <c r="AA428" s="36"/>
      <c r="AB428" s="36"/>
      <c r="AC428" s="9">
        <f>((H428-(H428*I428))*G428)-(((H428-(H428*I428))*G428)*K428)</f>
        <v>0</v>
      </c>
      <c r="AD428" s="9">
        <f>G428*J428</f>
        <v>0</v>
      </c>
      <c r="AE428" s="9" t="e">
        <f>AD428/AC428</f>
        <v>#DIV/0!</v>
      </c>
      <c r="AF428" s="9">
        <f>AD428*'Hypothése des ventes'!$G$18</f>
        <v>0</v>
      </c>
      <c r="AG428" s="9">
        <f>(AD428-(AD428*'Hypothése des ventes'!$H$17))*'Hypothése des ventes'!$H$18</f>
        <v>0</v>
      </c>
      <c r="AH428" s="9">
        <f>(AD428-(AD428*'Hypothése des ventes'!$I$17))*'Hypothése des ventes'!$I$18</f>
        <v>0</v>
      </c>
      <c r="AI428" s="9">
        <f>(AD428-(AD428*'Hypothése des ventes'!$J$17))*'Hypothése des ventes'!$J$18</f>
        <v>0</v>
      </c>
      <c r="AJ428" s="9">
        <f>(AD428-(AD428*'Hypothése des ventes'!$K$17))*'Hypothése des ventes'!$K$18</f>
        <v>0</v>
      </c>
      <c r="AK428" s="9">
        <f>-(AC428*'Hypothése des ventes'!$L$18)</f>
        <v>0</v>
      </c>
      <c r="AL428" s="9">
        <f>AC428*L428</f>
        <v>0</v>
      </c>
      <c r="AM428" s="9">
        <f>((AF428+AG428+AH428+AI428+AJ428+AK428)*0.8)+AL428</f>
        <v>0</v>
      </c>
      <c r="AN428" s="9" t="e">
        <f>AM428/AC428</f>
        <v>#DIV/0!</v>
      </c>
      <c r="AO428" s="9">
        <f>AM428-AC428</f>
        <v>0</v>
      </c>
      <c r="AP428" s="10" t="e">
        <f>AO428/AM428</f>
        <v>#DIV/0!</v>
      </c>
    </row>
    <row r="429" spans="1:42" x14ac:dyDescent="0.3">
      <c r="A429" s="41"/>
      <c r="B429" s="41"/>
      <c r="C429" s="114"/>
      <c r="D429" s="41"/>
      <c r="E429" s="41"/>
      <c r="F429" s="41"/>
      <c r="G429" s="41"/>
      <c r="H429" s="41"/>
      <c r="I429" s="23"/>
      <c r="J429" s="41"/>
      <c r="K429" s="23"/>
      <c r="L429" s="41"/>
      <c r="M429" s="186">
        <f>G429*H429</f>
        <v>0</v>
      </c>
      <c r="N429" s="42"/>
      <c r="O429" s="42"/>
      <c r="P429" s="42"/>
      <c r="Q429" s="36"/>
      <c r="R429" s="36"/>
      <c r="S429" s="36"/>
      <c r="T429" s="36"/>
      <c r="U429" s="36"/>
      <c r="V429" s="36"/>
      <c r="W429" s="36"/>
      <c r="X429" s="36"/>
      <c r="Y429" s="36"/>
      <c r="Z429" s="36"/>
      <c r="AA429" s="36"/>
      <c r="AB429" s="36"/>
      <c r="AC429" s="9">
        <f>((H429-(H429*I429))*G429)-(((H429-(H429*I429))*G429)*K429)</f>
        <v>0</v>
      </c>
      <c r="AD429" s="9">
        <f>G429*J429</f>
        <v>0</v>
      </c>
      <c r="AE429" s="9" t="e">
        <f>AD429/AC429</f>
        <v>#DIV/0!</v>
      </c>
      <c r="AF429" s="9">
        <f>AD429*'Hypothése des ventes'!$G$18</f>
        <v>0</v>
      </c>
      <c r="AG429" s="9">
        <f>(AD429-(AD429*'Hypothése des ventes'!$H$17))*'Hypothése des ventes'!$H$18</f>
        <v>0</v>
      </c>
      <c r="AH429" s="9">
        <f>(AD429-(AD429*'Hypothése des ventes'!$I$17))*'Hypothése des ventes'!$I$18</f>
        <v>0</v>
      </c>
      <c r="AI429" s="9">
        <f>(AD429-(AD429*'Hypothése des ventes'!$J$17))*'Hypothése des ventes'!$J$18</f>
        <v>0</v>
      </c>
      <c r="AJ429" s="9">
        <f>(AD429-(AD429*'Hypothése des ventes'!$K$17))*'Hypothése des ventes'!$K$18</f>
        <v>0</v>
      </c>
      <c r="AK429" s="9">
        <f>-(AC429*'Hypothése des ventes'!$L$18)</f>
        <v>0</v>
      </c>
      <c r="AL429" s="9">
        <f>AC429*L429</f>
        <v>0</v>
      </c>
      <c r="AM429" s="9">
        <f>((AF429+AG429+AH429+AI429+AJ429+AK429)*0.8)+AL429</f>
        <v>0</v>
      </c>
      <c r="AN429" s="9" t="e">
        <f>AM429/AC429</f>
        <v>#DIV/0!</v>
      </c>
      <c r="AO429" s="9">
        <f>AM429-AC429</f>
        <v>0</v>
      </c>
      <c r="AP429" s="10" t="e">
        <f>AO429/AM429</f>
        <v>#DIV/0!</v>
      </c>
    </row>
    <row r="430" spans="1:42" x14ac:dyDescent="0.3">
      <c r="A430" s="41"/>
      <c r="B430" s="41"/>
      <c r="C430" s="114"/>
      <c r="D430" s="41"/>
      <c r="E430" s="41"/>
      <c r="F430" s="41"/>
      <c r="G430" s="41"/>
      <c r="H430" s="41"/>
      <c r="I430" s="23"/>
      <c r="J430" s="41"/>
      <c r="K430" s="23"/>
      <c r="L430" s="41"/>
      <c r="M430" s="186">
        <f>G430*H430</f>
        <v>0</v>
      </c>
      <c r="N430" s="42"/>
      <c r="O430" s="42"/>
      <c r="P430" s="42"/>
      <c r="Q430" s="36"/>
      <c r="R430" s="36"/>
      <c r="S430" s="36"/>
      <c r="T430" s="36"/>
      <c r="U430" s="36"/>
      <c r="V430" s="36"/>
      <c r="W430" s="36"/>
      <c r="X430" s="36"/>
      <c r="Y430" s="36"/>
      <c r="Z430" s="36"/>
      <c r="AA430" s="36"/>
      <c r="AB430" s="36"/>
      <c r="AC430" s="9">
        <f>((H430-(H430*I430))*G430)-(((H430-(H430*I430))*G430)*K430)</f>
        <v>0</v>
      </c>
      <c r="AD430" s="9">
        <f>G430*J430</f>
        <v>0</v>
      </c>
      <c r="AE430" s="9" t="e">
        <f>AD430/AC430</f>
        <v>#DIV/0!</v>
      </c>
      <c r="AF430" s="9">
        <f>AD430*'Hypothése des ventes'!$G$18</f>
        <v>0</v>
      </c>
      <c r="AG430" s="9">
        <f>(AD430-(AD430*'Hypothése des ventes'!$H$17))*'Hypothése des ventes'!$H$18</f>
        <v>0</v>
      </c>
      <c r="AH430" s="9">
        <f>(AD430-(AD430*'Hypothése des ventes'!$I$17))*'Hypothése des ventes'!$I$18</f>
        <v>0</v>
      </c>
      <c r="AI430" s="9">
        <f>(AD430-(AD430*'Hypothése des ventes'!$J$17))*'Hypothése des ventes'!$J$18</f>
        <v>0</v>
      </c>
      <c r="AJ430" s="9">
        <f>(AD430-(AD430*'Hypothése des ventes'!$K$17))*'Hypothése des ventes'!$K$18</f>
        <v>0</v>
      </c>
      <c r="AK430" s="9">
        <f>-(AC430*'Hypothése des ventes'!$L$18)</f>
        <v>0</v>
      </c>
      <c r="AL430" s="9">
        <f>AC430*L430</f>
        <v>0</v>
      </c>
      <c r="AM430" s="9">
        <f>((AF430+AG430+AH430+AI430+AJ430+AK430)*0.8)+AL430</f>
        <v>0</v>
      </c>
      <c r="AN430" s="9" t="e">
        <f>AM430/AC430</f>
        <v>#DIV/0!</v>
      </c>
      <c r="AO430" s="9">
        <f>AM430-AC430</f>
        <v>0</v>
      </c>
      <c r="AP430" s="10" t="e">
        <f>AO430/AM430</f>
        <v>#DIV/0!</v>
      </c>
    </row>
    <row r="431" spans="1:42" x14ac:dyDescent="0.3">
      <c r="A431" s="41"/>
      <c r="B431" s="41"/>
      <c r="C431" s="114"/>
      <c r="D431" s="41"/>
      <c r="E431" s="41"/>
      <c r="F431" s="41"/>
      <c r="G431" s="41"/>
      <c r="H431" s="41"/>
      <c r="I431" s="23"/>
      <c r="J431" s="41"/>
      <c r="K431" s="23"/>
      <c r="L431" s="41"/>
      <c r="M431" s="186">
        <f>G431*H431</f>
        <v>0</v>
      </c>
      <c r="N431" s="42"/>
      <c r="O431" s="42"/>
      <c r="P431" s="42"/>
      <c r="Q431" s="36"/>
      <c r="R431" s="36"/>
      <c r="S431" s="36"/>
      <c r="T431" s="36"/>
      <c r="U431" s="36"/>
      <c r="V431" s="36"/>
      <c r="W431" s="36"/>
      <c r="X431" s="36"/>
      <c r="Y431" s="36"/>
      <c r="Z431" s="36"/>
      <c r="AA431" s="36"/>
      <c r="AB431" s="36"/>
      <c r="AC431" s="9">
        <f>((H431-(H431*I431))*G431)-(((H431-(H431*I431))*G431)*K431)</f>
        <v>0</v>
      </c>
      <c r="AD431" s="9">
        <f>G431*J431</f>
        <v>0</v>
      </c>
      <c r="AE431" s="9" t="e">
        <f>AD431/AC431</f>
        <v>#DIV/0!</v>
      </c>
      <c r="AF431" s="9">
        <f>AD431*'Hypothése des ventes'!$G$18</f>
        <v>0</v>
      </c>
      <c r="AG431" s="9">
        <f>(AD431-(AD431*'Hypothése des ventes'!$H$17))*'Hypothése des ventes'!$H$18</f>
        <v>0</v>
      </c>
      <c r="AH431" s="9">
        <f>(AD431-(AD431*'Hypothése des ventes'!$I$17))*'Hypothése des ventes'!$I$18</f>
        <v>0</v>
      </c>
      <c r="AI431" s="9">
        <f>(AD431-(AD431*'Hypothése des ventes'!$J$17))*'Hypothése des ventes'!$J$18</f>
        <v>0</v>
      </c>
      <c r="AJ431" s="9">
        <f>(AD431-(AD431*'Hypothése des ventes'!$K$17))*'Hypothése des ventes'!$K$18</f>
        <v>0</v>
      </c>
      <c r="AK431" s="9">
        <f>-(AC431*'Hypothése des ventes'!$L$18)</f>
        <v>0</v>
      </c>
      <c r="AL431" s="9">
        <f>AC431*L431</f>
        <v>0</v>
      </c>
      <c r="AM431" s="9">
        <f>((AF431+AG431+AH431+AI431+AJ431+AK431)*0.8)+AL431</f>
        <v>0</v>
      </c>
      <c r="AN431" s="9" t="e">
        <f>AM431/AC431</f>
        <v>#DIV/0!</v>
      </c>
      <c r="AO431" s="9">
        <f>AM431-AC431</f>
        <v>0</v>
      </c>
      <c r="AP431" s="10" t="e">
        <f>AO431/AM431</f>
        <v>#DIV/0!</v>
      </c>
    </row>
    <row r="432" spans="1:42" x14ac:dyDescent="0.3">
      <c r="A432" s="41"/>
      <c r="B432" s="41"/>
      <c r="C432" s="114"/>
      <c r="D432" s="41"/>
      <c r="E432" s="41"/>
      <c r="F432" s="41"/>
      <c r="G432" s="41"/>
      <c r="H432" s="41"/>
      <c r="I432" s="23"/>
      <c r="J432" s="41"/>
      <c r="K432" s="23"/>
      <c r="L432" s="41"/>
      <c r="M432" s="186">
        <f>G432*H432</f>
        <v>0</v>
      </c>
      <c r="N432" s="42"/>
      <c r="O432" s="42"/>
      <c r="P432" s="42"/>
      <c r="Q432" s="36"/>
      <c r="R432" s="36"/>
      <c r="S432" s="36"/>
      <c r="T432" s="36"/>
      <c r="U432" s="36"/>
      <c r="V432" s="36"/>
      <c r="W432" s="36"/>
      <c r="X432" s="36"/>
      <c r="Y432" s="36"/>
      <c r="Z432" s="36"/>
      <c r="AA432" s="36"/>
      <c r="AB432" s="36"/>
      <c r="AC432" s="9">
        <f>((H432-(H432*I432))*G432)-(((H432-(H432*I432))*G432)*K432)</f>
        <v>0</v>
      </c>
      <c r="AD432" s="9">
        <f>G432*J432</f>
        <v>0</v>
      </c>
      <c r="AE432" s="9" t="e">
        <f>AD432/AC432</f>
        <v>#DIV/0!</v>
      </c>
      <c r="AF432" s="9">
        <f>AD432*'Hypothése des ventes'!$G$18</f>
        <v>0</v>
      </c>
      <c r="AG432" s="9">
        <f>(AD432-(AD432*'Hypothése des ventes'!$H$17))*'Hypothése des ventes'!$H$18</f>
        <v>0</v>
      </c>
      <c r="AH432" s="9">
        <f>(AD432-(AD432*'Hypothése des ventes'!$I$17))*'Hypothése des ventes'!$I$18</f>
        <v>0</v>
      </c>
      <c r="AI432" s="9">
        <f>(AD432-(AD432*'Hypothése des ventes'!$J$17))*'Hypothése des ventes'!$J$18</f>
        <v>0</v>
      </c>
      <c r="AJ432" s="9">
        <f>(AD432-(AD432*'Hypothése des ventes'!$K$17))*'Hypothése des ventes'!$K$18</f>
        <v>0</v>
      </c>
      <c r="AK432" s="9">
        <f>-(AC432*'Hypothése des ventes'!$L$18)</f>
        <v>0</v>
      </c>
      <c r="AL432" s="9">
        <f>AC432*L432</f>
        <v>0</v>
      </c>
      <c r="AM432" s="9">
        <f>((AF432+AG432+AH432+AI432+AJ432+AK432)*0.8)+AL432</f>
        <v>0</v>
      </c>
      <c r="AN432" s="9" t="e">
        <f>AM432/AC432</f>
        <v>#DIV/0!</v>
      </c>
      <c r="AO432" s="9">
        <f>AM432-AC432</f>
        <v>0</v>
      </c>
      <c r="AP432" s="10" t="e">
        <f>AO432/AM432</f>
        <v>#DIV/0!</v>
      </c>
    </row>
    <row r="433" spans="1:42" x14ac:dyDescent="0.3">
      <c r="A433" s="41"/>
      <c r="B433" s="41"/>
      <c r="C433" s="114"/>
      <c r="D433" s="41"/>
      <c r="E433" s="41"/>
      <c r="F433" s="41"/>
      <c r="G433" s="41"/>
      <c r="H433" s="41"/>
      <c r="I433" s="23"/>
      <c r="J433" s="41"/>
      <c r="K433" s="23"/>
      <c r="L433" s="41"/>
      <c r="M433" s="186">
        <f>G433*H433</f>
        <v>0</v>
      </c>
      <c r="N433" s="42"/>
      <c r="O433" s="42"/>
      <c r="P433" s="42"/>
      <c r="Q433" s="36"/>
      <c r="R433" s="36"/>
      <c r="S433" s="36"/>
      <c r="T433" s="36"/>
      <c r="U433" s="36"/>
      <c r="V433" s="36"/>
      <c r="W433" s="36"/>
      <c r="X433" s="36"/>
      <c r="Y433" s="36"/>
      <c r="Z433" s="36"/>
      <c r="AA433" s="36"/>
      <c r="AB433" s="36"/>
      <c r="AC433" s="9">
        <f>((H433-(H433*I433))*G433)-(((H433-(H433*I433))*G433)*K433)</f>
        <v>0</v>
      </c>
      <c r="AD433" s="9">
        <f>G433*J433</f>
        <v>0</v>
      </c>
      <c r="AE433" s="9" t="e">
        <f>AD433/AC433</f>
        <v>#DIV/0!</v>
      </c>
      <c r="AF433" s="9">
        <f>AD433*'Hypothése des ventes'!$G$18</f>
        <v>0</v>
      </c>
      <c r="AG433" s="9">
        <f>(AD433-(AD433*'Hypothése des ventes'!$H$17))*'Hypothése des ventes'!$H$18</f>
        <v>0</v>
      </c>
      <c r="AH433" s="9">
        <f>(AD433-(AD433*'Hypothése des ventes'!$I$17))*'Hypothése des ventes'!$I$18</f>
        <v>0</v>
      </c>
      <c r="AI433" s="9">
        <f>(AD433-(AD433*'Hypothése des ventes'!$J$17))*'Hypothése des ventes'!$J$18</f>
        <v>0</v>
      </c>
      <c r="AJ433" s="9">
        <f>(AD433-(AD433*'Hypothése des ventes'!$K$17))*'Hypothése des ventes'!$K$18</f>
        <v>0</v>
      </c>
      <c r="AK433" s="9">
        <f>-(AC433*'Hypothése des ventes'!$L$18)</f>
        <v>0</v>
      </c>
      <c r="AL433" s="9">
        <f>AC433*L433</f>
        <v>0</v>
      </c>
      <c r="AM433" s="9">
        <f>((AF433+AG433+AH433+AI433+AJ433+AK433)*0.8)+AL433</f>
        <v>0</v>
      </c>
      <c r="AN433" s="9" t="e">
        <f>AM433/AC433</f>
        <v>#DIV/0!</v>
      </c>
      <c r="AO433" s="9">
        <f>AM433-AC433</f>
        <v>0</v>
      </c>
      <c r="AP433" s="10" t="e">
        <f>AO433/AM433</f>
        <v>#DIV/0!</v>
      </c>
    </row>
    <row r="434" spans="1:42" x14ac:dyDescent="0.3">
      <c r="A434" s="41"/>
      <c r="B434" s="41"/>
      <c r="C434" s="114"/>
      <c r="D434" s="41"/>
      <c r="E434" s="41"/>
      <c r="F434" s="41"/>
      <c r="G434" s="41"/>
      <c r="H434" s="41"/>
      <c r="I434" s="23"/>
      <c r="J434" s="41"/>
      <c r="K434" s="23"/>
      <c r="L434" s="41"/>
      <c r="M434" s="186">
        <f>G434*H434</f>
        <v>0</v>
      </c>
      <c r="N434" s="42"/>
      <c r="O434" s="42"/>
      <c r="P434" s="42"/>
      <c r="Q434" s="36"/>
      <c r="R434" s="36"/>
      <c r="S434" s="36"/>
      <c r="T434" s="36"/>
      <c r="U434" s="36"/>
      <c r="V434" s="36"/>
      <c r="W434" s="36"/>
      <c r="X434" s="36"/>
      <c r="Y434" s="36"/>
      <c r="Z434" s="36"/>
      <c r="AA434" s="36"/>
      <c r="AB434" s="36"/>
      <c r="AC434" s="9">
        <f>((H434-(H434*I434))*G434)-(((H434-(H434*I434))*G434)*K434)</f>
        <v>0</v>
      </c>
      <c r="AD434" s="9">
        <f>G434*J434</f>
        <v>0</v>
      </c>
      <c r="AE434" s="9" t="e">
        <f>AD434/AC434</f>
        <v>#DIV/0!</v>
      </c>
      <c r="AF434" s="9">
        <f>AD434*'Hypothése des ventes'!$G$18</f>
        <v>0</v>
      </c>
      <c r="AG434" s="9">
        <f>(AD434-(AD434*'Hypothése des ventes'!$H$17))*'Hypothése des ventes'!$H$18</f>
        <v>0</v>
      </c>
      <c r="AH434" s="9">
        <f>(AD434-(AD434*'Hypothése des ventes'!$I$17))*'Hypothése des ventes'!$I$18</f>
        <v>0</v>
      </c>
      <c r="AI434" s="9">
        <f>(AD434-(AD434*'Hypothése des ventes'!$J$17))*'Hypothése des ventes'!$J$18</f>
        <v>0</v>
      </c>
      <c r="AJ434" s="9">
        <f>(AD434-(AD434*'Hypothése des ventes'!$K$17))*'Hypothése des ventes'!$K$18</f>
        <v>0</v>
      </c>
      <c r="AK434" s="9">
        <f>-(AC434*'Hypothése des ventes'!$L$18)</f>
        <v>0</v>
      </c>
      <c r="AL434" s="9">
        <f>AC434*L434</f>
        <v>0</v>
      </c>
      <c r="AM434" s="9">
        <f>((AF434+AG434+AH434+AI434+AJ434+AK434)*0.8)+AL434</f>
        <v>0</v>
      </c>
      <c r="AN434" s="9" t="e">
        <f>AM434/AC434</f>
        <v>#DIV/0!</v>
      </c>
      <c r="AO434" s="9">
        <f>AM434-AC434</f>
        <v>0</v>
      </c>
      <c r="AP434" s="10" t="e">
        <f>AO434/AM434</f>
        <v>#DIV/0!</v>
      </c>
    </row>
    <row r="435" spans="1:42" x14ac:dyDescent="0.3">
      <c r="A435" s="41"/>
      <c r="B435" s="41"/>
      <c r="C435" s="114"/>
      <c r="D435" s="41"/>
      <c r="E435" s="41"/>
      <c r="F435" s="41"/>
      <c r="G435" s="41"/>
      <c r="H435" s="41"/>
      <c r="I435" s="23"/>
      <c r="J435" s="41"/>
      <c r="K435" s="23"/>
      <c r="L435" s="41"/>
      <c r="M435" s="186">
        <f>G435*H435</f>
        <v>0</v>
      </c>
      <c r="N435" s="42"/>
      <c r="O435" s="42"/>
      <c r="P435" s="42"/>
      <c r="Q435" s="36"/>
      <c r="R435" s="36"/>
      <c r="S435" s="36"/>
      <c r="T435" s="36"/>
      <c r="U435" s="36"/>
      <c r="V435" s="36"/>
      <c r="W435" s="36"/>
      <c r="X435" s="36"/>
      <c r="Y435" s="36"/>
      <c r="Z435" s="36"/>
      <c r="AA435" s="36"/>
      <c r="AB435" s="36"/>
      <c r="AC435" s="9">
        <f>((H435-(H435*I435))*G435)-(((H435-(H435*I435))*G435)*K435)</f>
        <v>0</v>
      </c>
      <c r="AD435" s="9">
        <f>G435*J435</f>
        <v>0</v>
      </c>
      <c r="AE435" s="9" t="e">
        <f>AD435/AC435</f>
        <v>#DIV/0!</v>
      </c>
      <c r="AF435" s="9">
        <f>AD435*'Hypothése des ventes'!$G$18</f>
        <v>0</v>
      </c>
      <c r="AG435" s="9">
        <f>(AD435-(AD435*'Hypothése des ventes'!$H$17))*'Hypothése des ventes'!$H$18</f>
        <v>0</v>
      </c>
      <c r="AH435" s="9">
        <f>(AD435-(AD435*'Hypothése des ventes'!$I$17))*'Hypothése des ventes'!$I$18</f>
        <v>0</v>
      </c>
      <c r="AI435" s="9">
        <f>(AD435-(AD435*'Hypothése des ventes'!$J$17))*'Hypothése des ventes'!$J$18</f>
        <v>0</v>
      </c>
      <c r="AJ435" s="9">
        <f>(AD435-(AD435*'Hypothése des ventes'!$K$17))*'Hypothése des ventes'!$K$18</f>
        <v>0</v>
      </c>
      <c r="AK435" s="9">
        <f>-(AC435*'Hypothése des ventes'!$L$18)</f>
        <v>0</v>
      </c>
      <c r="AL435" s="9">
        <f>AC435*L435</f>
        <v>0</v>
      </c>
      <c r="AM435" s="9">
        <f>((AF435+AG435+AH435+AI435+AJ435+AK435)*0.8)+AL435</f>
        <v>0</v>
      </c>
      <c r="AN435" s="9" t="e">
        <f>AM435/AC435</f>
        <v>#DIV/0!</v>
      </c>
      <c r="AO435" s="9">
        <f>AM435-AC435</f>
        <v>0</v>
      </c>
      <c r="AP435" s="10" t="e">
        <f>AO435/AM435</f>
        <v>#DIV/0!</v>
      </c>
    </row>
    <row r="436" spans="1:42" x14ac:dyDescent="0.3">
      <c r="A436" s="41"/>
      <c r="B436" s="41"/>
      <c r="C436" s="114"/>
      <c r="D436" s="41"/>
      <c r="E436" s="41"/>
      <c r="F436" s="41"/>
      <c r="G436" s="41"/>
      <c r="H436" s="41"/>
      <c r="I436" s="23"/>
      <c r="J436" s="41"/>
      <c r="K436" s="23"/>
      <c r="L436" s="41"/>
      <c r="M436" s="186">
        <f>G436*H436</f>
        <v>0</v>
      </c>
      <c r="N436" s="42"/>
      <c r="O436" s="42"/>
      <c r="P436" s="42"/>
      <c r="Q436" s="36"/>
      <c r="R436" s="36"/>
      <c r="S436" s="36"/>
      <c r="T436" s="36"/>
      <c r="U436" s="36"/>
      <c r="V436" s="36"/>
      <c r="W436" s="36"/>
      <c r="X436" s="36"/>
      <c r="Y436" s="36"/>
      <c r="Z436" s="36"/>
      <c r="AA436" s="36"/>
      <c r="AB436" s="36"/>
      <c r="AC436" s="9">
        <f>((H436-(H436*I436))*G436)-(((H436-(H436*I436))*G436)*K436)</f>
        <v>0</v>
      </c>
      <c r="AD436" s="9">
        <f>G436*J436</f>
        <v>0</v>
      </c>
      <c r="AE436" s="9" t="e">
        <f>AD436/AC436</f>
        <v>#DIV/0!</v>
      </c>
      <c r="AF436" s="9">
        <f>AD436*'Hypothése des ventes'!$G$18</f>
        <v>0</v>
      </c>
      <c r="AG436" s="9">
        <f>(AD436-(AD436*'Hypothése des ventes'!$H$17))*'Hypothése des ventes'!$H$18</f>
        <v>0</v>
      </c>
      <c r="AH436" s="9">
        <f>(AD436-(AD436*'Hypothése des ventes'!$I$17))*'Hypothése des ventes'!$I$18</f>
        <v>0</v>
      </c>
      <c r="AI436" s="9">
        <f>(AD436-(AD436*'Hypothése des ventes'!$J$17))*'Hypothése des ventes'!$J$18</f>
        <v>0</v>
      </c>
      <c r="AJ436" s="9">
        <f>(AD436-(AD436*'Hypothése des ventes'!$K$17))*'Hypothése des ventes'!$K$18</f>
        <v>0</v>
      </c>
      <c r="AK436" s="9">
        <f>-(AC436*'Hypothése des ventes'!$L$18)</f>
        <v>0</v>
      </c>
      <c r="AL436" s="9">
        <f>AC436*L436</f>
        <v>0</v>
      </c>
      <c r="AM436" s="9">
        <f>((AF436+AG436+AH436+AI436+AJ436+AK436)*0.8)+AL436</f>
        <v>0</v>
      </c>
      <c r="AN436" s="9" t="e">
        <f>AM436/AC436</f>
        <v>#DIV/0!</v>
      </c>
      <c r="AO436" s="9">
        <f>AM436-AC436</f>
        <v>0</v>
      </c>
      <c r="AP436" s="10" t="e">
        <f>AO436/AM436</f>
        <v>#DIV/0!</v>
      </c>
    </row>
    <row r="437" spans="1:42" x14ac:dyDescent="0.3">
      <c r="A437" s="41"/>
      <c r="B437" s="41"/>
      <c r="C437" s="114"/>
      <c r="D437" s="41"/>
      <c r="E437" s="41"/>
      <c r="F437" s="41"/>
      <c r="G437" s="41"/>
      <c r="H437" s="41"/>
      <c r="I437" s="23"/>
      <c r="J437" s="41"/>
      <c r="K437" s="23"/>
      <c r="L437" s="41"/>
      <c r="M437" s="186">
        <f>G437*H437</f>
        <v>0</v>
      </c>
      <c r="N437" s="42"/>
      <c r="O437" s="42"/>
      <c r="P437" s="42"/>
      <c r="Q437" s="36"/>
      <c r="R437" s="36"/>
      <c r="S437" s="36"/>
      <c r="T437" s="36"/>
      <c r="U437" s="36"/>
      <c r="V437" s="36"/>
      <c r="W437" s="36"/>
      <c r="X437" s="36"/>
      <c r="Y437" s="36"/>
      <c r="Z437" s="36"/>
      <c r="AA437" s="36"/>
      <c r="AB437" s="36"/>
      <c r="AC437" s="9">
        <f>((H437-(H437*I437))*G437)-(((H437-(H437*I437))*G437)*K437)</f>
        <v>0</v>
      </c>
      <c r="AD437" s="9">
        <f>G437*J437</f>
        <v>0</v>
      </c>
      <c r="AE437" s="9" t="e">
        <f>AD437/AC437</f>
        <v>#DIV/0!</v>
      </c>
      <c r="AF437" s="9">
        <f>AD437*'Hypothése des ventes'!$G$18</f>
        <v>0</v>
      </c>
      <c r="AG437" s="9">
        <f>(AD437-(AD437*'Hypothése des ventes'!$H$17))*'Hypothése des ventes'!$H$18</f>
        <v>0</v>
      </c>
      <c r="AH437" s="9">
        <f>(AD437-(AD437*'Hypothése des ventes'!$I$17))*'Hypothése des ventes'!$I$18</f>
        <v>0</v>
      </c>
      <c r="AI437" s="9">
        <f>(AD437-(AD437*'Hypothése des ventes'!$J$17))*'Hypothése des ventes'!$J$18</f>
        <v>0</v>
      </c>
      <c r="AJ437" s="9">
        <f>(AD437-(AD437*'Hypothése des ventes'!$K$17))*'Hypothése des ventes'!$K$18</f>
        <v>0</v>
      </c>
      <c r="AK437" s="9">
        <f>-(AC437*'Hypothése des ventes'!$L$18)</f>
        <v>0</v>
      </c>
      <c r="AL437" s="9">
        <f>AC437*L437</f>
        <v>0</v>
      </c>
      <c r="AM437" s="9">
        <f>((AF437+AG437+AH437+AI437+AJ437+AK437)*0.8)+AL437</f>
        <v>0</v>
      </c>
      <c r="AN437" s="9" t="e">
        <f>AM437/AC437</f>
        <v>#DIV/0!</v>
      </c>
      <c r="AO437" s="9">
        <f>AM437-AC437</f>
        <v>0</v>
      </c>
      <c r="AP437" s="10" t="e">
        <f>AO437/AM437</f>
        <v>#DIV/0!</v>
      </c>
    </row>
    <row r="438" spans="1:42" x14ac:dyDescent="0.3">
      <c r="A438" s="41"/>
      <c r="B438" s="41"/>
      <c r="C438" s="114"/>
      <c r="D438" s="41"/>
      <c r="E438" s="41"/>
      <c r="F438" s="41"/>
      <c r="G438" s="41"/>
      <c r="H438" s="41"/>
      <c r="I438" s="23"/>
      <c r="J438" s="41"/>
      <c r="K438" s="23"/>
      <c r="L438" s="41"/>
      <c r="M438" s="186">
        <f>G438*H438</f>
        <v>0</v>
      </c>
      <c r="N438" s="42"/>
      <c r="O438" s="42"/>
      <c r="P438" s="42"/>
      <c r="Q438" s="36"/>
      <c r="R438" s="36"/>
      <c r="S438" s="36"/>
      <c r="T438" s="36"/>
      <c r="U438" s="36"/>
      <c r="V438" s="36"/>
      <c r="W438" s="36"/>
      <c r="X438" s="36"/>
      <c r="Y438" s="36"/>
      <c r="Z438" s="36"/>
      <c r="AA438" s="36"/>
      <c r="AB438" s="36"/>
      <c r="AC438" s="9">
        <f>((H438-(H438*I438))*G438)-(((H438-(H438*I438))*G438)*K438)</f>
        <v>0</v>
      </c>
      <c r="AD438" s="9">
        <f>G438*J438</f>
        <v>0</v>
      </c>
      <c r="AE438" s="9" t="e">
        <f>AD438/AC438</f>
        <v>#DIV/0!</v>
      </c>
      <c r="AF438" s="9">
        <f>AD438*'Hypothése des ventes'!$G$18</f>
        <v>0</v>
      </c>
      <c r="AG438" s="9">
        <f>(AD438-(AD438*'Hypothése des ventes'!$H$17))*'Hypothése des ventes'!$H$18</f>
        <v>0</v>
      </c>
      <c r="AH438" s="9">
        <f>(AD438-(AD438*'Hypothése des ventes'!$I$17))*'Hypothése des ventes'!$I$18</f>
        <v>0</v>
      </c>
      <c r="AI438" s="9">
        <f>(AD438-(AD438*'Hypothése des ventes'!$J$17))*'Hypothése des ventes'!$J$18</f>
        <v>0</v>
      </c>
      <c r="AJ438" s="9">
        <f>(AD438-(AD438*'Hypothése des ventes'!$K$17))*'Hypothése des ventes'!$K$18</f>
        <v>0</v>
      </c>
      <c r="AK438" s="9">
        <f>-(AC438*'Hypothése des ventes'!$L$18)</f>
        <v>0</v>
      </c>
      <c r="AL438" s="9">
        <f>AC438*L438</f>
        <v>0</v>
      </c>
      <c r="AM438" s="9">
        <f>((AF438+AG438+AH438+AI438+AJ438+AK438)*0.8)+AL438</f>
        <v>0</v>
      </c>
      <c r="AN438" s="9" t="e">
        <f>AM438/AC438</f>
        <v>#DIV/0!</v>
      </c>
      <c r="AO438" s="9">
        <f>AM438-AC438</f>
        <v>0</v>
      </c>
      <c r="AP438" s="10" t="e">
        <f>AO438/AM438</f>
        <v>#DIV/0!</v>
      </c>
    </row>
    <row r="439" spans="1:42" x14ac:dyDescent="0.3">
      <c r="A439" s="41"/>
      <c r="B439" s="41"/>
      <c r="C439" s="114"/>
      <c r="D439" s="41"/>
      <c r="E439" s="41"/>
      <c r="F439" s="41"/>
      <c r="G439" s="41"/>
      <c r="H439" s="41"/>
      <c r="I439" s="23"/>
      <c r="J439" s="41"/>
      <c r="K439" s="23"/>
      <c r="L439" s="41"/>
      <c r="M439" s="186">
        <f>G439*H439</f>
        <v>0</v>
      </c>
      <c r="N439" s="42"/>
      <c r="O439" s="42"/>
      <c r="P439" s="42"/>
      <c r="Q439" s="36"/>
      <c r="R439" s="36"/>
      <c r="S439" s="36"/>
      <c r="T439" s="36"/>
      <c r="U439" s="36"/>
      <c r="V439" s="36"/>
      <c r="W439" s="36"/>
      <c r="X439" s="36"/>
      <c r="Y439" s="36"/>
      <c r="Z439" s="36"/>
      <c r="AA439" s="36"/>
      <c r="AB439" s="36"/>
      <c r="AC439" s="9">
        <f>((H439-(H439*I439))*G439)-(((H439-(H439*I439))*G439)*K439)</f>
        <v>0</v>
      </c>
      <c r="AD439" s="9">
        <f>G439*J439</f>
        <v>0</v>
      </c>
      <c r="AE439" s="9" t="e">
        <f>AD439/AC439</f>
        <v>#DIV/0!</v>
      </c>
      <c r="AF439" s="9">
        <f>AD439*'Hypothése des ventes'!$G$18</f>
        <v>0</v>
      </c>
      <c r="AG439" s="9">
        <f>(AD439-(AD439*'Hypothése des ventes'!$H$17))*'Hypothése des ventes'!$H$18</f>
        <v>0</v>
      </c>
      <c r="AH439" s="9">
        <f>(AD439-(AD439*'Hypothése des ventes'!$I$17))*'Hypothése des ventes'!$I$18</f>
        <v>0</v>
      </c>
      <c r="AI439" s="9">
        <f>(AD439-(AD439*'Hypothése des ventes'!$J$17))*'Hypothése des ventes'!$J$18</f>
        <v>0</v>
      </c>
      <c r="AJ439" s="9">
        <f>(AD439-(AD439*'Hypothése des ventes'!$K$17))*'Hypothése des ventes'!$K$18</f>
        <v>0</v>
      </c>
      <c r="AK439" s="9">
        <f>-(AC439*'Hypothése des ventes'!$L$18)</f>
        <v>0</v>
      </c>
      <c r="AL439" s="9">
        <f>AC439*L439</f>
        <v>0</v>
      </c>
      <c r="AM439" s="9">
        <f>((AF439+AG439+AH439+AI439+AJ439+AK439)*0.8)+AL439</f>
        <v>0</v>
      </c>
      <c r="AN439" s="9" t="e">
        <f>AM439/AC439</f>
        <v>#DIV/0!</v>
      </c>
      <c r="AO439" s="9">
        <f>AM439-AC439</f>
        <v>0</v>
      </c>
      <c r="AP439" s="10" t="e">
        <f>AO439/AM439</f>
        <v>#DIV/0!</v>
      </c>
    </row>
    <row r="440" spans="1:42" x14ac:dyDescent="0.3">
      <c r="A440" s="41"/>
      <c r="B440" s="41"/>
      <c r="C440" s="114"/>
      <c r="D440" s="41"/>
      <c r="E440" s="41"/>
      <c r="F440" s="41"/>
      <c r="G440" s="41"/>
      <c r="H440" s="41"/>
      <c r="I440" s="23"/>
      <c r="J440" s="41"/>
      <c r="K440" s="23"/>
      <c r="L440" s="41"/>
      <c r="M440" s="186">
        <f>G440*H440</f>
        <v>0</v>
      </c>
      <c r="N440" s="42"/>
      <c r="O440" s="42"/>
      <c r="P440" s="42"/>
      <c r="Q440" s="36"/>
      <c r="R440" s="36"/>
      <c r="S440" s="36"/>
      <c r="T440" s="36"/>
      <c r="U440" s="36"/>
      <c r="V440" s="36"/>
      <c r="W440" s="36"/>
      <c r="X440" s="36"/>
      <c r="Y440" s="36"/>
      <c r="Z440" s="36"/>
      <c r="AA440" s="36"/>
      <c r="AB440" s="36"/>
      <c r="AC440" s="9">
        <f>((H440-(H440*I440))*G440)-(((H440-(H440*I440))*G440)*K440)</f>
        <v>0</v>
      </c>
      <c r="AD440" s="9">
        <f>G440*J440</f>
        <v>0</v>
      </c>
      <c r="AE440" s="9" t="e">
        <f>AD440/AC440</f>
        <v>#DIV/0!</v>
      </c>
      <c r="AF440" s="9">
        <f>AD440*'Hypothése des ventes'!$G$18</f>
        <v>0</v>
      </c>
      <c r="AG440" s="9">
        <f>(AD440-(AD440*'Hypothése des ventes'!$H$17))*'Hypothése des ventes'!$H$18</f>
        <v>0</v>
      </c>
      <c r="AH440" s="9">
        <f>(AD440-(AD440*'Hypothése des ventes'!$I$17))*'Hypothése des ventes'!$I$18</f>
        <v>0</v>
      </c>
      <c r="AI440" s="9">
        <f>(AD440-(AD440*'Hypothése des ventes'!$J$17))*'Hypothése des ventes'!$J$18</f>
        <v>0</v>
      </c>
      <c r="AJ440" s="9">
        <f>(AD440-(AD440*'Hypothése des ventes'!$K$17))*'Hypothése des ventes'!$K$18</f>
        <v>0</v>
      </c>
      <c r="AK440" s="9">
        <f>-(AC440*'Hypothése des ventes'!$L$18)</f>
        <v>0</v>
      </c>
      <c r="AL440" s="9">
        <f>AC440*L440</f>
        <v>0</v>
      </c>
      <c r="AM440" s="9">
        <f>((AF440+AG440+AH440+AI440+AJ440+AK440)*0.8)+AL440</f>
        <v>0</v>
      </c>
      <c r="AN440" s="9" t="e">
        <f>AM440/AC440</f>
        <v>#DIV/0!</v>
      </c>
      <c r="AO440" s="9">
        <f>AM440-AC440</f>
        <v>0</v>
      </c>
      <c r="AP440" s="10" t="e">
        <f>AO440/AM440</f>
        <v>#DIV/0!</v>
      </c>
    </row>
    <row r="441" spans="1:42" x14ac:dyDescent="0.3">
      <c r="A441" s="41"/>
      <c r="B441" s="41"/>
      <c r="C441" s="114"/>
      <c r="D441" s="41"/>
      <c r="E441" s="41"/>
      <c r="F441" s="41"/>
      <c r="G441" s="41"/>
      <c r="H441" s="41"/>
      <c r="I441" s="23"/>
      <c r="J441" s="41"/>
      <c r="K441" s="23"/>
      <c r="L441" s="41"/>
      <c r="M441" s="186">
        <f>G441*H441</f>
        <v>0</v>
      </c>
      <c r="N441" s="42"/>
      <c r="O441" s="42"/>
      <c r="P441" s="42"/>
      <c r="Q441" s="36"/>
      <c r="R441" s="36"/>
      <c r="S441" s="36"/>
      <c r="T441" s="36"/>
      <c r="U441" s="36"/>
      <c r="V441" s="36"/>
      <c r="W441" s="36"/>
      <c r="X441" s="36"/>
      <c r="Y441" s="36"/>
      <c r="Z441" s="36"/>
      <c r="AA441" s="36"/>
      <c r="AB441" s="36"/>
      <c r="AC441" s="9">
        <f>((H441-(H441*I441))*G441)-(((H441-(H441*I441))*G441)*K441)</f>
        <v>0</v>
      </c>
      <c r="AD441" s="9">
        <f>G441*J441</f>
        <v>0</v>
      </c>
      <c r="AE441" s="9" t="e">
        <f>AD441/AC441</f>
        <v>#DIV/0!</v>
      </c>
      <c r="AF441" s="9">
        <f>AD441*'Hypothése des ventes'!$G$18</f>
        <v>0</v>
      </c>
      <c r="AG441" s="9">
        <f>(AD441-(AD441*'Hypothése des ventes'!$H$17))*'Hypothése des ventes'!$H$18</f>
        <v>0</v>
      </c>
      <c r="AH441" s="9">
        <f>(AD441-(AD441*'Hypothése des ventes'!$I$17))*'Hypothése des ventes'!$I$18</f>
        <v>0</v>
      </c>
      <c r="AI441" s="9">
        <f>(AD441-(AD441*'Hypothése des ventes'!$J$17))*'Hypothése des ventes'!$J$18</f>
        <v>0</v>
      </c>
      <c r="AJ441" s="9">
        <f>(AD441-(AD441*'Hypothése des ventes'!$K$17))*'Hypothése des ventes'!$K$18</f>
        <v>0</v>
      </c>
      <c r="AK441" s="9">
        <f>-(AC441*'Hypothése des ventes'!$L$18)</f>
        <v>0</v>
      </c>
      <c r="AL441" s="9">
        <f>AC441*L441</f>
        <v>0</v>
      </c>
      <c r="AM441" s="9">
        <f>((AF441+AG441+AH441+AI441+AJ441+AK441)*0.8)+AL441</f>
        <v>0</v>
      </c>
      <c r="AN441" s="9" t="e">
        <f>AM441/AC441</f>
        <v>#DIV/0!</v>
      </c>
      <c r="AO441" s="9">
        <f>AM441-AC441</f>
        <v>0</v>
      </c>
      <c r="AP441" s="10" t="e">
        <f>AO441/AM441</f>
        <v>#DIV/0!</v>
      </c>
    </row>
    <row r="442" spans="1:42" x14ac:dyDescent="0.3">
      <c r="A442" s="41"/>
      <c r="B442" s="41"/>
      <c r="C442" s="114"/>
      <c r="D442" s="41"/>
      <c r="E442" s="41"/>
      <c r="F442" s="41"/>
      <c r="G442" s="41"/>
      <c r="H442" s="41"/>
      <c r="I442" s="23"/>
      <c r="J442" s="41"/>
      <c r="K442" s="23"/>
      <c r="L442" s="41"/>
      <c r="M442" s="186">
        <f>G442*H442</f>
        <v>0</v>
      </c>
      <c r="N442" s="42"/>
      <c r="O442" s="42"/>
      <c r="P442" s="42"/>
      <c r="Q442" s="36"/>
      <c r="R442" s="36"/>
      <c r="S442" s="36"/>
      <c r="T442" s="36"/>
      <c r="U442" s="36"/>
      <c r="V442" s="36"/>
      <c r="W442" s="36"/>
      <c r="X442" s="36"/>
      <c r="Y442" s="36"/>
      <c r="Z442" s="36"/>
      <c r="AA442" s="36"/>
      <c r="AB442" s="36"/>
      <c r="AC442" s="9">
        <f>((H442-(H442*I442))*G442)-(((H442-(H442*I442))*G442)*K442)</f>
        <v>0</v>
      </c>
      <c r="AD442" s="9">
        <f>G442*J442</f>
        <v>0</v>
      </c>
      <c r="AE442" s="9" t="e">
        <f>AD442/AC442</f>
        <v>#DIV/0!</v>
      </c>
      <c r="AF442" s="9">
        <f>AD442*'Hypothése des ventes'!$G$18</f>
        <v>0</v>
      </c>
      <c r="AG442" s="9">
        <f>(AD442-(AD442*'Hypothése des ventes'!$H$17))*'Hypothése des ventes'!$H$18</f>
        <v>0</v>
      </c>
      <c r="AH442" s="9">
        <f>(AD442-(AD442*'Hypothése des ventes'!$I$17))*'Hypothése des ventes'!$I$18</f>
        <v>0</v>
      </c>
      <c r="AI442" s="9">
        <f>(AD442-(AD442*'Hypothése des ventes'!$J$17))*'Hypothése des ventes'!$J$18</f>
        <v>0</v>
      </c>
      <c r="AJ442" s="9">
        <f>(AD442-(AD442*'Hypothése des ventes'!$K$17))*'Hypothése des ventes'!$K$18</f>
        <v>0</v>
      </c>
      <c r="AK442" s="9">
        <f>-(AC442*'Hypothése des ventes'!$L$18)</f>
        <v>0</v>
      </c>
      <c r="AL442" s="9">
        <f>AC442*L442</f>
        <v>0</v>
      </c>
      <c r="AM442" s="9">
        <f>((AF442+AG442+AH442+AI442+AJ442+AK442)*0.8)+AL442</f>
        <v>0</v>
      </c>
      <c r="AN442" s="9" t="e">
        <f>AM442/AC442</f>
        <v>#DIV/0!</v>
      </c>
      <c r="AO442" s="9">
        <f>AM442-AC442</f>
        <v>0</v>
      </c>
      <c r="AP442" s="10" t="e">
        <f>AO442/AM442</f>
        <v>#DIV/0!</v>
      </c>
    </row>
    <row r="443" spans="1:42" x14ac:dyDescent="0.3">
      <c r="A443" s="41"/>
      <c r="B443" s="41"/>
      <c r="C443" s="114"/>
      <c r="D443" s="41"/>
      <c r="E443" s="41"/>
      <c r="F443" s="41"/>
      <c r="G443" s="41"/>
      <c r="H443" s="41"/>
      <c r="I443" s="23"/>
      <c r="J443" s="41"/>
      <c r="K443" s="23"/>
      <c r="L443" s="41"/>
      <c r="M443" s="186">
        <f>G443*H443</f>
        <v>0</v>
      </c>
      <c r="N443" s="42"/>
      <c r="O443" s="42"/>
      <c r="P443" s="42"/>
      <c r="Q443" s="36"/>
      <c r="R443" s="36"/>
      <c r="S443" s="36"/>
      <c r="T443" s="36"/>
      <c r="U443" s="36"/>
      <c r="V443" s="36"/>
      <c r="W443" s="36"/>
      <c r="X443" s="36"/>
      <c r="Y443" s="36"/>
      <c r="Z443" s="36"/>
      <c r="AA443" s="36"/>
      <c r="AB443" s="36"/>
      <c r="AC443" s="9">
        <f>((H443-(H443*I443))*G443)-(((H443-(H443*I443))*G443)*K443)</f>
        <v>0</v>
      </c>
      <c r="AD443" s="9">
        <f>G443*J443</f>
        <v>0</v>
      </c>
      <c r="AE443" s="9" t="e">
        <f>AD443/AC443</f>
        <v>#DIV/0!</v>
      </c>
      <c r="AF443" s="9">
        <f>AD443*'Hypothése des ventes'!$G$18</f>
        <v>0</v>
      </c>
      <c r="AG443" s="9">
        <f>(AD443-(AD443*'Hypothése des ventes'!$H$17))*'Hypothése des ventes'!$H$18</f>
        <v>0</v>
      </c>
      <c r="AH443" s="9">
        <f>(AD443-(AD443*'Hypothése des ventes'!$I$17))*'Hypothése des ventes'!$I$18</f>
        <v>0</v>
      </c>
      <c r="AI443" s="9">
        <f>(AD443-(AD443*'Hypothése des ventes'!$J$17))*'Hypothése des ventes'!$J$18</f>
        <v>0</v>
      </c>
      <c r="AJ443" s="9">
        <f>(AD443-(AD443*'Hypothése des ventes'!$K$17))*'Hypothése des ventes'!$K$18</f>
        <v>0</v>
      </c>
      <c r="AK443" s="9">
        <f>-(AC443*'Hypothése des ventes'!$L$18)</f>
        <v>0</v>
      </c>
      <c r="AL443" s="9">
        <f>AC443*L443</f>
        <v>0</v>
      </c>
      <c r="AM443" s="9">
        <f>((AF443+AG443+AH443+AI443+AJ443+AK443)*0.8)+AL443</f>
        <v>0</v>
      </c>
      <c r="AN443" s="9" t="e">
        <f>AM443/AC443</f>
        <v>#DIV/0!</v>
      </c>
      <c r="AO443" s="9">
        <f>AM443-AC443</f>
        <v>0</v>
      </c>
      <c r="AP443" s="10" t="e">
        <f>AO443/AM443</f>
        <v>#DIV/0!</v>
      </c>
    </row>
    <row r="444" spans="1:42" x14ac:dyDescent="0.3">
      <c r="A444" s="41"/>
      <c r="B444" s="41"/>
      <c r="C444" s="114"/>
      <c r="D444" s="41"/>
      <c r="E444" s="41"/>
      <c r="F444" s="41"/>
      <c r="G444" s="41"/>
      <c r="H444" s="41"/>
      <c r="I444" s="23"/>
      <c r="J444" s="41"/>
      <c r="K444" s="23"/>
      <c r="L444" s="41"/>
      <c r="M444" s="186">
        <f>G444*H444</f>
        <v>0</v>
      </c>
      <c r="N444" s="42"/>
      <c r="O444" s="42"/>
      <c r="P444" s="42"/>
      <c r="Q444" s="36"/>
      <c r="R444" s="36"/>
      <c r="S444" s="36"/>
      <c r="T444" s="36"/>
      <c r="U444" s="36"/>
      <c r="V444" s="36"/>
      <c r="W444" s="36"/>
      <c r="X444" s="36"/>
      <c r="Y444" s="36"/>
      <c r="Z444" s="36"/>
      <c r="AA444" s="36"/>
      <c r="AB444" s="36"/>
      <c r="AC444" s="9">
        <f>((H444-(H444*I444))*G444)-(((H444-(H444*I444))*G444)*K444)</f>
        <v>0</v>
      </c>
      <c r="AD444" s="9">
        <f>G444*J444</f>
        <v>0</v>
      </c>
      <c r="AE444" s="9" t="e">
        <f>AD444/AC444</f>
        <v>#DIV/0!</v>
      </c>
      <c r="AF444" s="9">
        <f>AD444*'Hypothése des ventes'!$G$18</f>
        <v>0</v>
      </c>
      <c r="AG444" s="9">
        <f>(AD444-(AD444*'Hypothése des ventes'!$H$17))*'Hypothése des ventes'!$H$18</f>
        <v>0</v>
      </c>
      <c r="AH444" s="9">
        <f>(AD444-(AD444*'Hypothése des ventes'!$I$17))*'Hypothése des ventes'!$I$18</f>
        <v>0</v>
      </c>
      <c r="AI444" s="9">
        <f>(AD444-(AD444*'Hypothése des ventes'!$J$17))*'Hypothése des ventes'!$J$18</f>
        <v>0</v>
      </c>
      <c r="AJ444" s="9">
        <f>(AD444-(AD444*'Hypothése des ventes'!$K$17))*'Hypothése des ventes'!$K$18</f>
        <v>0</v>
      </c>
      <c r="AK444" s="9">
        <f>-(AC444*'Hypothése des ventes'!$L$18)</f>
        <v>0</v>
      </c>
      <c r="AL444" s="9">
        <f>AC444*L444</f>
        <v>0</v>
      </c>
      <c r="AM444" s="9">
        <f>((AF444+AG444+AH444+AI444+AJ444+AK444)*0.8)+AL444</f>
        <v>0</v>
      </c>
      <c r="AN444" s="9" t="e">
        <f>AM444/AC444</f>
        <v>#DIV/0!</v>
      </c>
      <c r="AO444" s="9">
        <f>AM444-AC444</f>
        <v>0</v>
      </c>
      <c r="AP444" s="10" t="e">
        <f>AO444/AM444</f>
        <v>#DIV/0!</v>
      </c>
    </row>
    <row r="445" spans="1:42" x14ac:dyDescent="0.3">
      <c r="A445" s="41"/>
      <c r="B445" s="41"/>
      <c r="C445" s="114"/>
      <c r="D445" s="41"/>
      <c r="E445" s="41"/>
      <c r="F445" s="41"/>
      <c r="G445" s="41"/>
      <c r="H445" s="41"/>
      <c r="I445" s="23"/>
      <c r="J445" s="41"/>
      <c r="K445" s="23"/>
      <c r="L445" s="41"/>
      <c r="M445" s="186">
        <f>G445*H445</f>
        <v>0</v>
      </c>
      <c r="N445" s="42"/>
      <c r="O445" s="42"/>
      <c r="P445" s="42"/>
      <c r="Q445" s="36"/>
      <c r="R445" s="36"/>
      <c r="S445" s="36"/>
      <c r="T445" s="36"/>
      <c r="U445" s="36"/>
      <c r="V445" s="36"/>
      <c r="W445" s="36"/>
      <c r="X445" s="36"/>
      <c r="Y445" s="36"/>
      <c r="Z445" s="36"/>
      <c r="AA445" s="36"/>
      <c r="AB445" s="36"/>
      <c r="AC445" s="9">
        <f>((H445-(H445*I445))*G445)-(((H445-(H445*I445))*G445)*K445)</f>
        <v>0</v>
      </c>
      <c r="AD445" s="9">
        <f>G445*J445</f>
        <v>0</v>
      </c>
      <c r="AE445" s="9" t="e">
        <f>AD445/AC445</f>
        <v>#DIV/0!</v>
      </c>
      <c r="AF445" s="9">
        <f>AD445*'Hypothése des ventes'!$G$18</f>
        <v>0</v>
      </c>
      <c r="AG445" s="9">
        <f>(AD445-(AD445*'Hypothése des ventes'!$H$17))*'Hypothése des ventes'!$H$18</f>
        <v>0</v>
      </c>
      <c r="AH445" s="9">
        <f>(AD445-(AD445*'Hypothése des ventes'!$I$17))*'Hypothése des ventes'!$I$18</f>
        <v>0</v>
      </c>
      <c r="AI445" s="9">
        <f>(AD445-(AD445*'Hypothése des ventes'!$J$17))*'Hypothése des ventes'!$J$18</f>
        <v>0</v>
      </c>
      <c r="AJ445" s="9">
        <f>(AD445-(AD445*'Hypothése des ventes'!$K$17))*'Hypothése des ventes'!$K$18</f>
        <v>0</v>
      </c>
      <c r="AK445" s="9">
        <f>-(AC445*'Hypothése des ventes'!$L$18)</f>
        <v>0</v>
      </c>
      <c r="AL445" s="9">
        <f>AC445*L445</f>
        <v>0</v>
      </c>
      <c r="AM445" s="9">
        <f>((AF445+AG445+AH445+AI445+AJ445+AK445)*0.8)+AL445</f>
        <v>0</v>
      </c>
      <c r="AN445" s="9" t="e">
        <f>AM445/AC445</f>
        <v>#DIV/0!</v>
      </c>
      <c r="AO445" s="9">
        <f>AM445-AC445</f>
        <v>0</v>
      </c>
      <c r="AP445" s="10" t="e">
        <f>AO445/AM445</f>
        <v>#DIV/0!</v>
      </c>
    </row>
    <row r="446" spans="1:42" x14ac:dyDescent="0.3">
      <c r="A446" s="41"/>
      <c r="B446" s="41"/>
      <c r="C446" s="114"/>
      <c r="D446" s="41"/>
      <c r="E446" s="41"/>
      <c r="F446" s="41"/>
      <c r="G446" s="41"/>
      <c r="H446" s="41"/>
      <c r="I446" s="23"/>
      <c r="J446" s="41"/>
      <c r="K446" s="23"/>
      <c r="L446" s="41"/>
      <c r="M446" s="186">
        <f>G446*H446</f>
        <v>0</v>
      </c>
      <c r="N446" s="42"/>
      <c r="O446" s="42"/>
      <c r="P446" s="42"/>
      <c r="Q446" s="36"/>
      <c r="R446" s="36"/>
      <c r="S446" s="36"/>
      <c r="T446" s="36"/>
      <c r="U446" s="36"/>
      <c r="V446" s="36"/>
      <c r="W446" s="36"/>
      <c r="X446" s="36"/>
      <c r="Y446" s="36"/>
      <c r="Z446" s="36"/>
      <c r="AA446" s="36"/>
      <c r="AB446" s="36"/>
      <c r="AC446" s="9">
        <f>((H446-(H446*I446))*G446)-(((H446-(H446*I446))*G446)*K446)</f>
        <v>0</v>
      </c>
      <c r="AD446" s="9">
        <f>G446*J446</f>
        <v>0</v>
      </c>
      <c r="AE446" s="9" t="e">
        <f>AD446/AC446</f>
        <v>#DIV/0!</v>
      </c>
      <c r="AF446" s="9">
        <f>AD446*'Hypothése des ventes'!$G$18</f>
        <v>0</v>
      </c>
      <c r="AG446" s="9">
        <f>(AD446-(AD446*'Hypothése des ventes'!$H$17))*'Hypothése des ventes'!$H$18</f>
        <v>0</v>
      </c>
      <c r="AH446" s="9">
        <f>(AD446-(AD446*'Hypothése des ventes'!$I$17))*'Hypothése des ventes'!$I$18</f>
        <v>0</v>
      </c>
      <c r="AI446" s="9">
        <f>(AD446-(AD446*'Hypothése des ventes'!$J$17))*'Hypothése des ventes'!$J$18</f>
        <v>0</v>
      </c>
      <c r="AJ446" s="9">
        <f>(AD446-(AD446*'Hypothése des ventes'!$K$17))*'Hypothése des ventes'!$K$18</f>
        <v>0</v>
      </c>
      <c r="AK446" s="9">
        <f>-(AC446*'Hypothése des ventes'!$L$18)</f>
        <v>0</v>
      </c>
      <c r="AL446" s="9">
        <f>AC446*L446</f>
        <v>0</v>
      </c>
      <c r="AM446" s="9">
        <f>((AF446+AG446+AH446+AI446+AJ446+AK446)*0.8)+AL446</f>
        <v>0</v>
      </c>
      <c r="AN446" s="9" t="e">
        <f>AM446/AC446</f>
        <v>#DIV/0!</v>
      </c>
      <c r="AO446" s="9">
        <f>AM446-AC446</f>
        <v>0</v>
      </c>
      <c r="AP446" s="10" t="e">
        <f>AO446/AM446</f>
        <v>#DIV/0!</v>
      </c>
    </row>
    <row r="447" spans="1:42" x14ac:dyDescent="0.3">
      <c r="A447" s="41"/>
      <c r="B447" s="41"/>
      <c r="C447" s="114"/>
      <c r="D447" s="41"/>
      <c r="E447" s="41"/>
      <c r="F447" s="41"/>
      <c r="G447" s="41"/>
      <c r="H447" s="41"/>
      <c r="I447" s="23"/>
      <c r="J447" s="41"/>
      <c r="K447" s="23"/>
      <c r="L447" s="41"/>
      <c r="M447" s="186">
        <f>G447*H447</f>
        <v>0</v>
      </c>
      <c r="N447" s="42"/>
      <c r="O447" s="42"/>
      <c r="P447" s="42"/>
      <c r="Q447" s="36"/>
      <c r="R447" s="36"/>
      <c r="S447" s="36"/>
      <c r="T447" s="36"/>
      <c r="U447" s="36"/>
      <c r="V447" s="36"/>
      <c r="W447" s="36"/>
      <c r="X447" s="36"/>
      <c r="Y447" s="36"/>
      <c r="Z447" s="36"/>
      <c r="AA447" s="36"/>
      <c r="AB447" s="36"/>
      <c r="AC447" s="9">
        <f>((H447-(H447*I447))*G447)-(((H447-(H447*I447))*G447)*K447)</f>
        <v>0</v>
      </c>
      <c r="AD447" s="9">
        <f>G447*J447</f>
        <v>0</v>
      </c>
      <c r="AE447" s="9" t="e">
        <f>AD447/AC447</f>
        <v>#DIV/0!</v>
      </c>
      <c r="AF447" s="9">
        <f>AD447*'Hypothése des ventes'!$G$18</f>
        <v>0</v>
      </c>
      <c r="AG447" s="9">
        <f>(AD447-(AD447*'Hypothése des ventes'!$H$17))*'Hypothése des ventes'!$H$18</f>
        <v>0</v>
      </c>
      <c r="AH447" s="9">
        <f>(AD447-(AD447*'Hypothése des ventes'!$I$17))*'Hypothése des ventes'!$I$18</f>
        <v>0</v>
      </c>
      <c r="AI447" s="9">
        <f>(AD447-(AD447*'Hypothése des ventes'!$J$17))*'Hypothése des ventes'!$J$18</f>
        <v>0</v>
      </c>
      <c r="AJ447" s="9">
        <f>(AD447-(AD447*'Hypothése des ventes'!$K$17))*'Hypothése des ventes'!$K$18</f>
        <v>0</v>
      </c>
      <c r="AK447" s="9">
        <f>-(AC447*'Hypothése des ventes'!$L$18)</f>
        <v>0</v>
      </c>
      <c r="AL447" s="9">
        <f>AC447*L447</f>
        <v>0</v>
      </c>
      <c r="AM447" s="9">
        <f>((AF447+AG447+AH447+AI447+AJ447+AK447)*0.8)+AL447</f>
        <v>0</v>
      </c>
      <c r="AN447" s="9" t="e">
        <f>AM447/AC447</f>
        <v>#DIV/0!</v>
      </c>
      <c r="AO447" s="9">
        <f>AM447-AC447</f>
        <v>0</v>
      </c>
      <c r="AP447" s="10" t="e">
        <f>AO447/AM447</f>
        <v>#DIV/0!</v>
      </c>
    </row>
    <row r="448" spans="1:42" x14ac:dyDescent="0.3">
      <c r="A448" s="41"/>
      <c r="B448" s="41"/>
      <c r="C448" s="114"/>
      <c r="D448" s="41"/>
      <c r="E448" s="41"/>
      <c r="F448" s="41"/>
      <c r="G448" s="41"/>
      <c r="H448" s="41"/>
      <c r="I448" s="23"/>
      <c r="J448" s="41"/>
      <c r="K448" s="23"/>
      <c r="L448" s="41"/>
      <c r="M448" s="186">
        <f>G448*H448</f>
        <v>0</v>
      </c>
      <c r="N448" s="42"/>
      <c r="O448" s="42"/>
      <c r="P448" s="42"/>
      <c r="Q448" s="36"/>
      <c r="R448" s="36"/>
      <c r="S448" s="36"/>
      <c r="T448" s="36"/>
      <c r="U448" s="36"/>
      <c r="V448" s="36"/>
      <c r="W448" s="36"/>
      <c r="X448" s="36"/>
      <c r="Y448" s="36"/>
      <c r="Z448" s="36"/>
      <c r="AA448" s="36"/>
      <c r="AB448" s="36"/>
      <c r="AC448" s="9">
        <f>((H448-(H448*I448))*G448)-(((H448-(H448*I448))*G448)*K448)</f>
        <v>0</v>
      </c>
      <c r="AD448" s="9">
        <f>G448*J448</f>
        <v>0</v>
      </c>
      <c r="AE448" s="9" t="e">
        <f>AD448/AC448</f>
        <v>#DIV/0!</v>
      </c>
      <c r="AF448" s="9">
        <f>AD448*'Hypothése des ventes'!$G$18</f>
        <v>0</v>
      </c>
      <c r="AG448" s="9">
        <f>(AD448-(AD448*'Hypothése des ventes'!$H$17))*'Hypothése des ventes'!$H$18</f>
        <v>0</v>
      </c>
      <c r="AH448" s="9">
        <f>(AD448-(AD448*'Hypothése des ventes'!$I$17))*'Hypothése des ventes'!$I$18</f>
        <v>0</v>
      </c>
      <c r="AI448" s="9">
        <f>(AD448-(AD448*'Hypothése des ventes'!$J$17))*'Hypothése des ventes'!$J$18</f>
        <v>0</v>
      </c>
      <c r="AJ448" s="9">
        <f>(AD448-(AD448*'Hypothése des ventes'!$K$17))*'Hypothése des ventes'!$K$18</f>
        <v>0</v>
      </c>
      <c r="AK448" s="9">
        <f>-(AC448*'Hypothése des ventes'!$L$18)</f>
        <v>0</v>
      </c>
      <c r="AL448" s="9">
        <f>AC448*L448</f>
        <v>0</v>
      </c>
      <c r="AM448" s="9">
        <f>((AF448+AG448+AH448+AI448+AJ448+AK448)*0.8)+AL448</f>
        <v>0</v>
      </c>
      <c r="AN448" s="9" t="e">
        <f>AM448/AC448</f>
        <v>#DIV/0!</v>
      </c>
      <c r="AO448" s="9">
        <f>AM448-AC448</f>
        <v>0</v>
      </c>
      <c r="AP448" s="10" t="e">
        <f>AO448/AM448</f>
        <v>#DIV/0!</v>
      </c>
    </row>
    <row r="449" spans="1:42" x14ac:dyDescent="0.3">
      <c r="A449" s="41"/>
      <c r="B449" s="41"/>
      <c r="C449" s="114"/>
      <c r="D449" s="41"/>
      <c r="E449" s="41"/>
      <c r="F449" s="41"/>
      <c r="G449" s="41"/>
      <c r="H449" s="41"/>
      <c r="I449" s="23"/>
      <c r="J449" s="41"/>
      <c r="K449" s="23"/>
      <c r="L449" s="41"/>
      <c r="M449" s="186">
        <f>G449*H449</f>
        <v>0</v>
      </c>
      <c r="N449" s="42"/>
      <c r="O449" s="42"/>
      <c r="P449" s="42"/>
      <c r="Q449" s="36"/>
      <c r="R449" s="36"/>
      <c r="S449" s="36"/>
      <c r="T449" s="36"/>
      <c r="U449" s="36"/>
      <c r="V449" s="36"/>
      <c r="W449" s="36"/>
      <c r="X449" s="36"/>
      <c r="Y449" s="36"/>
      <c r="Z449" s="36"/>
      <c r="AA449" s="36"/>
      <c r="AB449" s="36"/>
      <c r="AC449" s="9">
        <f>((H449-(H449*I449))*G449)-(((H449-(H449*I449))*G449)*K449)</f>
        <v>0</v>
      </c>
      <c r="AD449" s="9">
        <f>G449*J449</f>
        <v>0</v>
      </c>
      <c r="AE449" s="9" t="e">
        <f>AD449/AC449</f>
        <v>#DIV/0!</v>
      </c>
      <c r="AF449" s="9">
        <f>AD449*'Hypothése des ventes'!$G$18</f>
        <v>0</v>
      </c>
      <c r="AG449" s="9">
        <f>(AD449-(AD449*'Hypothése des ventes'!$H$17))*'Hypothése des ventes'!$H$18</f>
        <v>0</v>
      </c>
      <c r="AH449" s="9">
        <f>(AD449-(AD449*'Hypothése des ventes'!$I$17))*'Hypothése des ventes'!$I$18</f>
        <v>0</v>
      </c>
      <c r="AI449" s="9">
        <f>(AD449-(AD449*'Hypothése des ventes'!$J$17))*'Hypothése des ventes'!$J$18</f>
        <v>0</v>
      </c>
      <c r="AJ449" s="9">
        <f>(AD449-(AD449*'Hypothése des ventes'!$K$17))*'Hypothése des ventes'!$K$18</f>
        <v>0</v>
      </c>
      <c r="AK449" s="9">
        <f>-(AC449*'Hypothése des ventes'!$L$18)</f>
        <v>0</v>
      </c>
      <c r="AL449" s="9">
        <f>AC449*L449</f>
        <v>0</v>
      </c>
      <c r="AM449" s="9">
        <f>((AF449+AG449+AH449+AI449+AJ449+AK449)*0.8)+AL449</f>
        <v>0</v>
      </c>
      <c r="AN449" s="9" t="e">
        <f>AM449/AC449</f>
        <v>#DIV/0!</v>
      </c>
      <c r="AO449" s="9">
        <f>AM449-AC449</f>
        <v>0</v>
      </c>
      <c r="AP449" s="10" t="e">
        <f>AO449/AM449</f>
        <v>#DIV/0!</v>
      </c>
    </row>
    <row r="450" spans="1:42" x14ac:dyDescent="0.3">
      <c r="A450" s="41"/>
      <c r="B450" s="41"/>
      <c r="C450" s="114"/>
      <c r="D450" s="41"/>
      <c r="E450" s="41"/>
      <c r="F450" s="41"/>
      <c r="G450" s="41"/>
      <c r="H450" s="41"/>
      <c r="I450" s="23"/>
      <c r="J450" s="41"/>
      <c r="K450" s="23"/>
      <c r="L450" s="41"/>
      <c r="M450" s="186">
        <f>G450*H450</f>
        <v>0</v>
      </c>
      <c r="N450" s="42"/>
      <c r="O450" s="42"/>
      <c r="P450" s="42"/>
      <c r="Q450" s="36"/>
      <c r="R450" s="36"/>
      <c r="S450" s="36"/>
      <c r="T450" s="36"/>
      <c r="U450" s="36"/>
      <c r="V450" s="36"/>
      <c r="W450" s="36"/>
      <c r="X450" s="36"/>
      <c r="Y450" s="36"/>
      <c r="Z450" s="36"/>
      <c r="AA450" s="36"/>
      <c r="AB450" s="36"/>
      <c r="AC450" s="9">
        <f>((H450-(H450*I450))*G450)-(((H450-(H450*I450))*G450)*K450)</f>
        <v>0</v>
      </c>
      <c r="AD450" s="9">
        <f>G450*J450</f>
        <v>0</v>
      </c>
      <c r="AE450" s="9" t="e">
        <f>AD450/AC450</f>
        <v>#DIV/0!</v>
      </c>
      <c r="AF450" s="9">
        <f>AD450*'Hypothése des ventes'!$G$18</f>
        <v>0</v>
      </c>
      <c r="AG450" s="9">
        <f>(AD450-(AD450*'Hypothése des ventes'!$H$17))*'Hypothése des ventes'!$H$18</f>
        <v>0</v>
      </c>
      <c r="AH450" s="9">
        <f>(AD450-(AD450*'Hypothése des ventes'!$I$17))*'Hypothése des ventes'!$I$18</f>
        <v>0</v>
      </c>
      <c r="AI450" s="9">
        <f>(AD450-(AD450*'Hypothése des ventes'!$J$17))*'Hypothése des ventes'!$J$18</f>
        <v>0</v>
      </c>
      <c r="AJ450" s="9">
        <f>(AD450-(AD450*'Hypothése des ventes'!$K$17))*'Hypothése des ventes'!$K$18</f>
        <v>0</v>
      </c>
      <c r="AK450" s="9">
        <f>-(AC450*'Hypothése des ventes'!$L$18)</f>
        <v>0</v>
      </c>
      <c r="AL450" s="9">
        <f>AC450*L450</f>
        <v>0</v>
      </c>
      <c r="AM450" s="9">
        <f>((AF450+AG450+AH450+AI450+AJ450+AK450)*0.8)+AL450</f>
        <v>0</v>
      </c>
      <c r="AN450" s="9" t="e">
        <f>AM450/AC450</f>
        <v>#DIV/0!</v>
      </c>
      <c r="AO450" s="9">
        <f>AM450-AC450</f>
        <v>0</v>
      </c>
      <c r="AP450" s="10" t="e">
        <f>AO450/AM450</f>
        <v>#DIV/0!</v>
      </c>
    </row>
    <row r="451" spans="1:42" x14ac:dyDescent="0.3">
      <c r="A451" s="41"/>
      <c r="B451" s="41"/>
      <c r="C451" s="114"/>
      <c r="D451" s="41"/>
      <c r="E451" s="41"/>
      <c r="F451" s="41"/>
      <c r="G451" s="41"/>
      <c r="H451" s="41"/>
      <c r="I451" s="23"/>
      <c r="J451" s="41"/>
      <c r="K451" s="23"/>
      <c r="L451" s="41"/>
      <c r="M451" s="186">
        <f>G451*H451</f>
        <v>0</v>
      </c>
      <c r="N451" s="42"/>
      <c r="O451" s="42"/>
      <c r="P451" s="42"/>
      <c r="Q451" s="36"/>
      <c r="R451" s="36"/>
      <c r="S451" s="36"/>
      <c r="T451" s="36"/>
      <c r="U451" s="36"/>
      <c r="V451" s="36"/>
      <c r="W451" s="36"/>
      <c r="X451" s="36"/>
      <c r="Y451" s="36"/>
      <c r="Z451" s="36"/>
      <c r="AA451" s="36"/>
      <c r="AB451" s="36"/>
      <c r="AC451" s="9">
        <f>((H451-(H451*I451))*G451)-(((H451-(H451*I451))*G451)*K451)</f>
        <v>0</v>
      </c>
      <c r="AD451" s="9">
        <f>G451*J451</f>
        <v>0</v>
      </c>
      <c r="AE451" s="9" t="e">
        <f>AD451/AC451</f>
        <v>#DIV/0!</v>
      </c>
      <c r="AF451" s="9">
        <f>AD451*'Hypothése des ventes'!$G$18</f>
        <v>0</v>
      </c>
      <c r="AG451" s="9">
        <f>(AD451-(AD451*'Hypothése des ventes'!$H$17))*'Hypothése des ventes'!$H$18</f>
        <v>0</v>
      </c>
      <c r="AH451" s="9">
        <f>(AD451-(AD451*'Hypothése des ventes'!$I$17))*'Hypothése des ventes'!$I$18</f>
        <v>0</v>
      </c>
      <c r="AI451" s="9">
        <f>(AD451-(AD451*'Hypothése des ventes'!$J$17))*'Hypothése des ventes'!$J$18</f>
        <v>0</v>
      </c>
      <c r="AJ451" s="9">
        <f>(AD451-(AD451*'Hypothése des ventes'!$K$17))*'Hypothése des ventes'!$K$18</f>
        <v>0</v>
      </c>
      <c r="AK451" s="9">
        <f>-(AC451*'Hypothése des ventes'!$L$18)</f>
        <v>0</v>
      </c>
      <c r="AL451" s="9">
        <f>AC451*L451</f>
        <v>0</v>
      </c>
      <c r="AM451" s="9">
        <f>((AF451+AG451+AH451+AI451+AJ451+AK451)*0.8)+AL451</f>
        <v>0</v>
      </c>
      <c r="AN451" s="9" t="e">
        <f>AM451/AC451</f>
        <v>#DIV/0!</v>
      </c>
      <c r="AO451" s="9">
        <f>AM451-AC451</f>
        <v>0</v>
      </c>
      <c r="AP451" s="10" t="e">
        <f>AO451/AM451</f>
        <v>#DIV/0!</v>
      </c>
    </row>
    <row r="452" spans="1:42" x14ac:dyDescent="0.3">
      <c r="A452" s="41"/>
      <c r="B452" s="41"/>
      <c r="C452" s="114"/>
      <c r="D452" s="41"/>
      <c r="E452" s="41"/>
      <c r="F452" s="41"/>
      <c r="G452" s="41"/>
      <c r="H452" s="41"/>
      <c r="I452" s="23"/>
      <c r="J452" s="41"/>
      <c r="K452" s="23"/>
      <c r="L452" s="41"/>
      <c r="M452" s="186">
        <f>G452*H452</f>
        <v>0</v>
      </c>
      <c r="N452" s="42"/>
      <c r="O452" s="42"/>
      <c r="P452" s="42"/>
      <c r="Q452" s="36"/>
      <c r="R452" s="36"/>
      <c r="S452" s="36"/>
      <c r="T452" s="36"/>
      <c r="U452" s="36"/>
      <c r="V452" s="36"/>
      <c r="W452" s="36"/>
      <c r="X452" s="36"/>
      <c r="Y452" s="36"/>
      <c r="Z452" s="36"/>
      <c r="AA452" s="36"/>
      <c r="AB452" s="36"/>
      <c r="AC452" s="9">
        <f>((H452-(H452*I452))*G452)-(((H452-(H452*I452))*G452)*K452)</f>
        <v>0</v>
      </c>
      <c r="AD452" s="9">
        <f>G452*J452</f>
        <v>0</v>
      </c>
      <c r="AE452" s="9" t="e">
        <f>AD452/AC452</f>
        <v>#DIV/0!</v>
      </c>
      <c r="AF452" s="9">
        <f>AD452*'Hypothése des ventes'!$G$18</f>
        <v>0</v>
      </c>
      <c r="AG452" s="9">
        <f>(AD452-(AD452*'Hypothése des ventes'!$H$17))*'Hypothése des ventes'!$H$18</f>
        <v>0</v>
      </c>
      <c r="AH452" s="9">
        <f>(AD452-(AD452*'Hypothése des ventes'!$I$17))*'Hypothése des ventes'!$I$18</f>
        <v>0</v>
      </c>
      <c r="AI452" s="9">
        <f>(AD452-(AD452*'Hypothése des ventes'!$J$17))*'Hypothése des ventes'!$J$18</f>
        <v>0</v>
      </c>
      <c r="AJ452" s="9">
        <f>(AD452-(AD452*'Hypothése des ventes'!$K$17))*'Hypothése des ventes'!$K$18</f>
        <v>0</v>
      </c>
      <c r="AK452" s="9">
        <f>-(AC452*'Hypothése des ventes'!$L$18)</f>
        <v>0</v>
      </c>
      <c r="AL452" s="9">
        <f>AC452*L452</f>
        <v>0</v>
      </c>
      <c r="AM452" s="9">
        <f>((AF452+AG452+AH452+AI452+AJ452+AK452)*0.8)+AL452</f>
        <v>0</v>
      </c>
      <c r="AN452" s="9" t="e">
        <f>AM452/AC452</f>
        <v>#DIV/0!</v>
      </c>
      <c r="AO452" s="9">
        <f>AM452-AC452</f>
        <v>0</v>
      </c>
      <c r="AP452" s="10" t="e">
        <f>AO452/AM452</f>
        <v>#DIV/0!</v>
      </c>
    </row>
    <row r="453" spans="1:42" x14ac:dyDescent="0.3">
      <c r="A453" s="41"/>
      <c r="B453" s="41"/>
      <c r="C453" s="114"/>
      <c r="D453" s="41"/>
      <c r="E453" s="41"/>
      <c r="F453" s="41"/>
      <c r="G453" s="41"/>
      <c r="H453" s="41"/>
      <c r="I453" s="23"/>
      <c r="J453" s="41"/>
      <c r="K453" s="23"/>
      <c r="L453" s="41"/>
      <c r="M453" s="186">
        <f>G453*H453</f>
        <v>0</v>
      </c>
      <c r="N453" s="42"/>
      <c r="O453" s="42"/>
      <c r="P453" s="42"/>
      <c r="Q453" s="36"/>
      <c r="R453" s="36"/>
      <c r="S453" s="36"/>
      <c r="T453" s="36"/>
      <c r="U453" s="36"/>
      <c r="V453" s="36"/>
      <c r="W453" s="36"/>
      <c r="X453" s="36"/>
      <c r="Y453" s="36"/>
      <c r="Z453" s="36"/>
      <c r="AA453" s="36"/>
      <c r="AB453" s="36"/>
      <c r="AC453" s="9">
        <f>((H453-(H453*I453))*G453)-(((H453-(H453*I453))*G453)*K453)</f>
        <v>0</v>
      </c>
      <c r="AD453" s="9">
        <f>G453*J453</f>
        <v>0</v>
      </c>
      <c r="AE453" s="9" t="e">
        <f>AD453/AC453</f>
        <v>#DIV/0!</v>
      </c>
      <c r="AF453" s="9">
        <f>AD453*'Hypothése des ventes'!$G$18</f>
        <v>0</v>
      </c>
      <c r="AG453" s="9">
        <f>(AD453-(AD453*'Hypothése des ventes'!$H$17))*'Hypothése des ventes'!$H$18</f>
        <v>0</v>
      </c>
      <c r="AH453" s="9">
        <f>(AD453-(AD453*'Hypothése des ventes'!$I$17))*'Hypothése des ventes'!$I$18</f>
        <v>0</v>
      </c>
      <c r="AI453" s="9">
        <f>(AD453-(AD453*'Hypothése des ventes'!$J$17))*'Hypothése des ventes'!$J$18</f>
        <v>0</v>
      </c>
      <c r="AJ453" s="9">
        <f>(AD453-(AD453*'Hypothése des ventes'!$K$17))*'Hypothése des ventes'!$K$18</f>
        <v>0</v>
      </c>
      <c r="AK453" s="9">
        <f>-(AC453*'Hypothése des ventes'!$L$18)</f>
        <v>0</v>
      </c>
      <c r="AL453" s="9">
        <f>AC453*L453</f>
        <v>0</v>
      </c>
      <c r="AM453" s="9">
        <f>((AF453+AG453+AH453+AI453+AJ453+AK453)*0.8)+AL453</f>
        <v>0</v>
      </c>
      <c r="AN453" s="9" t="e">
        <f>AM453/AC453</f>
        <v>#DIV/0!</v>
      </c>
      <c r="AO453" s="9">
        <f>AM453-AC453</f>
        <v>0</v>
      </c>
      <c r="AP453" s="10" t="e">
        <f>AO453/AM453</f>
        <v>#DIV/0!</v>
      </c>
    </row>
    <row r="454" spans="1:42" x14ac:dyDescent="0.3">
      <c r="A454" s="41"/>
      <c r="B454" s="41"/>
      <c r="C454" s="114"/>
      <c r="D454" s="41"/>
      <c r="E454" s="41"/>
      <c r="F454" s="41"/>
      <c r="G454" s="41"/>
      <c r="H454" s="41"/>
      <c r="I454" s="23"/>
      <c r="J454" s="41"/>
      <c r="K454" s="23"/>
      <c r="L454" s="41"/>
      <c r="M454" s="186">
        <f>G454*H454</f>
        <v>0</v>
      </c>
      <c r="N454" s="42"/>
      <c r="O454" s="42"/>
      <c r="P454" s="42"/>
      <c r="Q454" s="36"/>
      <c r="R454" s="36"/>
      <c r="S454" s="36"/>
      <c r="T454" s="36"/>
      <c r="U454" s="36"/>
      <c r="V454" s="36"/>
      <c r="W454" s="36"/>
      <c r="X454" s="36"/>
      <c r="Y454" s="36"/>
      <c r="Z454" s="36"/>
      <c r="AA454" s="36"/>
      <c r="AB454" s="36"/>
      <c r="AC454" s="9">
        <f>((H454-(H454*I454))*G454)-(((H454-(H454*I454))*G454)*K454)</f>
        <v>0</v>
      </c>
      <c r="AD454" s="9">
        <f>G454*J454</f>
        <v>0</v>
      </c>
      <c r="AE454" s="9" t="e">
        <f>AD454/AC454</f>
        <v>#DIV/0!</v>
      </c>
      <c r="AF454" s="9">
        <f>AD454*'Hypothése des ventes'!$G$18</f>
        <v>0</v>
      </c>
      <c r="AG454" s="9">
        <f>(AD454-(AD454*'Hypothése des ventes'!$H$17))*'Hypothése des ventes'!$H$18</f>
        <v>0</v>
      </c>
      <c r="AH454" s="9">
        <f>(AD454-(AD454*'Hypothése des ventes'!$I$17))*'Hypothése des ventes'!$I$18</f>
        <v>0</v>
      </c>
      <c r="AI454" s="9">
        <f>(AD454-(AD454*'Hypothése des ventes'!$J$17))*'Hypothése des ventes'!$J$18</f>
        <v>0</v>
      </c>
      <c r="AJ454" s="9">
        <f>(AD454-(AD454*'Hypothése des ventes'!$K$17))*'Hypothése des ventes'!$K$18</f>
        <v>0</v>
      </c>
      <c r="AK454" s="9">
        <f>-(AC454*'Hypothése des ventes'!$L$18)</f>
        <v>0</v>
      </c>
      <c r="AL454" s="9">
        <f>AC454*L454</f>
        <v>0</v>
      </c>
      <c r="AM454" s="9">
        <f>((AF454+AG454+AH454+AI454+AJ454+AK454)*0.8)+AL454</f>
        <v>0</v>
      </c>
      <c r="AN454" s="9" t="e">
        <f>AM454/AC454</f>
        <v>#DIV/0!</v>
      </c>
      <c r="AO454" s="9">
        <f>AM454-AC454</f>
        <v>0</v>
      </c>
      <c r="AP454" s="10" t="e">
        <f>AO454/AM454</f>
        <v>#DIV/0!</v>
      </c>
    </row>
    <row r="455" spans="1:42" x14ac:dyDescent="0.3">
      <c r="A455" s="41"/>
      <c r="B455" s="41"/>
      <c r="C455" s="114"/>
      <c r="D455" s="41"/>
      <c r="E455" s="41"/>
      <c r="F455" s="41"/>
      <c r="G455" s="41"/>
      <c r="H455" s="41"/>
      <c r="I455" s="23"/>
      <c r="J455" s="41"/>
      <c r="K455" s="23"/>
      <c r="L455" s="41"/>
      <c r="M455" s="186">
        <f>G455*H455</f>
        <v>0</v>
      </c>
      <c r="N455" s="42"/>
      <c r="O455" s="42"/>
      <c r="P455" s="42"/>
      <c r="Q455" s="36"/>
      <c r="R455" s="36"/>
      <c r="S455" s="36"/>
      <c r="T455" s="36"/>
      <c r="U455" s="36"/>
      <c r="V455" s="36"/>
      <c r="W455" s="36"/>
      <c r="X455" s="36"/>
      <c r="Y455" s="36"/>
      <c r="Z455" s="36"/>
      <c r="AA455" s="36"/>
      <c r="AB455" s="36"/>
      <c r="AC455" s="9">
        <f>((H455-(H455*I455))*G455)-(((H455-(H455*I455))*G455)*K455)</f>
        <v>0</v>
      </c>
      <c r="AD455" s="9">
        <f>G455*J455</f>
        <v>0</v>
      </c>
      <c r="AE455" s="9" t="e">
        <f>AD455/AC455</f>
        <v>#DIV/0!</v>
      </c>
      <c r="AF455" s="9">
        <f>AD455*'Hypothése des ventes'!$G$18</f>
        <v>0</v>
      </c>
      <c r="AG455" s="9">
        <f>(AD455-(AD455*'Hypothése des ventes'!$H$17))*'Hypothése des ventes'!$H$18</f>
        <v>0</v>
      </c>
      <c r="AH455" s="9">
        <f>(AD455-(AD455*'Hypothése des ventes'!$I$17))*'Hypothése des ventes'!$I$18</f>
        <v>0</v>
      </c>
      <c r="AI455" s="9">
        <f>(AD455-(AD455*'Hypothése des ventes'!$J$17))*'Hypothése des ventes'!$J$18</f>
        <v>0</v>
      </c>
      <c r="AJ455" s="9">
        <f>(AD455-(AD455*'Hypothése des ventes'!$K$17))*'Hypothése des ventes'!$K$18</f>
        <v>0</v>
      </c>
      <c r="AK455" s="9">
        <f>-(AC455*'Hypothése des ventes'!$L$18)</f>
        <v>0</v>
      </c>
      <c r="AL455" s="9">
        <f>AC455*L455</f>
        <v>0</v>
      </c>
      <c r="AM455" s="9">
        <f>((AF455+AG455+AH455+AI455+AJ455+AK455)*0.8)+AL455</f>
        <v>0</v>
      </c>
      <c r="AN455" s="9" t="e">
        <f>AM455/AC455</f>
        <v>#DIV/0!</v>
      </c>
      <c r="AO455" s="9">
        <f>AM455-AC455</f>
        <v>0</v>
      </c>
      <c r="AP455" s="10" t="e">
        <f>AO455/AM455</f>
        <v>#DIV/0!</v>
      </c>
    </row>
    <row r="456" spans="1:42" x14ac:dyDescent="0.3">
      <c r="A456" s="41"/>
      <c r="B456" s="41"/>
      <c r="C456" s="114"/>
      <c r="D456" s="41"/>
      <c r="E456" s="41"/>
      <c r="F456" s="41"/>
      <c r="G456" s="41"/>
      <c r="H456" s="41"/>
      <c r="I456" s="23"/>
      <c r="J456" s="41"/>
      <c r="K456" s="23"/>
      <c r="L456" s="41"/>
      <c r="M456" s="186">
        <f>G456*H456</f>
        <v>0</v>
      </c>
      <c r="N456" s="42"/>
      <c r="O456" s="42"/>
      <c r="P456" s="42"/>
      <c r="Q456" s="36"/>
      <c r="R456" s="36"/>
      <c r="S456" s="36"/>
      <c r="T456" s="36"/>
      <c r="U456" s="36"/>
      <c r="V456" s="36"/>
      <c r="W456" s="36"/>
      <c r="X456" s="36"/>
      <c r="Y456" s="36"/>
      <c r="Z456" s="36"/>
      <c r="AA456" s="36"/>
      <c r="AB456" s="36"/>
      <c r="AC456" s="9">
        <f>((H456-(H456*I456))*G456)-(((H456-(H456*I456))*G456)*K456)</f>
        <v>0</v>
      </c>
      <c r="AD456" s="9">
        <f>G456*J456</f>
        <v>0</v>
      </c>
      <c r="AE456" s="9" t="e">
        <f>AD456/AC456</f>
        <v>#DIV/0!</v>
      </c>
      <c r="AF456" s="9">
        <f>AD456*'Hypothése des ventes'!$G$18</f>
        <v>0</v>
      </c>
      <c r="AG456" s="9">
        <f>(AD456-(AD456*'Hypothése des ventes'!$H$17))*'Hypothése des ventes'!$H$18</f>
        <v>0</v>
      </c>
      <c r="AH456" s="9">
        <f>(AD456-(AD456*'Hypothése des ventes'!$I$17))*'Hypothése des ventes'!$I$18</f>
        <v>0</v>
      </c>
      <c r="AI456" s="9">
        <f>(AD456-(AD456*'Hypothése des ventes'!$J$17))*'Hypothése des ventes'!$J$18</f>
        <v>0</v>
      </c>
      <c r="AJ456" s="9">
        <f>(AD456-(AD456*'Hypothése des ventes'!$K$17))*'Hypothése des ventes'!$K$18</f>
        <v>0</v>
      </c>
      <c r="AK456" s="9">
        <f>-(AC456*'Hypothése des ventes'!$L$18)</f>
        <v>0</v>
      </c>
      <c r="AL456" s="9">
        <f>AC456*L456</f>
        <v>0</v>
      </c>
      <c r="AM456" s="9">
        <f>((AF456+AG456+AH456+AI456+AJ456+AK456)*0.8)+AL456</f>
        <v>0</v>
      </c>
      <c r="AN456" s="9" t="e">
        <f>AM456/AC456</f>
        <v>#DIV/0!</v>
      </c>
      <c r="AO456" s="9">
        <f>AM456-AC456</f>
        <v>0</v>
      </c>
      <c r="AP456" s="10" t="e">
        <f>AO456/AM456</f>
        <v>#DIV/0!</v>
      </c>
    </row>
    <row r="457" spans="1:42" x14ac:dyDescent="0.3">
      <c r="A457" s="41"/>
      <c r="B457" s="41"/>
      <c r="C457" s="114"/>
      <c r="D457" s="41"/>
      <c r="E457" s="41"/>
      <c r="F457" s="41"/>
      <c r="G457" s="41"/>
      <c r="H457" s="41"/>
      <c r="I457" s="23"/>
      <c r="J457" s="41"/>
      <c r="K457" s="23"/>
      <c r="L457" s="41"/>
      <c r="M457" s="186">
        <f>G457*H457</f>
        <v>0</v>
      </c>
      <c r="N457" s="42"/>
      <c r="O457" s="42"/>
      <c r="P457" s="42"/>
      <c r="Q457" s="36"/>
      <c r="R457" s="36"/>
      <c r="S457" s="36"/>
      <c r="T457" s="36"/>
      <c r="U457" s="36"/>
      <c r="V457" s="36"/>
      <c r="W457" s="36"/>
      <c r="X457" s="36"/>
      <c r="Y457" s="36"/>
      <c r="Z457" s="36"/>
      <c r="AA457" s="36"/>
      <c r="AB457" s="36"/>
      <c r="AC457" s="9">
        <f>((H457-(H457*I457))*G457)-(((H457-(H457*I457))*G457)*K457)</f>
        <v>0</v>
      </c>
      <c r="AD457" s="9">
        <f>G457*J457</f>
        <v>0</v>
      </c>
      <c r="AE457" s="9" t="e">
        <f>AD457/AC457</f>
        <v>#DIV/0!</v>
      </c>
      <c r="AF457" s="9">
        <f>AD457*'Hypothése des ventes'!$G$18</f>
        <v>0</v>
      </c>
      <c r="AG457" s="9">
        <f>(AD457-(AD457*'Hypothése des ventes'!$H$17))*'Hypothése des ventes'!$H$18</f>
        <v>0</v>
      </c>
      <c r="AH457" s="9">
        <f>(AD457-(AD457*'Hypothése des ventes'!$I$17))*'Hypothése des ventes'!$I$18</f>
        <v>0</v>
      </c>
      <c r="AI457" s="9">
        <f>(AD457-(AD457*'Hypothése des ventes'!$J$17))*'Hypothése des ventes'!$J$18</f>
        <v>0</v>
      </c>
      <c r="AJ457" s="9">
        <f>(AD457-(AD457*'Hypothése des ventes'!$K$17))*'Hypothése des ventes'!$K$18</f>
        <v>0</v>
      </c>
      <c r="AK457" s="9">
        <f>-(AC457*'Hypothése des ventes'!$L$18)</f>
        <v>0</v>
      </c>
      <c r="AL457" s="9">
        <f>AC457*L457</f>
        <v>0</v>
      </c>
      <c r="AM457" s="9">
        <f>((AF457+AG457+AH457+AI457+AJ457+AK457)*0.8)+AL457</f>
        <v>0</v>
      </c>
      <c r="AN457" s="9" t="e">
        <f>AM457/AC457</f>
        <v>#DIV/0!</v>
      </c>
      <c r="AO457" s="9">
        <f>AM457-AC457</f>
        <v>0</v>
      </c>
      <c r="AP457" s="10" t="e">
        <f>AO457/AM457</f>
        <v>#DIV/0!</v>
      </c>
    </row>
    <row r="458" spans="1:42" x14ac:dyDescent="0.3">
      <c r="A458" s="41"/>
      <c r="B458" s="41"/>
      <c r="C458" s="114"/>
      <c r="D458" s="41"/>
      <c r="E458" s="41"/>
      <c r="F458" s="41"/>
      <c r="G458" s="41"/>
      <c r="H458" s="41"/>
      <c r="I458" s="23"/>
      <c r="J458" s="41"/>
      <c r="K458" s="23"/>
      <c r="L458" s="41"/>
      <c r="M458" s="186">
        <f>G458*H458</f>
        <v>0</v>
      </c>
      <c r="N458" s="42"/>
      <c r="O458" s="42"/>
      <c r="P458" s="42"/>
      <c r="Q458" s="36"/>
      <c r="R458" s="36"/>
      <c r="S458" s="36"/>
      <c r="T458" s="36"/>
      <c r="U458" s="36"/>
      <c r="V458" s="36"/>
      <c r="W458" s="36"/>
      <c r="X458" s="36"/>
      <c r="Y458" s="36"/>
      <c r="Z458" s="36"/>
      <c r="AA458" s="36"/>
      <c r="AB458" s="36"/>
      <c r="AC458" s="9">
        <f>((H458-(H458*I458))*G458)-(((H458-(H458*I458))*G458)*K458)</f>
        <v>0</v>
      </c>
      <c r="AD458" s="9">
        <f>G458*J458</f>
        <v>0</v>
      </c>
      <c r="AE458" s="9" t="e">
        <f>AD458/AC458</f>
        <v>#DIV/0!</v>
      </c>
      <c r="AF458" s="9">
        <f>AD458*'Hypothése des ventes'!$G$18</f>
        <v>0</v>
      </c>
      <c r="AG458" s="9">
        <f>(AD458-(AD458*'Hypothése des ventes'!$H$17))*'Hypothése des ventes'!$H$18</f>
        <v>0</v>
      </c>
      <c r="AH458" s="9">
        <f>(AD458-(AD458*'Hypothése des ventes'!$I$17))*'Hypothése des ventes'!$I$18</f>
        <v>0</v>
      </c>
      <c r="AI458" s="9">
        <f>(AD458-(AD458*'Hypothése des ventes'!$J$17))*'Hypothése des ventes'!$J$18</f>
        <v>0</v>
      </c>
      <c r="AJ458" s="9">
        <f>(AD458-(AD458*'Hypothése des ventes'!$K$17))*'Hypothése des ventes'!$K$18</f>
        <v>0</v>
      </c>
      <c r="AK458" s="9">
        <f>-(AC458*'Hypothése des ventes'!$L$18)</f>
        <v>0</v>
      </c>
      <c r="AL458" s="9">
        <f>AC458*L458</f>
        <v>0</v>
      </c>
      <c r="AM458" s="9">
        <f>((AF458+AG458+AH458+AI458+AJ458+AK458)*0.8)+AL458</f>
        <v>0</v>
      </c>
      <c r="AN458" s="9" t="e">
        <f>AM458/AC458</f>
        <v>#DIV/0!</v>
      </c>
      <c r="AO458" s="9">
        <f>AM458-AC458</f>
        <v>0</v>
      </c>
      <c r="AP458" s="10" t="e">
        <f>AO458/AM458</f>
        <v>#DIV/0!</v>
      </c>
    </row>
    <row r="459" spans="1:42" x14ac:dyDescent="0.3">
      <c r="A459" s="41"/>
      <c r="B459" s="41"/>
      <c r="C459" s="114"/>
      <c r="D459" s="41"/>
      <c r="E459" s="41"/>
      <c r="F459" s="41"/>
      <c r="G459" s="41"/>
      <c r="H459" s="41"/>
      <c r="I459" s="23"/>
      <c r="J459" s="41"/>
      <c r="K459" s="23"/>
      <c r="L459" s="41"/>
      <c r="M459" s="186">
        <f>G459*H459</f>
        <v>0</v>
      </c>
      <c r="N459" s="42"/>
      <c r="O459" s="42"/>
      <c r="P459" s="42"/>
      <c r="Q459" s="36"/>
      <c r="R459" s="36"/>
      <c r="S459" s="36"/>
      <c r="T459" s="36"/>
      <c r="U459" s="36"/>
      <c r="V459" s="36"/>
      <c r="W459" s="36"/>
      <c r="X459" s="36"/>
      <c r="Y459" s="36"/>
      <c r="Z459" s="36"/>
      <c r="AA459" s="36"/>
      <c r="AB459" s="36"/>
      <c r="AC459" s="9">
        <f>((H459-(H459*I459))*G459)-(((H459-(H459*I459))*G459)*K459)</f>
        <v>0</v>
      </c>
      <c r="AD459" s="9">
        <f>G459*J459</f>
        <v>0</v>
      </c>
      <c r="AE459" s="9" t="e">
        <f>AD459/AC459</f>
        <v>#DIV/0!</v>
      </c>
      <c r="AF459" s="9">
        <f>AD459*'Hypothése des ventes'!$G$18</f>
        <v>0</v>
      </c>
      <c r="AG459" s="9">
        <f>(AD459-(AD459*'Hypothése des ventes'!$H$17))*'Hypothése des ventes'!$H$18</f>
        <v>0</v>
      </c>
      <c r="AH459" s="9">
        <f>(AD459-(AD459*'Hypothése des ventes'!$I$17))*'Hypothése des ventes'!$I$18</f>
        <v>0</v>
      </c>
      <c r="AI459" s="9">
        <f>(AD459-(AD459*'Hypothése des ventes'!$J$17))*'Hypothése des ventes'!$J$18</f>
        <v>0</v>
      </c>
      <c r="AJ459" s="9">
        <f>(AD459-(AD459*'Hypothése des ventes'!$K$17))*'Hypothése des ventes'!$K$18</f>
        <v>0</v>
      </c>
      <c r="AK459" s="9">
        <f>-(AC459*'Hypothése des ventes'!$L$18)</f>
        <v>0</v>
      </c>
      <c r="AL459" s="9">
        <f>AC459*L459</f>
        <v>0</v>
      </c>
      <c r="AM459" s="9">
        <f>((AF459+AG459+AH459+AI459+AJ459+AK459)*0.8)+AL459</f>
        <v>0</v>
      </c>
      <c r="AN459" s="9" t="e">
        <f>AM459/AC459</f>
        <v>#DIV/0!</v>
      </c>
      <c r="AO459" s="9">
        <f>AM459-AC459</f>
        <v>0</v>
      </c>
      <c r="AP459" s="10" t="e">
        <f>AO459/AM459</f>
        <v>#DIV/0!</v>
      </c>
    </row>
    <row r="460" spans="1:42" x14ac:dyDescent="0.3">
      <c r="A460" s="41"/>
      <c r="B460" s="41"/>
      <c r="C460" s="114"/>
      <c r="D460" s="41"/>
      <c r="E460" s="41"/>
      <c r="F460" s="41"/>
      <c r="G460" s="41"/>
      <c r="H460" s="41"/>
      <c r="I460" s="23"/>
      <c r="J460" s="41"/>
      <c r="K460" s="23"/>
      <c r="L460" s="41"/>
      <c r="M460" s="186">
        <f>G460*H460</f>
        <v>0</v>
      </c>
      <c r="N460" s="42"/>
      <c r="O460" s="42"/>
      <c r="P460" s="42"/>
      <c r="Q460" s="36"/>
      <c r="R460" s="36"/>
      <c r="S460" s="36"/>
      <c r="T460" s="36"/>
      <c r="U460" s="36"/>
      <c r="V460" s="36"/>
      <c r="W460" s="36"/>
      <c r="X460" s="36"/>
      <c r="Y460" s="36"/>
      <c r="Z460" s="36"/>
      <c r="AA460" s="36"/>
      <c r="AB460" s="36"/>
      <c r="AC460" s="9">
        <f>((H460-(H460*I460))*G460)-(((H460-(H460*I460))*G460)*K460)</f>
        <v>0</v>
      </c>
      <c r="AD460" s="9">
        <f>G460*J460</f>
        <v>0</v>
      </c>
      <c r="AE460" s="9" t="e">
        <f>AD460/AC460</f>
        <v>#DIV/0!</v>
      </c>
      <c r="AF460" s="9">
        <f>AD460*'Hypothése des ventes'!$G$18</f>
        <v>0</v>
      </c>
      <c r="AG460" s="9">
        <f>(AD460-(AD460*'Hypothése des ventes'!$H$17))*'Hypothése des ventes'!$H$18</f>
        <v>0</v>
      </c>
      <c r="AH460" s="9">
        <f>(AD460-(AD460*'Hypothése des ventes'!$I$17))*'Hypothése des ventes'!$I$18</f>
        <v>0</v>
      </c>
      <c r="AI460" s="9">
        <f>(AD460-(AD460*'Hypothése des ventes'!$J$17))*'Hypothése des ventes'!$J$18</f>
        <v>0</v>
      </c>
      <c r="AJ460" s="9">
        <f>(AD460-(AD460*'Hypothése des ventes'!$K$17))*'Hypothése des ventes'!$K$18</f>
        <v>0</v>
      </c>
      <c r="AK460" s="9">
        <f>-(AC460*'Hypothése des ventes'!$L$18)</f>
        <v>0</v>
      </c>
      <c r="AL460" s="9">
        <f>AC460*L460</f>
        <v>0</v>
      </c>
      <c r="AM460" s="9">
        <f>((AF460+AG460+AH460+AI460+AJ460+AK460)*0.8)+AL460</f>
        <v>0</v>
      </c>
      <c r="AN460" s="9" t="e">
        <f>AM460/AC460</f>
        <v>#DIV/0!</v>
      </c>
      <c r="AO460" s="9">
        <f>AM460-AC460</f>
        <v>0</v>
      </c>
      <c r="AP460" s="10" t="e">
        <f>AO460/AM460</f>
        <v>#DIV/0!</v>
      </c>
    </row>
    <row r="461" spans="1:42" x14ac:dyDescent="0.3">
      <c r="A461" s="41"/>
      <c r="B461" s="41"/>
      <c r="C461" s="114"/>
      <c r="D461" s="41"/>
      <c r="E461" s="41"/>
      <c r="F461" s="41"/>
      <c r="G461" s="41"/>
      <c r="H461" s="41"/>
      <c r="I461" s="23"/>
      <c r="J461" s="41"/>
      <c r="K461" s="23"/>
      <c r="L461" s="41"/>
      <c r="M461" s="186">
        <f>G461*H461</f>
        <v>0</v>
      </c>
      <c r="N461" s="42"/>
      <c r="O461" s="42"/>
      <c r="P461" s="42"/>
      <c r="Q461" s="36"/>
      <c r="R461" s="36"/>
      <c r="S461" s="36"/>
      <c r="T461" s="36"/>
      <c r="U461" s="36"/>
      <c r="V461" s="36"/>
      <c r="W461" s="36"/>
      <c r="X461" s="36"/>
      <c r="Y461" s="36"/>
      <c r="Z461" s="36"/>
      <c r="AA461" s="36"/>
      <c r="AB461" s="36"/>
      <c r="AC461" s="9">
        <f>((H461-(H461*I461))*G461)-(((H461-(H461*I461))*G461)*K461)</f>
        <v>0</v>
      </c>
      <c r="AD461" s="9">
        <f>G461*J461</f>
        <v>0</v>
      </c>
      <c r="AE461" s="9" t="e">
        <f>AD461/AC461</f>
        <v>#DIV/0!</v>
      </c>
      <c r="AF461" s="9">
        <f>AD461*'Hypothése des ventes'!$G$18</f>
        <v>0</v>
      </c>
      <c r="AG461" s="9">
        <f>(AD461-(AD461*'Hypothése des ventes'!$H$17))*'Hypothése des ventes'!$H$18</f>
        <v>0</v>
      </c>
      <c r="AH461" s="9">
        <f>(AD461-(AD461*'Hypothése des ventes'!$I$17))*'Hypothése des ventes'!$I$18</f>
        <v>0</v>
      </c>
      <c r="AI461" s="9">
        <f>(AD461-(AD461*'Hypothése des ventes'!$J$17))*'Hypothése des ventes'!$J$18</f>
        <v>0</v>
      </c>
      <c r="AJ461" s="9">
        <f>(AD461-(AD461*'Hypothése des ventes'!$K$17))*'Hypothése des ventes'!$K$18</f>
        <v>0</v>
      </c>
      <c r="AK461" s="9">
        <f>-(AC461*'Hypothése des ventes'!$L$18)</f>
        <v>0</v>
      </c>
      <c r="AL461" s="9">
        <f>AC461*L461</f>
        <v>0</v>
      </c>
      <c r="AM461" s="9">
        <f>((AF461+AG461+AH461+AI461+AJ461+AK461)*0.8)+AL461</f>
        <v>0</v>
      </c>
      <c r="AN461" s="9" t="e">
        <f>AM461/AC461</f>
        <v>#DIV/0!</v>
      </c>
      <c r="AO461" s="9">
        <f>AM461-AC461</f>
        <v>0</v>
      </c>
      <c r="AP461" s="10" t="e">
        <f>AO461/AM461</f>
        <v>#DIV/0!</v>
      </c>
    </row>
    <row r="462" spans="1:42" x14ac:dyDescent="0.3">
      <c r="A462" s="41"/>
      <c r="B462" s="41"/>
      <c r="C462" s="114"/>
      <c r="D462" s="41"/>
      <c r="E462" s="41"/>
      <c r="F462" s="41"/>
      <c r="G462" s="41"/>
      <c r="H462" s="41"/>
      <c r="I462" s="23"/>
      <c r="J462" s="41"/>
      <c r="K462" s="23"/>
      <c r="L462" s="41"/>
      <c r="M462" s="186">
        <f>G462*H462</f>
        <v>0</v>
      </c>
      <c r="N462" s="42"/>
      <c r="O462" s="42"/>
      <c r="P462" s="42"/>
      <c r="Q462" s="36"/>
      <c r="R462" s="36"/>
      <c r="S462" s="36"/>
      <c r="T462" s="36"/>
      <c r="U462" s="36"/>
      <c r="V462" s="36"/>
      <c r="W462" s="36"/>
      <c r="X462" s="36"/>
      <c r="Y462" s="36"/>
      <c r="Z462" s="36"/>
      <c r="AA462" s="36"/>
      <c r="AB462" s="36"/>
      <c r="AC462" s="9">
        <f>((H462-(H462*I462))*G462)-(((H462-(H462*I462))*G462)*K462)</f>
        <v>0</v>
      </c>
      <c r="AD462" s="9">
        <f>G462*J462</f>
        <v>0</v>
      </c>
      <c r="AE462" s="9" t="e">
        <f>AD462/AC462</f>
        <v>#DIV/0!</v>
      </c>
      <c r="AF462" s="9">
        <f>AD462*'Hypothése des ventes'!$G$18</f>
        <v>0</v>
      </c>
      <c r="AG462" s="9">
        <f>(AD462-(AD462*'Hypothése des ventes'!$H$17))*'Hypothése des ventes'!$H$18</f>
        <v>0</v>
      </c>
      <c r="AH462" s="9">
        <f>(AD462-(AD462*'Hypothése des ventes'!$I$17))*'Hypothése des ventes'!$I$18</f>
        <v>0</v>
      </c>
      <c r="AI462" s="9">
        <f>(AD462-(AD462*'Hypothése des ventes'!$J$17))*'Hypothése des ventes'!$J$18</f>
        <v>0</v>
      </c>
      <c r="AJ462" s="9">
        <f>(AD462-(AD462*'Hypothése des ventes'!$K$17))*'Hypothése des ventes'!$K$18</f>
        <v>0</v>
      </c>
      <c r="AK462" s="9">
        <f>-(AC462*'Hypothése des ventes'!$L$18)</f>
        <v>0</v>
      </c>
      <c r="AL462" s="9">
        <f>AC462*L462</f>
        <v>0</v>
      </c>
      <c r="AM462" s="9">
        <f>((AF462+AG462+AH462+AI462+AJ462+AK462)*0.8)+AL462</f>
        <v>0</v>
      </c>
      <c r="AN462" s="9" t="e">
        <f>AM462/AC462</f>
        <v>#DIV/0!</v>
      </c>
      <c r="AO462" s="9">
        <f>AM462-AC462</f>
        <v>0</v>
      </c>
      <c r="AP462" s="10" t="e">
        <f>AO462/AM462</f>
        <v>#DIV/0!</v>
      </c>
    </row>
    <row r="463" spans="1:42" x14ac:dyDescent="0.3">
      <c r="A463" s="41"/>
      <c r="B463" s="41"/>
      <c r="C463" s="114"/>
      <c r="D463" s="41"/>
      <c r="E463" s="41"/>
      <c r="F463" s="41"/>
      <c r="G463" s="41"/>
      <c r="H463" s="41"/>
      <c r="I463" s="23"/>
      <c r="J463" s="41"/>
      <c r="K463" s="23"/>
      <c r="L463" s="41"/>
      <c r="M463" s="186">
        <f>G463*H463</f>
        <v>0</v>
      </c>
      <c r="N463" s="42"/>
      <c r="O463" s="42"/>
      <c r="P463" s="42"/>
      <c r="Q463" s="36"/>
      <c r="R463" s="36"/>
      <c r="S463" s="36"/>
      <c r="T463" s="36"/>
      <c r="U463" s="36"/>
      <c r="V463" s="36"/>
      <c r="W463" s="36"/>
      <c r="X463" s="36"/>
      <c r="Y463" s="36"/>
      <c r="Z463" s="36"/>
      <c r="AA463" s="36"/>
      <c r="AB463" s="36"/>
      <c r="AC463" s="9">
        <f>((H463-(H463*I463))*G463)-(((H463-(H463*I463))*G463)*K463)</f>
        <v>0</v>
      </c>
      <c r="AD463" s="9">
        <f>G463*J463</f>
        <v>0</v>
      </c>
      <c r="AE463" s="9" t="e">
        <f>AD463/AC463</f>
        <v>#DIV/0!</v>
      </c>
      <c r="AF463" s="9">
        <f>AD463*'Hypothése des ventes'!$G$18</f>
        <v>0</v>
      </c>
      <c r="AG463" s="9">
        <f>(AD463-(AD463*'Hypothése des ventes'!$H$17))*'Hypothése des ventes'!$H$18</f>
        <v>0</v>
      </c>
      <c r="AH463" s="9">
        <f>(AD463-(AD463*'Hypothése des ventes'!$I$17))*'Hypothése des ventes'!$I$18</f>
        <v>0</v>
      </c>
      <c r="AI463" s="9">
        <f>(AD463-(AD463*'Hypothése des ventes'!$J$17))*'Hypothése des ventes'!$J$18</f>
        <v>0</v>
      </c>
      <c r="AJ463" s="9">
        <f>(AD463-(AD463*'Hypothése des ventes'!$K$17))*'Hypothése des ventes'!$K$18</f>
        <v>0</v>
      </c>
      <c r="AK463" s="9">
        <f>-(AC463*'Hypothése des ventes'!$L$18)</f>
        <v>0</v>
      </c>
      <c r="AL463" s="9">
        <f>AC463*L463</f>
        <v>0</v>
      </c>
      <c r="AM463" s="9">
        <f>((AF463+AG463+AH463+AI463+AJ463+AK463)*0.8)+AL463</f>
        <v>0</v>
      </c>
      <c r="AN463" s="9" t="e">
        <f>AM463/AC463</f>
        <v>#DIV/0!</v>
      </c>
      <c r="AO463" s="9">
        <f>AM463-AC463</f>
        <v>0</v>
      </c>
      <c r="AP463" s="10" t="e">
        <f>AO463/AM463</f>
        <v>#DIV/0!</v>
      </c>
    </row>
    <row r="464" spans="1:42" x14ac:dyDescent="0.3">
      <c r="A464" s="41"/>
      <c r="B464" s="41"/>
      <c r="C464" s="114"/>
      <c r="D464" s="41"/>
      <c r="E464" s="41"/>
      <c r="F464" s="41"/>
      <c r="G464" s="41"/>
      <c r="H464" s="41"/>
      <c r="I464" s="23"/>
      <c r="J464" s="41"/>
      <c r="K464" s="23"/>
      <c r="L464" s="41"/>
      <c r="M464" s="186">
        <f>G464*H464</f>
        <v>0</v>
      </c>
      <c r="N464" s="42"/>
      <c r="O464" s="42"/>
      <c r="P464" s="42"/>
      <c r="Q464" s="36"/>
      <c r="R464" s="36"/>
      <c r="S464" s="36"/>
      <c r="T464" s="36"/>
      <c r="U464" s="36"/>
      <c r="V464" s="36"/>
      <c r="W464" s="36"/>
      <c r="X464" s="36"/>
      <c r="Y464" s="36"/>
      <c r="Z464" s="36"/>
      <c r="AA464" s="36"/>
      <c r="AB464" s="36"/>
      <c r="AC464" s="9">
        <f>((H464-(H464*I464))*G464)-(((H464-(H464*I464))*G464)*K464)</f>
        <v>0</v>
      </c>
      <c r="AD464" s="9">
        <f>G464*J464</f>
        <v>0</v>
      </c>
      <c r="AE464" s="9" t="e">
        <f>AD464/AC464</f>
        <v>#DIV/0!</v>
      </c>
      <c r="AF464" s="9">
        <f>AD464*'Hypothése des ventes'!$G$18</f>
        <v>0</v>
      </c>
      <c r="AG464" s="9">
        <f>(AD464-(AD464*'Hypothése des ventes'!$H$17))*'Hypothése des ventes'!$H$18</f>
        <v>0</v>
      </c>
      <c r="AH464" s="9">
        <f>(AD464-(AD464*'Hypothése des ventes'!$I$17))*'Hypothése des ventes'!$I$18</f>
        <v>0</v>
      </c>
      <c r="AI464" s="9">
        <f>(AD464-(AD464*'Hypothése des ventes'!$J$17))*'Hypothése des ventes'!$J$18</f>
        <v>0</v>
      </c>
      <c r="AJ464" s="9">
        <f>(AD464-(AD464*'Hypothése des ventes'!$K$17))*'Hypothése des ventes'!$K$18</f>
        <v>0</v>
      </c>
      <c r="AK464" s="9">
        <f>-(AC464*'Hypothése des ventes'!$L$18)</f>
        <v>0</v>
      </c>
      <c r="AL464" s="9">
        <f>AC464*L464</f>
        <v>0</v>
      </c>
      <c r="AM464" s="9">
        <f>((AF464+AG464+AH464+AI464+AJ464+AK464)*0.8)+AL464</f>
        <v>0</v>
      </c>
      <c r="AN464" s="9" t="e">
        <f>AM464/AC464</f>
        <v>#DIV/0!</v>
      </c>
      <c r="AO464" s="9">
        <f>AM464-AC464</f>
        <v>0</v>
      </c>
      <c r="AP464" s="10" t="e">
        <f>AO464/AM464</f>
        <v>#DIV/0!</v>
      </c>
    </row>
    <row r="465" spans="1:42" x14ac:dyDescent="0.3">
      <c r="A465" s="41"/>
      <c r="B465" s="41"/>
      <c r="C465" s="114"/>
      <c r="D465" s="41"/>
      <c r="E465" s="41"/>
      <c r="F465" s="41"/>
      <c r="G465" s="41"/>
      <c r="H465" s="41"/>
      <c r="I465" s="23"/>
      <c r="J465" s="41"/>
      <c r="K465" s="23"/>
      <c r="L465" s="41"/>
      <c r="M465" s="186">
        <f>G465*H465</f>
        <v>0</v>
      </c>
      <c r="N465" s="42"/>
      <c r="O465" s="42"/>
      <c r="P465" s="42"/>
      <c r="Q465" s="36"/>
      <c r="R465" s="36"/>
      <c r="S465" s="36"/>
      <c r="T465" s="36"/>
      <c r="U465" s="36"/>
      <c r="V465" s="36"/>
      <c r="W465" s="36"/>
      <c r="X465" s="36"/>
      <c r="Y465" s="36"/>
      <c r="Z465" s="36"/>
      <c r="AA465" s="36"/>
      <c r="AB465" s="36"/>
      <c r="AC465" s="9">
        <f>((H465-(H465*I465))*G465)-(((H465-(H465*I465))*G465)*K465)</f>
        <v>0</v>
      </c>
      <c r="AD465" s="9">
        <f>G465*J465</f>
        <v>0</v>
      </c>
      <c r="AE465" s="9" t="e">
        <f>AD465/AC465</f>
        <v>#DIV/0!</v>
      </c>
      <c r="AF465" s="9">
        <f>AD465*'Hypothése des ventes'!$G$18</f>
        <v>0</v>
      </c>
      <c r="AG465" s="9">
        <f>(AD465-(AD465*'Hypothése des ventes'!$H$17))*'Hypothése des ventes'!$H$18</f>
        <v>0</v>
      </c>
      <c r="AH465" s="9">
        <f>(AD465-(AD465*'Hypothése des ventes'!$I$17))*'Hypothése des ventes'!$I$18</f>
        <v>0</v>
      </c>
      <c r="AI465" s="9">
        <f>(AD465-(AD465*'Hypothése des ventes'!$J$17))*'Hypothése des ventes'!$J$18</f>
        <v>0</v>
      </c>
      <c r="AJ465" s="9">
        <f>(AD465-(AD465*'Hypothése des ventes'!$K$17))*'Hypothése des ventes'!$K$18</f>
        <v>0</v>
      </c>
      <c r="AK465" s="9">
        <f>-(AC465*'Hypothése des ventes'!$L$18)</f>
        <v>0</v>
      </c>
      <c r="AL465" s="9">
        <f>AC465*L465</f>
        <v>0</v>
      </c>
      <c r="AM465" s="9">
        <f>((AF465+AG465+AH465+AI465+AJ465+AK465)*0.8)+AL465</f>
        <v>0</v>
      </c>
      <c r="AN465" s="9" t="e">
        <f>AM465/AC465</f>
        <v>#DIV/0!</v>
      </c>
      <c r="AO465" s="9">
        <f>AM465-AC465</f>
        <v>0</v>
      </c>
      <c r="AP465" s="10" t="e">
        <f>AO465/AM465</f>
        <v>#DIV/0!</v>
      </c>
    </row>
    <row r="466" spans="1:42" x14ac:dyDescent="0.3">
      <c r="A466" s="41"/>
      <c r="B466" s="41"/>
      <c r="C466" s="114"/>
      <c r="D466" s="41"/>
      <c r="E466" s="41"/>
      <c r="F466" s="41"/>
      <c r="G466" s="41"/>
      <c r="H466" s="41"/>
      <c r="I466" s="23"/>
      <c r="J466" s="41"/>
      <c r="K466" s="23"/>
      <c r="L466" s="41"/>
      <c r="M466" s="186">
        <f>G466*H466</f>
        <v>0</v>
      </c>
      <c r="N466" s="42"/>
      <c r="O466" s="42"/>
      <c r="P466" s="42"/>
      <c r="Q466" s="36"/>
      <c r="R466" s="36"/>
      <c r="S466" s="36"/>
      <c r="T466" s="36"/>
      <c r="U466" s="36"/>
      <c r="V466" s="36"/>
      <c r="W466" s="36"/>
      <c r="X466" s="36"/>
      <c r="Y466" s="36"/>
      <c r="Z466" s="36"/>
      <c r="AA466" s="36"/>
      <c r="AB466" s="36"/>
      <c r="AC466" s="9">
        <f>((H466-(H466*I466))*G466)-(((H466-(H466*I466))*G466)*K466)</f>
        <v>0</v>
      </c>
      <c r="AD466" s="9">
        <f>G466*J466</f>
        <v>0</v>
      </c>
      <c r="AE466" s="9" t="e">
        <f>AD466/AC466</f>
        <v>#DIV/0!</v>
      </c>
      <c r="AF466" s="9">
        <f>AD466*'Hypothése des ventes'!$G$18</f>
        <v>0</v>
      </c>
      <c r="AG466" s="9">
        <f>(AD466-(AD466*'Hypothése des ventes'!$H$17))*'Hypothése des ventes'!$H$18</f>
        <v>0</v>
      </c>
      <c r="AH466" s="9">
        <f>(AD466-(AD466*'Hypothése des ventes'!$I$17))*'Hypothése des ventes'!$I$18</f>
        <v>0</v>
      </c>
      <c r="AI466" s="9">
        <f>(AD466-(AD466*'Hypothése des ventes'!$J$17))*'Hypothése des ventes'!$J$18</f>
        <v>0</v>
      </c>
      <c r="AJ466" s="9">
        <f>(AD466-(AD466*'Hypothése des ventes'!$K$17))*'Hypothése des ventes'!$K$18</f>
        <v>0</v>
      </c>
      <c r="AK466" s="9">
        <f>-(AC466*'Hypothése des ventes'!$L$18)</f>
        <v>0</v>
      </c>
      <c r="AL466" s="9">
        <f>AC466*L466</f>
        <v>0</v>
      </c>
      <c r="AM466" s="9">
        <f>((AF466+AG466+AH466+AI466+AJ466+AK466)*0.8)+AL466</f>
        <v>0</v>
      </c>
      <c r="AN466" s="9" t="e">
        <f>AM466/AC466</f>
        <v>#DIV/0!</v>
      </c>
      <c r="AO466" s="9">
        <f>AM466-AC466</f>
        <v>0</v>
      </c>
      <c r="AP466" s="10" t="e">
        <f>AO466/AM466</f>
        <v>#DIV/0!</v>
      </c>
    </row>
    <row r="467" spans="1:42" x14ac:dyDescent="0.3">
      <c r="A467" s="41"/>
      <c r="B467" s="41"/>
      <c r="C467" s="114"/>
      <c r="D467" s="41"/>
      <c r="E467" s="41"/>
      <c r="F467" s="41"/>
      <c r="G467" s="41"/>
      <c r="H467" s="41"/>
      <c r="I467" s="23"/>
      <c r="J467" s="41"/>
      <c r="K467" s="23"/>
      <c r="L467" s="41"/>
      <c r="M467" s="186">
        <f>G467*H467</f>
        <v>0</v>
      </c>
      <c r="N467" s="42"/>
      <c r="O467" s="42"/>
      <c r="P467" s="42"/>
      <c r="Q467" s="36"/>
      <c r="R467" s="36"/>
      <c r="S467" s="36"/>
      <c r="T467" s="36"/>
      <c r="U467" s="36"/>
      <c r="V467" s="36"/>
      <c r="W467" s="36"/>
      <c r="X467" s="36"/>
      <c r="Y467" s="36"/>
      <c r="Z467" s="36"/>
      <c r="AA467" s="36"/>
      <c r="AB467" s="36"/>
      <c r="AC467" s="9">
        <f>((H467-(H467*I467))*G467)-(((H467-(H467*I467))*G467)*K467)</f>
        <v>0</v>
      </c>
      <c r="AD467" s="9">
        <f>G467*J467</f>
        <v>0</v>
      </c>
      <c r="AE467" s="9" t="e">
        <f>AD467/AC467</f>
        <v>#DIV/0!</v>
      </c>
      <c r="AF467" s="9">
        <f>AD467*'Hypothése des ventes'!$G$18</f>
        <v>0</v>
      </c>
      <c r="AG467" s="9">
        <f>(AD467-(AD467*'Hypothése des ventes'!$H$17))*'Hypothése des ventes'!$H$18</f>
        <v>0</v>
      </c>
      <c r="AH467" s="9">
        <f>(AD467-(AD467*'Hypothése des ventes'!$I$17))*'Hypothése des ventes'!$I$18</f>
        <v>0</v>
      </c>
      <c r="AI467" s="9">
        <f>(AD467-(AD467*'Hypothése des ventes'!$J$17))*'Hypothése des ventes'!$J$18</f>
        <v>0</v>
      </c>
      <c r="AJ467" s="9">
        <f>(AD467-(AD467*'Hypothése des ventes'!$K$17))*'Hypothése des ventes'!$K$18</f>
        <v>0</v>
      </c>
      <c r="AK467" s="9">
        <f>-(AC467*'Hypothése des ventes'!$L$18)</f>
        <v>0</v>
      </c>
      <c r="AL467" s="9">
        <f>AC467*L467</f>
        <v>0</v>
      </c>
      <c r="AM467" s="9">
        <f>((AF467+AG467+AH467+AI467+AJ467+AK467)*0.8)+AL467</f>
        <v>0</v>
      </c>
      <c r="AN467" s="9" t="e">
        <f>AM467/AC467</f>
        <v>#DIV/0!</v>
      </c>
      <c r="AO467" s="9">
        <f>AM467-AC467</f>
        <v>0</v>
      </c>
      <c r="AP467" s="10" t="e">
        <f>AO467/AM467</f>
        <v>#DIV/0!</v>
      </c>
    </row>
    <row r="468" spans="1:42" x14ac:dyDescent="0.3">
      <c r="A468" s="41"/>
      <c r="B468" s="41"/>
      <c r="C468" s="114"/>
      <c r="D468" s="41"/>
      <c r="E468" s="41"/>
      <c r="F468" s="41"/>
      <c r="G468" s="41"/>
      <c r="H468" s="41"/>
      <c r="I468" s="23"/>
      <c r="J468" s="41"/>
      <c r="K468" s="23"/>
      <c r="L468" s="41"/>
      <c r="M468" s="186">
        <f>G468*H468</f>
        <v>0</v>
      </c>
      <c r="N468" s="42"/>
      <c r="O468" s="42"/>
      <c r="P468" s="42"/>
      <c r="Q468" s="36"/>
      <c r="R468" s="36"/>
      <c r="S468" s="36"/>
      <c r="T468" s="36"/>
      <c r="U468" s="36"/>
      <c r="V468" s="36"/>
      <c r="W468" s="36"/>
      <c r="X468" s="36"/>
      <c r="Y468" s="36"/>
      <c r="Z468" s="36"/>
      <c r="AA468" s="36"/>
      <c r="AB468" s="36"/>
      <c r="AC468" s="9">
        <f>((H468-(H468*I468))*G468)-(((H468-(H468*I468))*G468)*K468)</f>
        <v>0</v>
      </c>
      <c r="AD468" s="9">
        <f>G468*J468</f>
        <v>0</v>
      </c>
      <c r="AE468" s="9" t="e">
        <f>AD468/AC468</f>
        <v>#DIV/0!</v>
      </c>
      <c r="AF468" s="9">
        <f>AD468*'Hypothése des ventes'!$G$18</f>
        <v>0</v>
      </c>
      <c r="AG468" s="9">
        <f>(AD468-(AD468*'Hypothése des ventes'!$H$17))*'Hypothése des ventes'!$H$18</f>
        <v>0</v>
      </c>
      <c r="AH468" s="9">
        <f>(AD468-(AD468*'Hypothése des ventes'!$I$17))*'Hypothése des ventes'!$I$18</f>
        <v>0</v>
      </c>
      <c r="AI468" s="9">
        <f>(AD468-(AD468*'Hypothése des ventes'!$J$17))*'Hypothése des ventes'!$J$18</f>
        <v>0</v>
      </c>
      <c r="AJ468" s="9">
        <f>(AD468-(AD468*'Hypothése des ventes'!$K$17))*'Hypothése des ventes'!$K$18</f>
        <v>0</v>
      </c>
      <c r="AK468" s="9">
        <f>-(AC468*'Hypothése des ventes'!$L$18)</f>
        <v>0</v>
      </c>
      <c r="AL468" s="9">
        <f>AC468*L468</f>
        <v>0</v>
      </c>
      <c r="AM468" s="9">
        <f>((AF468+AG468+AH468+AI468+AJ468+AK468)*0.8)+AL468</f>
        <v>0</v>
      </c>
      <c r="AN468" s="9" t="e">
        <f>AM468/AC468</f>
        <v>#DIV/0!</v>
      </c>
      <c r="AO468" s="9">
        <f>AM468-AC468</f>
        <v>0</v>
      </c>
      <c r="AP468" s="10" t="e">
        <f>AO468/AM468</f>
        <v>#DIV/0!</v>
      </c>
    </row>
    <row r="469" spans="1:42" x14ac:dyDescent="0.3">
      <c r="A469" s="41"/>
      <c r="B469" s="41"/>
      <c r="C469" s="114"/>
      <c r="D469" s="41"/>
      <c r="E469" s="41"/>
      <c r="F469" s="41"/>
      <c r="G469" s="41"/>
      <c r="H469" s="41"/>
      <c r="I469" s="23"/>
      <c r="J469" s="41"/>
      <c r="K469" s="23"/>
      <c r="L469" s="41"/>
      <c r="M469" s="186">
        <f>G469*H469</f>
        <v>0</v>
      </c>
      <c r="N469" s="42"/>
      <c r="O469" s="42"/>
      <c r="P469" s="42"/>
      <c r="Q469" s="36"/>
      <c r="R469" s="36"/>
      <c r="S469" s="36"/>
      <c r="T469" s="36"/>
      <c r="U469" s="36"/>
      <c r="V469" s="36"/>
      <c r="W469" s="36"/>
      <c r="X469" s="36"/>
      <c r="Y469" s="36"/>
      <c r="Z469" s="36"/>
      <c r="AA469" s="36"/>
      <c r="AB469" s="36"/>
      <c r="AC469" s="9">
        <f>((H469-(H469*I469))*G469)-(((H469-(H469*I469))*G469)*K469)</f>
        <v>0</v>
      </c>
      <c r="AD469" s="9">
        <f>G469*J469</f>
        <v>0</v>
      </c>
      <c r="AE469" s="9" t="e">
        <f>AD469/AC469</f>
        <v>#DIV/0!</v>
      </c>
      <c r="AF469" s="9">
        <f>AD469*'Hypothése des ventes'!$G$18</f>
        <v>0</v>
      </c>
      <c r="AG469" s="9">
        <f>(AD469-(AD469*'Hypothése des ventes'!$H$17))*'Hypothése des ventes'!$H$18</f>
        <v>0</v>
      </c>
      <c r="AH469" s="9">
        <f>(AD469-(AD469*'Hypothése des ventes'!$I$17))*'Hypothése des ventes'!$I$18</f>
        <v>0</v>
      </c>
      <c r="AI469" s="9">
        <f>(AD469-(AD469*'Hypothése des ventes'!$J$17))*'Hypothése des ventes'!$J$18</f>
        <v>0</v>
      </c>
      <c r="AJ469" s="9">
        <f>(AD469-(AD469*'Hypothése des ventes'!$K$17))*'Hypothése des ventes'!$K$18</f>
        <v>0</v>
      </c>
      <c r="AK469" s="9">
        <f>-(AC469*'Hypothése des ventes'!$L$18)</f>
        <v>0</v>
      </c>
      <c r="AL469" s="9">
        <f>AC469*L469</f>
        <v>0</v>
      </c>
      <c r="AM469" s="9">
        <f>((AF469+AG469+AH469+AI469+AJ469+AK469)*0.8)+AL469</f>
        <v>0</v>
      </c>
      <c r="AN469" s="9" t="e">
        <f>AM469/AC469</f>
        <v>#DIV/0!</v>
      </c>
      <c r="AO469" s="9">
        <f>AM469-AC469</f>
        <v>0</v>
      </c>
      <c r="AP469" s="10" t="e">
        <f>AO469/AM469</f>
        <v>#DIV/0!</v>
      </c>
    </row>
    <row r="470" spans="1:42" x14ac:dyDescent="0.3">
      <c r="A470" s="41"/>
      <c r="B470" s="41"/>
      <c r="C470" s="114"/>
      <c r="D470" s="41"/>
      <c r="E470" s="41"/>
      <c r="F470" s="41"/>
      <c r="G470" s="41"/>
      <c r="H470" s="41"/>
      <c r="I470" s="23"/>
      <c r="J470" s="41"/>
      <c r="K470" s="23"/>
      <c r="L470" s="41"/>
      <c r="M470" s="186">
        <f>G470*H470</f>
        <v>0</v>
      </c>
      <c r="N470" s="42"/>
      <c r="O470" s="42"/>
      <c r="P470" s="42"/>
      <c r="Q470" s="36"/>
      <c r="R470" s="36"/>
      <c r="S470" s="36"/>
      <c r="T470" s="36"/>
      <c r="U470" s="36"/>
      <c r="V470" s="36"/>
      <c r="W470" s="36"/>
      <c r="X470" s="36"/>
      <c r="Y470" s="36"/>
      <c r="Z470" s="36"/>
      <c r="AA470" s="36"/>
      <c r="AB470" s="36"/>
      <c r="AC470" s="9">
        <f>((H470-(H470*I470))*G470)-(((H470-(H470*I470))*G470)*K470)</f>
        <v>0</v>
      </c>
      <c r="AD470" s="9">
        <f>G470*J470</f>
        <v>0</v>
      </c>
      <c r="AE470" s="9" t="e">
        <f>AD470/AC470</f>
        <v>#DIV/0!</v>
      </c>
      <c r="AF470" s="9">
        <f>AD470*'Hypothése des ventes'!$G$18</f>
        <v>0</v>
      </c>
      <c r="AG470" s="9">
        <f>(AD470-(AD470*'Hypothése des ventes'!$H$17))*'Hypothése des ventes'!$H$18</f>
        <v>0</v>
      </c>
      <c r="AH470" s="9">
        <f>(AD470-(AD470*'Hypothése des ventes'!$I$17))*'Hypothése des ventes'!$I$18</f>
        <v>0</v>
      </c>
      <c r="AI470" s="9">
        <f>(AD470-(AD470*'Hypothése des ventes'!$J$17))*'Hypothése des ventes'!$J$18</f>
        <v>0</v>
      </c>
      <c r="AJ470" s="9">
        <f>(AD470-(AD470*'Hypothése des ventes'!$K$17))*'Hypothése des ventes'!$K$18</f>
        <v>0</v>
      </c>
      <c r="AK470" s="9">
        <f>-(AC470*'Hypothése des ventes'!$L$18)</f>
        <v>0</v>
      </c>
      <c r="AL470" s="9">
        <f>AC470*L470</f>
        <v>0</v>
      </c>
      <c r="AM470" s="9">
        <f>((AF470+AG470+AH470+AI470+AJ470+AK470)*0.8)+AL470</f>
        <v>0</v>
      </c>
      <c r="AN470" s="9" t="e">
        <f>AM470/AC470</f>
        <v>#DIV/0!</v>
      </c>
      <c r="AO470" s="9">
        <f>AM470-AC470</f>
        <v>0</v>
      </c>
      <c r="AP470" s="10" t="e">
        <f>AO470/AM470</f>
        <v>#DIV/0!</v>
      </c>
    </row>
    <row r="471" spans="1:42" x14ac:dyDescent="0.3">
      <c r="A471" s="41"/>
      <c r="B471" s="41"/>
      <c r="C471" s="114"/>
      <c r="D471" s="41"/>
      <c r="E471" s="41"/>
      <c r="F471" s="41"/>
      <c r="G471" s="41"/>
      <c r="H471" s="41"/>
      <c r="I471" s="23"/>
      <c r="J471" s="41"/>
      <c r="K471" s="23"/>
      <c r="L471" s="41"/>
      <c r="M471" s="186">
        <f>G471*H471</f>
        <v>0</v>
      </c>
      <c r="N471" s="42"/>
      <c r="O471" s="42"/>
      <c r="P471" s="42"/>
      <c r="Q471" s="36"/>
      <c r="R471" s="36"/>
      <c r="S471" s="36"/>
      <c r="T471" s="36"/>
      <c r="U471" s="36"/>
      <c r="V471" s="36"/>
      <c r="W471" s="36"/>
      <c r="X471" s="36"/>
      <c r="Y471" s="36"/>
      <c r="Z471" s="36"/>
      <c r="AA471" s="36"/>
      <c r="AB471" s="36"/>
      <c r="AC471" s="9">
        <f>((H471-(H471*I471))*G471)-(((H471-(H471*I471))*G471)*K471)</f>
        <v>0</v>
      </c>
      <c r="AD471" s="9">
        <f>G471*J471</f>
        <v>0</v>
      </c>
      <c r="AE471" s="9" t="e">
        <f>AD471/AC471</f>
        <v>#DIV/0!</v>
      </c>
      <c r="AF471" s="9">
        <f>AD471*'Hypothése des ventes'!$G$18</f>
        <v>0</v>
      </c>
      <c r="AG471" s="9">
        <f>(AD471-(AD471*'Hypothése des ventes'!$H$17))*'Hypothése des ventes'!$H$18</f>
        <v>0</v>
      </c>
      <c r="AH471" s="9">
        <f>(AD471-(AD471*'Hypothése des ventes'!$I$17))*'Hypothése des ventes'!$I$18</f>
        <v>0</v>
      </c>
      <c r="AI471" s="9">
        <f>(AD471-(AD471*'Hypothése des ventes'!$J$17))*'Hypothése des ventes'!$J$18</f>
        <v>0</v>
      </c>
      <c r="AJ471" s="9">
        <f>(AD471-(AD471*'Hypothése des ventes'!$K$17))*'Hypothése des ventes'!$K$18</f>
        <v>0</v>
      </c>
      <c r="AK471" s="9">
        <f>-(AC471*'Hypothése des ventes'!$L$18)</f>
        <v>0</v>
      </c>
      <c r="AL471" s="9">
        <f>AC471*L471</f>
        <v>0</v>
      </c>
      <c r="AM471" s="9">
        <f>((AF471+AG471+AH471+AI471+AJ471+AK471)*0.8)+AL471</f>
        <v>0</v>
      </c>
      <c r="AN471" s="9" t="e">
        <f>AM471/AC471</f>
        <v>#DIV/0!</v>
      </c>
      <c r="AO471" s="9">
        <f>AM471-AC471</f>
        <v>0</v>
      </c>
      <c r="AP471" s="10" t="e">
        <f>AO471/AM471</f>
        <v>#DIV/0!</v>
      </c>
    </row>
    <row r="472" spans="1:42" x14ac:dyDescent="0.3">
      <c r="A472" s="41"/>
      <c r="B472" s="41"/>
      <c r="C472" s="114"/>
      <c r="D472" s="41"/>
      <c r="E472" s="41"/>
      <c r="F472" s="41"/>
      <c r="G472" s="41"/>
      <c r="H472" s="41"/>
      <c r="I472" s="23"/>
      <c r="J472" s="41"/>
      <c r="K472" s="23"/>
      <c r="L472" s="41"/>
      <c r="M472" s="186">
        <f>G472*H472</f>
        <v>0</v>
      </c>
      <c r="N472" s="42"/>
      <c r="O472" s="42"/>
      <c r="P472" s="42"/>
      <c r="Q472" s="36"/>
      <c r="R472" s="36"/>
      <c r="S472" s="36"/>
      <c r="T472" s="36"/>
      <c r="U472" s="36"/>
      <c r="V472" s="36"/>
      <c r="W472" s="36"/>
      <c r="X472" s="36"/>
      <c r="Y472" s="36"/>
      <c r="Z472" s="36"/>
      <c r="AA472" s="36"/>
      <c r="AB472" s="36"/>
      <c r="AC472" s="9">
        <f>((H472-(H472*I472))*G472)-(((H472-(H472*I472))*G472)*K472)</f>
        <v>0</v>
      </c>
      <c r="AD472" s="9">
        <f>G472*J472</f>
        <v>0</v>
      </c>
      <c r="AE472" s="9" t="e">
        <f>AD472/AC472</f>
        <v>#DIV/0!</v>
      </c>
      <c r="AF472" s="9">
        <f>AD472*'Hypothése des ventes'!$G$18</f>
        <v>0</v>
      </c>
      <c r="AG472" s="9">
        <f>(AD472-(AD472*'Hypothése des ventes'!$H$17))*'Hypothése des ventes'!$H$18</f>
        <v>0</v>
      </c>
      <c r="AH472" s="9">
        <f>(AD472-(AD472*'Hypothése des ventes'!$I$17))*'Hypothése des ventes'!$I$18</f>
        <v>0</v>
      </c>
      <c r="AI472" s="9">
        <f>(AD472-(AD472*'Hypothése des ventes'!$J$17))*'Hypothése des ventes'!$J$18</f>
        <v>0</v>
      </c>
      <c r="AJ472" s="9">
        <f>(AD472-(AD472*'Hypothése des ventes'!$K$17))*'Hypothése des ventes'!$K$18</f>
        <v>0</v>
      </c>
      <c r="AK472" s="9">
        <f>-(AC472*'Hypothése des ventes'!$L$18)</f>
        <v>0</v>
      </c>
      <c r="AL472" s="9">
        <f>AC472*L472</f>
        <v>0</v>
      </c>
      <c r="AM472" s="9">
        <f>((AF472+AG472+AH472+AI472+AJ472+AK472)*0.8)+AL472</f>
        <v>0</v>
      </c>
      <c r="AN472" s="9" t="e">
        <f>AM472/AC472</f>
        <v>#DIV/0!</v>
      </c>
      <c r="AO472" s="9">
        <f>AM472-AC472</f>
        <v>0</v>
      </c>
      <c r="AP472" s="10" t="e">
        <f>AO472/AM472</f>
        <v>#DIV/0!</v>
      </c>
    </row>
    <row r="473" spans="1:42" x14ac:dyDescent="0.3">
      <c r="A473" s="41"/>
      <c r="B473" s="41"/>
      <c r="C473" s="114"/>
      <c r="D473" s="41"/>
      <c r="E473" s="41"/>
      <c r="F473" s="41"/>
      <c r="G473" s="41"/>
      <c r="H473" s="41"/>
      <c r="I473" s="23"/>
      <c r="J473" s="41"/>
      <c r="K473" s="23"/>
      <c r="L473" s="41"/>
      <c r="M473" s="186">
        <f>G473*H473</f>
        <v>0</v>
      </c>
      <c r="N473" s="42"/>
      <c r="O473" s="42"/>
      <c r="P473" s="42"/>
      <c r="Q473" s="36"/>
      <c r="R473" s="36"/>
      <c r="S473" s="36"/>
      <c r="T473" s="36"/>
      <c r="U473" s="36"/>
      <c r="V473" s="36"/>
      <c r="W473" s="36"/>
      <c r="X473" s="36"/>
      <c r="Y473" s="36"/>
      <c r="Z473" s="36"/>
      <c r="AA473" s="36"/>
      <c r="AB473" s="36"/>
      <c r="AC473" s="9">
        <f>((H473-(H473*I473))*G473)-(((H473-(H473*I473))*G473)*K473)</f>
        <v>0</v>
      </c>
      <c r="AD473" s="9">
        <f>G473*J473</f>
        <v>0</v>
      </c>
      <c r="AE473" s="9" t="e">
        <f>AD473/AC473</f>
        <v>#DIV/0!</v>
      </c>
      <c r="AF473" s="9">
        <f>AD473*'Hypothése des ventes'!$G$18</f>
        <v>0</v>
      </c>
      <c r="AG473" s="9">
        <f>(AD473-(AD473*'Hypothése des ventes'!$H$17))*'Hypothése des ventes'!$H$18</f>
        <v>0</v>
      </c>
      <c r="AH473" s="9">
        <f>(AD473-(AD473*'Hypothése des ventes'!$I$17))*'Hypothése des ventes'!$I$18</f>
        <v>0</v>
      </c>
      <c r="AI473" s="9">
        <f>(AD473-(AD473*'Hypothése des ventes'!$J$17))*'Hypothése des ventes'!$J$18</f>
        <v>0</v>
      </c>
      <c r="AJ473" s="9">
        <f>(AD473-(AD473*'Hypothése des ventes'!$K$17))*'Hypothése des ventes'!$K$18</f>
        <v>0</v>
      </c>
      <c r="AK473" s="9">
        <f>-(AC473*'Hypothése des ventes'!$L$18)</f>
        <v>0</v>
      </c>
      <c r="AL473" s="9">
        <f>AC473*L473</f>
        <v>0</v>
      </c>
      <c r="AM473" s="9">
        <f>((AF473+AG473+AH473+AI473+AJ473+AK473)*0.8)+AL473</f>
        <v>0</v>
      </c>
      <c r="AN473" s="9" t="e">
        <f>AM473/AC473</f>
        <v>#DIV/0!</v>
      </c>
      <c r="AO473" s="9">
        <f>AM473-AC473</f>
        <v>0</v>
      </c>
      <c r="AP473" s="10" t="e">
        <f>AO473/AM473</f>
        <v>#DIV/0!</v>
      </c>
    </row>
    <row r="474" spans="1:42" x14ac:dyDescent="0.3">
      <c r="A474" s="41"/>
      <c r="B474" s="41"/>
      <c r="C474" s="114"/>
      <c r="D474" s="41"/>
      <c r="E474" s="41"/>
      <c r="F474" s="41"/>
      <c r="G474" s="41"/>
      <c r="H474" s="41"/>
      <c r="I474" s="23"/>
      <c r="J474" s="41"/>
      <c r="K474" s="23"/>
      <c r="L474" s="41"/>
      <c r="M474" s="186">
        <f>G474*H474</f>
        <v>0</v>
      </c>
      <c r="N474" s="42"/>
      <c r="O474" s="42"/>
      <c r="P474" s="42"/>
      <c r="Q474" s="36"/>
      <c r="R474" s="36"/>
      <c r="S474" s="36"/>
      <c r="T474" s="36"/>
      <c r="U474" s="36"/>
      <c r="V474" s="36"/>
      <c r="W474" s="36"/>
      <c r="X474" s="36"/>
      <c r="Y474" s="36"/>
      <c r="Z474" s="36"/>
      <c r="AA474" s="36"/>
      <c r="AB474" s="36"/>
      <c r="AC474" s="9">
        <f>((H474-(H474*I474))*G474)-(((H474-(H474*I474))*G474)*K474)</f>
        <v>0</v>
      </c>
      <c r="AD474" s="9">
        <f>G474*J474</f>
        <v>0</v>
      </c>
      <c r="AE474" s="9" t="e">
        <f>AD474/AC474</f>
        <v>#DIV/0!</v>
      </c>
      <c r="AF474" s="9">
        <f>AD474*'Hypothése des ventes'!$G$18</f>
        <v>0</v>
      </c>
      <c r="AG474" s="9">
        <f>(AD474-(AD474*'Hypothése des ventes'!$H$17))*'Hypothése des ventes'!$H$18</f>
        <v>0</v>
      </c>
      <c r="AH474" s="9">
        <f>(AD474-(AD474*'Hypothése des ventes'!$I$17))*'Hypothése des ventes'!$I$18</f>
        <v>0</v>
      </c>
      <c r="AI474" s="9">
        <f>(AD474-(AD474*'Hypothése des ventes'!$J$17))*'Hypothése des ventes'!$J$18</f>
        <v>0</v>
      </c>
      <c r="AJ474" s="9">
        <f>(AD474-(AD474*'Hypothése des ventes'!$K$17))*'Hypothése des ventes'!$K$18</f>
        <v>0</v>
      </c>
      <c r="AK474" s="9">
        <f>-(AC474*'Hypothése des ventes'!$L$18)</f>
        <v>0</v>
      </c>
      <c r="AL474" s="9">
        <f>AC474*L474</f>
        <v>0</v>
      </c>
      <c r="AM474" s="9">
        <f>((AF474+AG474+AH474+AI474+AJ474+AK474)*0.8)+AL474</f>
        <v>0</v>
      </c>
      <c r="AN474" s="9" t="e">
        <f>AM474/AC474</f>
        <v>#DIV/0!</v>
      </c>
      <c r="AO474" s="9">
        <f>AM474-AC474</f>
        <v>0</v>
      </c>
      <c r="AP474" s="10" t="e">
        <f>AO474/AM474</f>
        <v>#DIV/0!</v>
      </c>
    </row>
    <row r="475" spans="1:42" x14ac:dyDescent="0.3">
      <c r="A475" s="41"/>
      <c r="B475" s="41"/>
      <c r="C475" s="114"/>
      <c r="D475" s="41"/>
      <c r="E475" s="41"/>
      <c r="F475" s="41"/>
      <c r="G475" s="41"/>
      <c r="H475" s="41"/>
      <c r="I475" s="23"/>
      <c r="J475" s="41"/>
      <c r="K475" s="23"/>
      <c r="L475" s="41"/>
      <c r="M475" s="186">
        <f>G475*H475</f>
        <v>0</v>
      </c>
      <c r="N475" s="42"/>
      <c r="O475" s="42"/>
      <c r="P475" s="42"/>
      <c r="Q475" s="36"/>
      <c r="R475" s="36"/>
      <c r="S475" s="36"/>
      <c r="T475" s="36"/>
      <c r="U475" s="36"/>
      <c r="V475" s="36"/>
      <c r="W475" s="36"/>
      <c r="X475" s="36"/>
      <c r="Y475" s="36"/>
      <c r="Z475" s="36"/>
      <c r="AA475" s="36"/>
      <c r="AB475" s="36"/>
      <c r="AC475" s="9">
        <f>((H475-(H475*I475))*G475)-(((H475-(H475*I475))*G475)*K475)</f>
        <v>0</v>
      </c>
      <c r="AD475" s="9">
        <f>G475*J475</f>
        <v>0</v>
      </c>
      <c r="AE475" s="9" t="e">
        <f>AD475/AC475</f>
        <v>#DIV/0!</v>
      </c>
      <c r="AF475" s="9">
        <f>AD475*'Hypothése des ventes'!$G$18</f>
        <v>0</v>
      </c>
      <c r="AG475" s="9">
        <f>(AD475-(AD475*'Hypothése des ventes'!$H$17))*'Hypothése des ventes'!$H$18</f>
        <v>0</v>
      </c>
      <c r="AH475" s="9">
        <f>(AD475-(AD475*'Hypothése des ventes'!$I$17))*'Hypothése des ventes'!$I$18</f>
        <v>0</v>
      </c>
      <c r="AI475" s="9">
        <f>(AD475-(AD475*'Hypothése des ventes'!$J$17))*'Hypothése des ventes'!$J$18</f>
        <v>0</v>
      </c>
      <c r="AJ475" s="9">
        <f>(AD475-(AD475*'Hypothése des ventes'!$K$17))*'Hypothése des ventes'!$K$18</f>
        <v>0</v>
      </c>
      <c r="AK475" s="9">
        <f>-(AC475*'Hypothése des ventes'!$L$18)</f>
        <v>0</v>
      </c>
      <c r="AL475" s="9">
        <f>AC475*L475</f>
        <v>0</v>
      </c>
      <c r="AM475" s="9">
        <f>((AF475+AG475+AH475+AI475+AJ475+AK475)*0.8)+AL475</f>
        <v>0</v>
      </c>
      <c r="AN475" s="9" t="e">
        <f>AM475/AC475</f>
        <v>#DIV/0!</v>
      </c>
      <c r="AO475" s="9">
        <f>AM475-AC475</f>
        <v>0</v>
      </c>
      <c r="AP475" s="10" t="e">
        <f>AO475/AM475</f>
        <v>#DIV/0!</v>
      </c>
    </row>
    <row r="476" spans="1:42" x14ac:dyDescent="0.3">
      <c r="A476" s="41"/>
      <c r="B476" s="41"/>
      <c r="C476" s="114"/>
      <c r="D476" s="41"/>
      <c r="E476" s="41"/>
      <c r="F476" s="41"/>
      <c r="G476" s="41"/>
      <c r="H476" s="41"/>
      <c r="I476" s="23"/>
      <c r="J476" s="41"/>
      <c r="K476" s="23"/>
      <c r="L476" s="41"/>
      <c r="M476" s="186">
        <f>G476*H476</f>
        <v>0</v>
      </c>
      <c r="N476" s="42"/>
      <c r="O476" s="42"/>
      <c r="P476" s="42"/>
      <c r="Q476" s="36"/>
      <c r="R476" s="36"/>
      <c r="S476" s="36"/>
      <c r="T476" s="36"/>
      <c r="U476" s="36"/>
      <c r="V476" s="36"/>
      <c r="W476" s="36"/>
      <c r="X476" s="36"/>
      <c r="Y476" s="36"/>
      <c r="Z476" s="36"/>
      <c r="AA476" s="36"/>
      <c r="AB476" s="36"/>
      <c r="AC476" s="9">
        <f>((H476-(H476*I476))*G476)-(((H476-(H476*I476))*G476)*K476)</f>
        <v>0</v>
      </c>
      <c r="AD476" s="9">
        <f>G476*J476</f>
        <v>0</v>
      </c>
      <c r="AE476" s="9" t="e">
        <f>AD476/AC476</f>
        <v>#DIV/0!</v>
      </c>
      <c r="AF476" s="9">
        <f>AD476*'Hypothése des ventes'!$G$18</f>
        <v>0</v>
      </c>
      <c r="AG476" s="9">
        <f>(AD476-(AD476*'Hypothése des ventes'!$H$17))*'Hypothése des ventes'!$H$18</f>
        <v>0</v>
      </c>
      <c r="AH476" s="9">
        <f>(AD476-(AD476*'Hypothése des ventes'!$I$17))*'Hypothése des ventes'!$I$18</f>
        <v>0</v>
      </c>
      <c r="AI476" s="9">
        <f>(AD476-(AD476*'Hypothése des ventes'!$J$17))*'Hypothése des ventes'!$J$18</f>
        <v>0</v>
      </c>
      <c r="AJ476" s="9">
        <f>(AD476-(AD476*'Hypothése des ventes'!$K$17))*'Hypothése des ventes'!$K$18</f>
        <v>0</v>
      </c>
      <c r="AK476" s="9">
        <f>-(AC476*'Hypothése des ventes'!$L$18)</f>
        <v>0</v>
      </c>
      <c r="AL476" s="9">
        <f>AC476*L476</f>
        <v>0</v>
      </c>
      <c r="AM476" s="9">
        <f>((AF476+AG476+AH476+AI476+AJ476+AK476)*0.8)+AL476</f>
        <v>0</v>
      </c>
      <c r="AN476" s="9" t="e">
        <f>AM476/AC476</f>
        <v>#DIV/0!</v>
      </c>
      <c r="AO476" s="9">
        <f>AM476-AC476</f>
        <v>0</v>
      </c>
      <c r="AP476" s="10" t="e">
        <f>AO476/AM476</f>
        <v>#DIV/0!</v>
      </c>
    </row>
    <row r="477" spans="1:42" x14ac:dyDescent="0.3">
      <c r="A477" s="41"/>
      <c r="B477" s="41"/>
      <c r="C477" s="114"/>
      <c r="D477" s="41"/>
      <c r="E477" s="41"/>
      <c r="F477" s="41"/>
      <c r="G477" s="41"/>
      <c r="H477" s="41"/>
      <c r="I477" s="23"/>
      <c r="J477" s="41"/>
      <c r="K477" s="23"/>
      <c r="L477" s="41"/>
      <c r="M477" s="186">
        <f>G477*H477</f>
        <v>0</v>
      </c>
      <c r="N477" s="42"/>
      <c r="O477" s="42"/>
      <c r="P477" s="42"/>
      <c r="Q477" s="36"/>
      <c r="R477" s="36"/>
      <c r="S477" s="36"/>
      <c r="T477" s="36"/>
      <c r="U477" s="36"/>
      <c r="V477" s="36"/>
      <c r="W477" s="36"/>
      <c r="X477" s="36"/>
      <c r="Y477" s="36"/>
      <c r="Z477" s="36"/>
      <c r="AA477" s="36"/>
      <c r="AB477" s="36"/>
      <c r="AC477" s="9">
        <f>((H477-(H477*I477))*G477)-(((H477-(H477*I477))*G477)*K477)</f>
        <v>0</v>
      </c>
      <c r="AD477" s="9">
        <f>G477*J477</f>
        <v>0</v>
      </c>
      <c r="AE477" s="9" t="e">
        <f>AD477/AC477</f>
        <v>#DIV/0!</v>
      </c>
      <c r="AF477" s="9">
        <f>AD477*'Hypothése des ventes'!$G$18</f>
        <v>0</v>
      </c>
      <c r="AG477" s="9">
        <f>(AD477-(AD477*'Hypothése des ventes'!$H$17))*'Hypothése des ventes'!$H$18</f>
        <v>0</v>
      </c>
      <c r="AH477" s="9">
        <f>(AD477-(AD477*'Hypothése des ventes'!$I$17))*'Hypothése des ventes'!$I$18</f>
        <v>0</v>
      </c>
      <c r="AI477" s="9">
        <f>(AD477-(AD477*'Hypothése des ventes'!$J$17))*'Hypothése des ventes'!$J$18</f>
        <v>0</v>
      </c>
      <c r="AJ477" s="9">
        <f>(AD477-(AD477*'Hypothése des ventes'!$K$17))*'Hypothése des ventes'!$K$18</f>
        <v>0</v>
      </c>
      <c r="AK477" s="9">
        <f>-(AC477*'Hypothése des ventes'!$L$18)</f>
        <v>0</v>
      </c>
      <c r="AL477" s="9">
        <f>AC477*L477</f>
        <v>0</v>
      </c>
      <c r="AM477" s="9">
        <f>((AF477+AG477+AH477+AI477+AJ477+AK477)*0.8)+AL477</f>
        <v>0</v>
      </c>
      <c r="AN477" s="9" t="e">
        <f>AM477/AC477</f>
        <v>#DIV/0!</v>
      </c>
      <c r="AO477" s="9">
        <f>AM477-AC477</f>
        <v>0</v>
      </c>
      <c r="AP477" s="10" t="e">
        <f>AO477/AM477</f>
        <v>#DIV/0!</v>
      </c>
    </row>
    <row r="478" spans="1:42" x14ac:dyDescent="0.3">
      <c r="A478" s="41"/>
      <c r="B478" s="41"/>
      <c r="C478" s="114"/>
      <c r="D478" s="41"/>
      <c r="E478" s="41"/>
      <c r="F478" s="41"/>
      <c r="G478" s="41"/>
      <c r="H478" s="41"/>
      <c r="I478" s="23"/>
      <c r="J478" s="41"/>
      <c r="K478" s="23"/>
      <c r="L478" s="41"/>
      <c r="M478" s="186">
        <f>G478*H478</f>
        <v>0</v>
      </c>
      <c r="N478" s="42"/>
      <c r="O478" s="42"/>
      <c r="P478" s="42"/>
      <c r="Q478" s="36"/>
      <c r="R478" s="36"/>
      <c r="S478" s="36"/>
      <c r="T478" s="36"/>
      <c r="U478" s="36"/>
      <c r="V478" s="36"/>
      <c r="W478" s="36"/>
      <c r="X478" s="36"/>
      <c r="Y478" s="36"/>
      <c r="Z478" s="36"/>
      <c r="AA478" s="36"/>
      <c r="AB478" s="36"/>
      <c r="AC478" s="9">
        <f>((H478-(H478*I478))*G478)-(((H478-(H478*I478))*G478)*K478)</f>
        <v>0</v>
      </c>
      <c r="AD478" s="9">
        <f>G478*J478</f>
        <v>0</v>
      </c>
      <c r="AE478" s="9" t="e">
        <f>AD478/AC478</f>
        <v>#DIV/0!</v>
      </c>
      <c r="AF478" s="9">
        <f>AD478*'Hypothése des ventes'!$G$18</f>
        <v>0</v>
      </c>
      <c r="AG478" s="9">
        <f>(AD478-(AD478*'Hypothése des ventes'!$H$17))*'Hypothése des ventes'!$H$18</f>
        <v>0</v>
      </c>
      <c r="AH478" s="9">
        <f>(AD478-(AD478*'Hypothése des ventes'!$I$17))*'Hypothése des ventes'!$I$18</f>
        <v>0</v>
      </c>
      <c r="AI478" s="9">
        <f>(AD478-(AD478*'Hypothése des ventes'!$J$17))*'Hypothése des ventes'!$J$18</f>
        <v>0</v>
      </c>
      <c r="AJ478" s="9">
        <f>(AD478-(AD478*'Hypothése des ventes'!$K$17))*'Hypothése des ventes'!$K$18</f>
        <v>0</v>
      </c>
      <c r="AK478" s="9">
        <f>-(AC478*'Hypothése des ventes'!$L$18)</f>
        <v>0</v>
      </c>
      <c r="AL478" s="9">
        <f>AC478*L478</f>
        <v>0</v>
      </c>
      <c r="AM478" s="9">
        <f>((AF478+AG478+AH478+AI478+AJ478+AK478)*0.8)+AL478</f>
        <v>0</v>
      </c>
      <c r="AN478" s="9" t="e">
        <f>AM478/AC478</f>
        <v>#DIV/0!</v>
      </c>
      <c r="AO478" s="9">
        <f>AM478-AC478</f>
        <v>0</v>
      </c>
      <c r="AP478" s="10" t="e">
        <f>AO478/AM478</f>
        <v>#DIV/0!</v>
      </c>
    </row>
    <row r="479" spans="1:42" x14ac:dyDescent="0.3">
      <c r="A479" s="41"/>
      <c r="B479" s="41"/>
      <c r="C479" s="114"/>
      <c r="D479" s="41"/>
      <c r="E479" s="41"/>
      <c r="F479" s="41"/>
      <c r="G479" s="41"/>
      <c r="H479" s="41"/>
      <c r="I479" s="23"/>
      <c r="J479" s="41"/>
      <c r="K479" s="23"/>
      <c r="L479" s="41"/>
      <c r="M479" s="186">
        <f>G479*H479</f>
        <v>0</v>
      </c>
      <c r="N479" s="42"/>
      <c r="O479" s="42"/>
      <c r="P479" s="42"/>
      <c r="Q479" s="36"/>
      <c r="R479" s="36"/>
      <c r="S479" s="36"/>
      <c r="T479" s="36"/>
      <c r="U479" s="36"/>
      <c r="V479" s="36"/>
      <c r="W479" s="36"/>
      <c r="X479" s="36"/>
      <c r="Y479" s="36"/>
      <c r="Z479" s="36"/>
      <c r="AA479" s="36"/>
      <c r="AB479" s="36"/>
      <c r="AC479" s="9">
        <f>((H479-(H479*I479))*G479)-(((H479-(H479*I479))*G479)*K479)</f>
        <v>0</v>
      </c>
      <c r="AD479" s="9">
        <f>G479*J479</f>
        <v>0</v>
      </c>
      <c r="AE479" s="9" t="e">
        <f>AD479/AC479</f>
        <v>#DIV/0!</v>
      </c>
      <c r="AF479" s="9">
        <f>AD479*'Hypothése des ventes'!$G$18</f>
        <v>0</v>
      </c>
      <c r="AG479" s="9">
        <f>(AD479-(AD479*'Hypothése des ventes'!$H$17))*'Hypothése des ventes'!$H$18</f>
        <v>0</v>
      </c>
      <c r="AH479" s="9">
        <f>(AD479-(AD479*'Hypothése des ventes'!$I$17))*'Hypothése des ventes'!$I$18</f>
        <v>0</v>
      </c>
      <c r="AI479" s="9">
        <f>(AD479-(AD479*'Hypothése des ventes'!$J$17))*'Hypothése des ventes'!$J$18</f>
        <v>0</v>
      </c>
      <c r="AJ479" s="9">
        <f>(AD479-(AD479*'Hypothése des ventes'!$K$17))*'Hypothése des ventes'!$K$18</f>
        <v>0</v>
      </c>
      <c r="AK479" s="9">
        <f>-(AC479*'Hypothése des ventes'!$L$18)</f>
        <v>0</v>
      </c>
      <c r="AL479" s="9">
        <f>AC479*L479</f>
        <v>0</v>
      </c>
      <c r="AM479" s="9">
        <f>((AF479+AG479+AH479+AI479+AJ479+AK479)*0.8)+AL479</f>
        <v>0</v>
      </c>
      <c r="AN479" s="9" t="e">
        <f>AM479/AC479</f>
        <v>#DIV/0!</v>
      </c>
      <c r="AO479" s="9">
        <f>AM479-AC479</f>
        <v>0</v>
      </c>
      <c r="AP479" s="10" t="e">
        <f>AO479/AM479</f>
        <v>#DIV/0!</v>
      </c>
    </row>
    <row r="480" spans="1:42" x14ac:dyDescent="0.3">
      <c r="A480" s="41"/>
      <c r="B480" s="41"/>
      <c r="C480" s="114"/>
      <c r="D480" s="41"/>
      <c r="E480" s="41"/>
      <c r="F480" s="41"/>
      <c r="G480" s="41"/>
      <c r="H480" s="41"/>
      <c r="I480" s="23"/>
      <c r="J480" s="41"/>
      <c r="K480" s="23"/>
      <c r="L480" s="41"/>
      <c r="M480" s="186">
        <f>G480*H480</f>
        <v>0</v>
      </c>
      <c r="N480" s="42"/>
      <c r="O480" s="42"/>
      <c r="P480" s="42"/>
      <c r="Q480" s="36"/>
      <c r="R480" s="36"/>
      <c r="S480" s="36"/>
      <c r="T480" s="36"/>
      <c r="U480" s="36"/>
      <c r="V480" s="36"/>
      <c r="W480" s="36"/>
      <c r="X480" s="36"/>
      <c r="Y480" s="36"/>
      <c r="Z480" s="36"/>
      <c r="AA480" s="36"/>
      <c r="AB480" s="36"/>
      <c r="AC480" s="9">
        <f>((H480-(H480*I480))*G480)-(((H480-(H480*I480))*G480)*K480)</f>
        <v>0</v>
      </c>
      <c r="AD480" s="9">
        <f>G480*J480</f>
        <v>0</v>
      </c>
      <c r="AE480" s="9" t="e">
        <f>AD480/AC480</f>
        <v>#DIV/0!</v>
      </c>
      <c r="AF480" s="9">
        <f>AD480*'Hypothése des ventes'!$G$18</f>
        <v>0</v>
      </c>
      <c r="AG480" s="9">
        <f>(AD480-(AD480*'Hypothése des ventes'!$H$17))*'Hypothése des ventes'!$H$18</f>
        <v>0</v>
      </c>
      <c r="AH480" s="9">
        <f>(AD480-(AD480*'Hypothése des ventes'!$I$17))*'Hypothése des ventes'!$I$18</f>
        <v>0</v>
      </c>
      <c r="AI480" s="9">
        <f>(AD480-(AD480*'Hypothése des ventes'!$J$17))*'Hypothése des ventes'!$J$18</f>
        <v>0</v>
      </c>
      <c r="AJ480" s="9">
        <f>(AD480-(AD480*'Hypothése des ventes'!$K$17))*'Hypothése des ventes'!$K$18</f>
        <v>0</v>
      </c>
      <c r="AK480" s="9">
        <f>-(AC480*'Hypothése des ventes'!$L$18)</f>
        <v>0</v>
      </c>
      <c r="AL480" s="9">
        <f>AC480*L480</f>
        <v>0</v>
      </c>
      <c r="AM480" s="9">
        <f>((AF480+AG480+AH480+AI480+AJ480+AK480)*0.8)+AL480</f>
        <v>0</v>
      </c>
      <c r="AN480" s="9" t="e">
        <f>AM480/AC480</f>
        <v>#DIV/0!</v>
      </c>
      <c r="AO480" s="9">
        <f>AM480-AC480</f>
        <v>0</v>
      </c>
      <c r="AP480" s="10" t="e">
        <f>AO480/AM480</f>
        <v>#DIV/0!</v>
      </c>
    </row>
    <row r="481" spans="1:42" x14ac:dyDescent="0.3">
      <c r="A481" s="41"/>
      <c r="B481" s="41"/>
      <c r="C481" s="114"/>
      <c r="D481" s="41"/>
      <c r="E481" s="41"/>
      <c r="F481" s="41"/>
      <c r="G481" s="41"/>
      <c r="H481" s="41"/>
      <c r="I481" s="23"/>
      <c r="J481" s="41"/>
      <c r="K481" s="23"/>
      <c r="L481" s="41"/>
      <c r="M481" s="186">
        <f>G481*H481</f>
        <v>0</v>
      </c>
      <c r="N481" s="42"/>
      <c r="O481" s="42"/>
      <c r="P481" s="42"/>
      <c r="Q481" s="36"/>
      <c r="R481" s="36"/>
      <c r="S481" s="36"/>
      <c r="T481" s="36"/>
      <c r="U481" s="36"/>
      <c r="V481" s="36"/>
      <c r="W481" s="36"/>
      <c r="X481" s="36"/>
      <c r="Y481" s="36"/>
      <c r="Z481" s="36"/>
      <c r="AA481" s="36"/>
      <c r="AB481" s="36"/>
      <c r="AC481" s="9">
        <f>((H481-(H481*I481))*G481)-(((H481-(H481*I481))*G481)*K481)</f>
        <v>0</v>
      </c>
      <c r="AD481" s="9">
        <f>G481*J481</f>
        <v>0</v>
      </c>
      <c r="AE481" s="9" t="e">
        <f>AD481/AC481</f>
        <v>#DIV/0!</v>
      </c>
      <c r="AF481" s="9">
        <f>AD481*'Hypothése des ventes'!$G$18</f>
        <v>0</v>
      </c>
      <c r="AG481" s="9">
        <f>(AD481-(AD481*'Hypothése des ventes'!$H$17))*'Hypothése des ventes'!$H$18</f>
        <v>0</v>
      </c>
      <c r="AH481" s="9">
        <f>(AD481-(AD481*'Hypothése des ventes'!$I$17))*'Hypothése des ventes'!$I$18</f>
        <v>0</v>
      </c>
      <c r="AI481" s="9">
        <f>(AD481-(AD481*'Hypothése des ventes'!$J$17))*'Hypothése des ventes'!$J$18</f>
        <v>0</v>
      </c>
      <c r="AJ481" s="9">
        <f>(AD481-(AD481*'Hypothése des ventes'!$K$17))*'Hypothése des ventes'!$K$18</f>
        <v>0</v>
      </c>
      <c r="AK481" s="9">
        <f>-(AC481*'Hypothése des ventes'!$L$18)</f>
        <v>0</v>
      </c>
      <c r="AL481" s="9">
        <f>AC481*L481</f>
        <v>0</v>
      </c>
      <c r="AM481" s="9">
        <f>((AF481+AG481+AH481+AI481+AJ481+AK481)*0.8)+AL481</f>
        <v>0</v>
      </c>
      <c r="AN481" s="9" t="e">
        <f>AM481/AC481</f>
        <v>#DIV/0!</v>
      </c>
      <c r="AO481" s="9">
        <f>AM481-AC481</f>
        <v>0</v>
      </c>
      <c r="AP481" s="10" t="e">
        <f>AO481/AM481</f>
        <v>#DIV/0!</v>
      </c>
    </row>
    <row r="482" spans="1:42" x14ac:dyDescent="0.3">
      <c r="A482" s="41"/>
      <c r="B482" s="41"/>
      <c r="C482" s="114"/>
      <c r="D482" s="41"/>
      <c r="E482" s="41"/>
      <c r="F482" s="41"/>
      <c r="G482" s="41"/>
      <c r="H482" s="41"/>
      <c r="I482" s="23"/>
      <c r="J482" s="41"/>
      <c r="K482" s="23"/>
      <c r="L482" s="41"/>
      <c r="M482" s="186">
        <f>G482*H482</f>
        <v>0</v>
      </c>
      <c r="N482" s="42"/>
      <c r="O482" s="42"/>
      <c r="P482" s="42"/>
      <c r="Q482" s="36"/>
      <c r="R482" s="36"/>
      <c r="S482" s="36"/>
      <c r="T482" s="36"/>
      <c r="U482" s="36"/>
      <c r="V482" s="36"/>
      <c r="W482" s="36"/>
      <c r="X482" s="36"/>
      <c r="Y482" s="36"/>
      <c r="Z482" s="36"/>
      <c r="AA482" s="36"/>
      <c r="AB482" s="36"/>
      <c r="AC482" s="9">
        <f>((H482-(H482*I482))*G482)-(((H482-(H482*I482))*G482)*K482)</f>
        <v>0</v>
      </c>
      <c r="AD482" s="9">
        <f>G482*J482</f>
        <v>0</v>
      </c>
      <c r="AE482" s="9" t="e">
        <f>AD482/AC482</f>
        <v>#DIV/0!</v>
      </c>
      <c r="AF482" s="9">
        <f>AD482*'Hypothése des ventes'!$G$18</f>
        <v>0</v>
      </c>
      <c r="AG482" s="9">
        <f>(AD482-(AD482*'Hypothése des ventes'!$H$17))*'Hypothése des ventes'!$H$18</f>
        <v>0</v>
      </c>
      <c r="AH482" s="9">
        <f>(AD482-(AD482*'Hypothése des ventes'!$I$17))*'Hypothése des ventes'!$I$18</f>
        <v>0</v>
      </c>
      <c r="AI482" s="9">
        <f>(AD482-(AD482*'Hypothése des ventes'!$J$17))*'Hypothése des ventes'!$J$18</f>
        <v>0</v>
      </c>
      <c r="AJ482" s="9">
        <f>(AD482-(AD482*'Hypothése des ventes'!$K$17))*'Hypothése des ventes'!$K$18</f>
        <v>0</v>
      </c>
      <c r="AK482" s="9">
        <f>-(AC482*'Hypothése des ventes'!$L$18)</f>
        <v>0</v>
      </c>
      <c r="AL482" s="9">
        <f>AC482*L482</f>
        <v>0</v>
      </c>
      <c r="AM482" s="9">
        <f>((AF482+AG482+AH482+AI482+AJ482+AK482)*0.8)+AL482</f>
        <v>0</v>
      </c>
      <c r="AN482" s="9" t="e">
        <f>AM482/AC482</f>
        <v>#DIV/0!</v>
      </c>
      <c r="AO482" s="9">
        <f>AM482-AC482</f>
        <v>0</v>
      </c>
      <c r="AP482" s="10" t="e">
        <f>AO482/AM482</f>
        <v>#DIV/0!</v>
      </c>
    </row>
    <row r="483" spans="1:42" x14ac:dyDescent="0.3">
      <c r="A483" s="41"/>
      <c r="B483" s="41"/>
      <c r="C483" s="114"/>
      <c r="D483" s="41"/>
      <c r="E483" s="41"/>
      <c r="F483" s="41"/>
      <c r="G483" s="41"/>
      <c r="H483" s="41"/>
      <c r="I483" s="23"/>
      <c r="J483" s="41"/>
      <c r="K483" s="23"/>
      <c r="L483" s="41"/>
      <c r="M483" s="186">
        <f>G483*H483</f>
        <v>0</v>
      </c>
      <c r="N483" s="42"/>
      <c r="O483" s="42"/>
      <c r="P483" s="42"/>
      <c r="Q483" s="36"/>
      <c r="R483" s="36"/>
      <c r="S483" s="36"/>
      <c r="T483" s="36"/>
      <c r="U483" s="36"/>
      <c r="V483" s="36"/>
      <c r="W483" s="36"/>
      <c r="X483" s="36"/>
      <c r="Y483" s="36"/>
      <c r="Z483" s="36"/>
      <c r="AA483" s="36"/>
      <c r="AB483" s="36"/>
      <c r="AC483" s="9">
        <f>((H483-(H483*I483))*G483)-(((H483-(H483*I483))*G483)*K483)</f>
        <v>0</v>
      </c>
      <c r="AD483" s="9">
        <f>G483*J483</f>
        <v>0</v>
      </c>
      <c r="AE483" s="9" t="e">
        <f>AD483/AC483</f>
        <v>#DIV/0!</v>
      </c>
      <c r="AF483" s="9">
        <f>AD483*'Hypothése des ventes'!$G$18</f>
        <v>0</v>
      </c>
      <c r="AG483" s="9">
        <f>(AD483-(AD483*'Hypothése des ventes'!$H$17))*'Hypothése des ventes'!$H$18</f>
        <v>0</v>
      </c>
      <c r="AH483" s="9">
        <f>(AD483-(AD483*'Hypothése des ventes'!$I$17))*'Hypothése des ventes'!$I$18</f>
        <v>0</v>
      </c>
      <c r="AI483" s="9">
        <f>(AD483-(AD483*'Hypothése des ventes'!$J$17))*'Hypothése des ventes'!$J$18</f>
        <v>0</v>
      </c>
      <c r="AJ483" s="9">
        <f>(AD483-(AD483*'Hypothése des ventes'!$K$17))*'Hypothése des ventes'!$K$18</f>
        <v>0</v>
      </c>
      <c r="AK483" s="9">
        <f>-(AC483*'Hypothése des ventes'!$L$18)</f>
        <v>0</v>
      </c>
      <c r="AL483" s="9">
        <f>AC483*L483</f>
        <v>0</v>
      </c>
      <c r="AM483" s="9">
        <f>((AF483+AG483+AH483+AI483+AJ483+AK483)*0.8)+AL483</f>
        <v>0</v>
      </c>
      <c r="AN483" s="9" t="e">
        <f>AM483/AC483</f>
        <v>#DIV/0!</v>
      </c>
      <c r="AO483" s="9">
        <f>AM483-AC483</f>
        <v>0</v>
      </c>
      <c r="AP483" s="10" t="e">
        <f>AO483/AM483</f>
        <v>#DIV/0!</v>
      </c>
    </row>
    <row r="484" spans="1:42" x14ac:dyDescent="0.3">
      <c r="A484" s="41"/>
      <c r="B484" s="41"/>
      <c r="C484" s="114"/>
      <c r="D484" s="41"/>
      <c r="E484" s="41"/>
      <c r="F484" s="41"/>
      <c r="G484" s="41"/>
      <c r="H484" s="41"/>
      <c r="I484" s="23"/>
      <c r="J484" s="41"/>
      <c r="K484" s="23"/>
      <c r="L484" s="41"/>
      <c r="M484" s="186">
        <f>G484*H484</f>
        <v>0</v>
      </c>
      <c r="N484" s="42"/>
      <c r="O484" s="42"/>
      <c r="P484" s="42"/>
      <c r="Q484" s="36"/>
      <c r="R484" s="36"/>
      <c r="S484" s="36"/>
      <c r="T484" s="36"/>
      <c r="U484" s="36"/>
      <c r="V484" s="36"/>
      <c r="W484" s="36"/>
      <c r="X484" s="36"/>
      <c r="Y484" s="36"/>
      <c r="Z484" s="36"/>
      <c r="AA484" s="36"/>
      <c r="AB484" s="36"/>
      <c r="AC484" s="9">
        <f>((H484-(H484*I484))*G484)-(((H484-(H484*I484))*G484)*K484)</f>
        <v>0</v>
      </c>
      <c r="AD484" s="9">
        <f>G484*J484</f>
        <v>0</v>
      </c>
      <c r="AE484" s="9" t="e">
        <f>AD484/AC484</f>
        <v>#DIV/0!</v>
      </c>
      <c r="AF484" s="9">
        <f>AD484*'Hypothése des ventes'!$G$18</f>
        <v>0</v>
      </c>
      <c r="AG484" s="9">
        <f>(AD484-(AD484*'Hypothése des ventes'!$H$17))*'Hypothése des ventes'!$H$18</f>
        <v>0</v>
      </c>
      <c r="AH484" s="9">
        <f>(AD484-(AD484*'Hypothése des ventes'!$I$17))*'Hypothése des ventes'!$I$18</f>
        <v>0</v>
      </c>
      <c r="AI484" s="9">
        <f>(AD484-(AD484*'Hypothése des ventes'!$J$17))*'Hypothése des ventes'!$J$18</f>
        <v>0</v>
      </c>
      <c r="AJ484" s="9">
        <f>(AD484-(AD484*'Hypothése des ventes'!$K$17))*'Hypothése des ventes'!$K$18</f>
        <v>0</v>
      </c>
      <c r="AK484" s="9">
        <f>-(AC484*'Hypothése des ventes'!$L$18)</f>
        <v>0</v>
      </c>
      <c r="AL484" s="9">
        <f>AC484*L484</f>
        <v>0</v>
      </c>
      <c r="AM484" s="9">
        <f>((AF484+AG484+AH484+AI484+AJ484+AK484)*0.8)+AL484</f>
        <v>0</v>
      </c>
      <c r="AN484" s="9" t="e">
        <f>AM484/AC484</f>
        <v>#DIV/0!</v>
      </c>
      <c r="AO484" s="9">
        <f>AM484-AC484</f>
        <v>0</v>
      </c>
      <c r="AP484" s="10" t="e">
        <f>AO484/AM484</f>
        <v>#DIV/0!</v>
      </c>
    </row>
    <row r="485" spans="1:42" x14ac:dyDescent="0.3">
      <c r="A485" s="41"/>
      <c r="B485" s="41"/>
      <c r="C485" s="114"/>
      <c r="D485" s="41"/>
      <c r="E485" s="41"/>
      <c r="F485" s="41"/>
      <c r="G485" s="41"/>
      <c r="H485" s="41"/>
      <c r="I485" s="23"/>
      <c r="J485" s="41"/>
      <c r="K485" s="23"/>
      <c r="L485" s="41"/>
      <c r="M485" s="186">
        <f>G485*H485</f>
        <v>0</v>
      </c>
      <c r="N485" s="42"/>
      <c r="O485" s="42"/>
      <c r="P485" s="42"/>
      <c r="Q485" s="36"/>
      <c r="R485" s="36"/>
      <c r="S485" s="36"/>
      <c r="T485" s="36"/>
      <c r="U485" s="36"/>
      <c r="V485" s="36"/>
      <c r="W485" s="36"/>
      <c r="X485" s="36"/>
      <c r="Y485" s="36"/>
      <c r="Z485" s="36"/>
      <c r="AA485" s="36"/>
      <c r="AB485" s="36"/>
      <c r="AC485" s="9">
        <f>((H485-(H485*I485))*G485)-(((H485-(H485*I485))*G485)*K485)</f>
        <v>0</v>
      </c>
      <c r="AD485" s="9">
        <f>G485*J485</f>
        <v>0</v>
      </c>
      <c r="AE485" s="9" t="e">
        <f>AD485/AC485</f>
        <v>#DIV/0!</v>
      </c>
      <c r="AF485" s="9">
        <f>AD485*'Hypothése des ventes'!$G$18</f>
        <v>0</v>
      </c>
      <c r="AG485" s="9">
        <f>(AD485-(AD485*'Hypothése des ventes'!$H$17))*'Hypothése des ventes'!$H$18</f>
        <v>0</v>
      </c>
      <c r="AH485" s="9">
        <f>(AD485-(AD485*'Hypothése des ventes'!$I$17))*'Hypothése des ventes'!$I$18</f>
        <v>0</v>
      </c>
      <c r="AI485" s="9">
        <f>(AD485-(AD485*'Hypothése des ventes'!$J$17))*'Hypothése des ventes'!$J$18</f>
        <v>0</v>
      </c>
      <c r="AJ485" s="9">
        <f>(AD485-(AD485*'Hypothése des ventes'!$K$17))*'Hypothése des ventes'!$K$18</f>
        <v>0</v>
      </c>
      <c r="AK485" s="9">
        <f>-(AC485*'Hypothése des ventes'!$L$18)</f>
        <v>0</v>
      </c>
      <c r="AL485" s="9">
        <f>AC485*L485</f>
        <v>0</v>
      </c>
      <c r="AM485" s="9">
        <f>((AF485+AG485+AH485+AI485+AJ485+AK485)*0.8)+AL485</f>
        <v>0</v>
      </c>
      <c r="AN485" s="9" t="e">
        <f>AM485/AC485</f>
        <v>#DIV/0!</v>
      </c>
      <c r="AO485" s="9">
        <f>AM485-AC485</f>
        <v>0</v>
      </c>
      <c r="AP485" s="10" t="e">
        <f>AO485/AM485</f>
        <v>#DIV/0!</v>
      </c>
    </row>
    <row r="486" spans="1:42" x14ac:dyDescent="0.3">
      <c r="A486" s="41"/>
      <c r="B486" s="41"/>
      <c r="C486" s="114"/>
      <c r="D486" s="41"/>
      <c r="E486" s="41"/>
      <c r="F486" s="41"/>
      <c r="G486" s="41"/>
      <c r="H486" s="41"/>
      <c r="I486" s="23"/>
      <c r="J486" s="41"/>
      <c r="K486" s="23"/>
      <c r="L486" s="41"/>
      <c r="M486" s="186">
        <f>G486*H486</f>
        <v>0</v>
      </c>
      <c r="N486" s="42"/>
      <c r="O486" s="42"/>
      <c r="P486" s="42"/>
      <c r="Q486" s="36"/>
      <c r="R486" s="36"/>
      <c r="S486" s="36"/>
      <c r="T486" s="36"/>
      <c r="U486" s="36"/>
      <c r="V486" s="36"/>
      <c r="W486" s="36"/>
      <c r="X486" s="36"/>
      <c r="Y486" s="36"/>
      <c r="Z486" s="36"/>
      <c r="AA486" s="36"/>
      <c r="AB486" s="36"/>
      <c r="AC486" s="9">
        <f>((H486-(H486*I486))*G486)-(((H486-(H486*I486))*G486)*K486)</f>
        <v>0</v>
      </c>
      <c r="AD486" s="9">
        <f>G486*J486</f>
        <v>0</v>
      </c>
      <c r="AE486" s="9" t="e">
        <f>AD486/AC486</f>
        <v>#DIV/0!</v>
      </c>
      <c r="AF486" s="9">
        <f>AD486*'Hypothése des ventes'!$G$18</f>
        <v>0</v>
      </c>
      <c r="AG486" s="9">
        <f>(AD486-(AD486*'Hypothése des ventes'!$H$17))*'Hypothése des ventes'!$H$18</f>
        <v>0</v>
      </c>
      <c r="AH486" s="9">
        <f>(AD486-(AD486*'Hypothése des ventes'!$I$17))*'Hypothése des ventes'!$I$18</f>
        <v>0</v>
      </c>
      <c r="AI486" s="9">
        <f>(AD486-(AD486*'Hypothése des ventes'!$J$17))*'Hypothése des ventes'!$J$18</f>
        <v>0</v>
      </c>
      <c r="AJ486" s="9">
        <f>(AD486-(AD486*'Hypothése des ventes'!$K$17))*'Hypothése des ventes'!$K$18</f>
        <v>0</v>
      </c>
      <c r="AK486" s="9">
        <f>-(AC486*'Hypothése des ventes'!$L$18)</f>
        <v>0</v>
      </c>
      <c r="AL486" s="9">
        <f>AC486*L486</f>
        <v>0</v>
      </c>
      <c r="AM486" s="9">
        <f>((AF486+AG486+AH486+AI486+AJ486+AK486)*0.8)+AL486</f>
        <v>0</v>
      </c>
      <c r="AN486" s="9" t="e">
        <f>AM486/AC486</f>
        <v>#DIV/0!</v>
      </c>
      <c r="AO486" s="9">
        <f>AM486-AC486</f>
        <v>0</v>
      </c>
      <c r="AP486" s="10" t="e">
        <f>AO486/AM486</f>
        <v>#DIV/0!</v>
      </c>
    </row>
    <row r="487" spans="1:42" x14ac:dyDescent="0.3">
      <c r="A487" s="41"/>
      <c r="B487" s="41"/>
      <c r="C487" s="114"/>
      <c r="D487" s="41"/>
      <c r="E487" s="41"/>
      <c r="F487" s="41"/>
      <c r="G487" s="41"/>
      <c r="H487" s="41"/>
      <c r="I487" s="23"/>
      <c r="J487" s="41"/>
      <c r="K487" s="23"/>
      <c r="L487" s="41"/>
      <c r="M487" s="186">
        <f>G487*H487</f>
        <v>0</v>
      </c>
      <c r="N487" s="42"/>
      <c r="O487" s="42"/>
      <c r="P487" s="42"/>
      <c r="Q487" s="36"/>
      <c r="R487" s="36"/>
      <c r="S487" s="36"/>
      <c r="T487" s="36"/>
      <c r="U487" s="36"/>
      <c r="V487" s="36"/>
      <c r="W487" s="36"/>
      <c r="X487" s="36"/>
      <c r="Y487" s="36"/>
      <c r="Z487" s="36"/>
      <c r="AA487" s="36"/>
      <c r="AB487" s="36"/>
      <c r="AC487" s="9">
        <f>((H487-(H487*I487))*G487)-(((H487-(H487*I487))*G487)*K487)</f>
        <v>0</v>
      </c>
      <c r="AD487" s="9">
        <f>G487*J487</f>
        <v>0</v>
      </c>
      <c r="AE487" s="9" t="e">
        <f>AD487/AC487</f>
        <v>#DIV/0!</v>
      </c>
      <c r="AF487" s="9">
        <f>AD487*'Hypothése des ventes'!$G$18</f>
        <v>0</v>
      </c>
      <c r="AG487" s="9">
        <f>(AD487-(AD487*'Hypothése des ventes'!$H$17))*'Hypothése des ventes'!$H$18</f>
        <v>0</v>
      </c>
      <c r="AH487" s="9">
        <f>(AD487-(AD487*'Hypothése des ventes'!$I$17))*'Hypothése des ventes'!$I$18</f>
        <v>0</v>
      </c>
      <c r="AI487" s="9">
        <f>(AD487-(AD487*'Hypothése des ventes'!$J$17))*'Hypothése des ventes'!$J$18</f>
        <v>0</v>
      </c>
      <c r="AJ487" s="9">
        <f>(AD487-(AD487*'Hypothése des ventes'!$K$17))*'Hypothése des ventes'!$K$18</f>
        <v>0</v>
      </c>
      <c r="AK487" s="9">
        <f>-(AC487*'Hypothése des ventes'!$L$18)</f>
        <v>0</v>
      </c>
      <c r="AL487" s="9">
        <f>AC487*L487</f>
        <v>0</v>
      </c>
      <c r="AM487" s="9">
        <f>((AF487+AG487+AH487+AI487+AJ487+AK487)*0.8)+AL487</f>
        <v>0</v>
      </c>
      <c r="AN487" s="9" t="e">
        <f>AM487/AC487</f>
        <v>#DIV/0!</v>
      </c>
      <c r="AO487" s="9">
        <f>AM487-AC487</f>
        <v>0</v>
      </c>
      <c r="AP487" s="10" t="e">
        <f>AO487/AM487</f>
        <v>#DIV/0!</v>
      </c>
    </row>
    <row r="488" spans="1:42" x14ac:dyDescent="0.3">
      <c r="A488" s="41"/>
      <c r="B488" s="41"/>
      <c r="C488" s="114"/>
      <c r="D488" s="41"/>
      <c r="E488" s="41"/>
      <c r="F488" s="41"/>
      <c r="G488" s="41"/>
      <c r="H488" s="41"/>
      <c r="I488" s="23"/>
      <c r="J488" s="41"/>
      <c r="K488" s="23"/>
      <c r="L488" s="41"/>
      <c r="M488" s="186">
        <f>G488*H488</f>
        <v>0</v>
      </c>
      <c r="N488" s="42"/>
      <c r="O488" s="42"/>
      <c r="P488" s="42"/>
      <c r="Q488" s="36"/>
      <c r="R488" s="36"/>
      <c r="S488" s="36"/>
      <c r="T488" s="36"/>
      <c r="U488" s="36"/>
      <c r="V488" s="36"/>
      <c r="W488" s="36"/>
      <c r="X488" s="36"/>
      <c r="Y488" s="36"/>
      <c r="Z488" s="36"/>
      <c r="AA488" s="36"/>
      <c r="AB488" s="36"/>
      <c r="AC488" s="9">
        <f>((H488-(H488*I488))*G488)-(((H488-(H488*I488))*G488)*K488)</f>
        <v>0</v>
      </c>
      <c r="AD488" s="9">
        <f>G488*J488</f>
        <v>0</v>
      </c>
      <c r="AE488" s="9" t="e">
        <f>AD488/AC488</f>
        <v>#DIV/0!</v>
      </c>
      <c r="AF488" s="9">
        <f>AD488*'Hypothése des ventes'!$G$18</f>
        <v>0</v>
      </c>
      <c r="AG488" s="9">
        <f>(AD488-(AD488*'Hypothése des ventes'!$H$17))*'Hypothése des ventes'!$H$18</f>
        <v>0</v>
      </c>
      <c r="AH488" s="9">
        <f>(AD488-(AD488*'Hypothése des ventes'!$I$17))*'Hypothése des ventes'!$I$18</f>
        <v>0</v>
      </c>
      <c r="AI488" s="9">
        <f>(AD488-(AD488*'Hypothése des ventes'!$J$17))*'Hypothése des ventes'!$J$18</f>
        <v>0</v>
      </c>
      <c r="AJ488" s="9">
        <f>(AD488-(AD488*'Hypothése des ventes'!$K$17))*'Hypothése des ventes'!$K$18</f>
        <v>0</v>
      </c>
      <c r="AK488" s="9">
        <f>-(AC488*'Hypothése des ventes'!$L$18)</f>
        <v>0</v>
      </c>
      <c r="AL488" s="9">
        <f>AC488*L488</f>
        <v>0</v>
      </c>
      <c r="AM488" s="9">
        <f>((AF488+AG488+AH488+AI488+AJ488+AK488)*0.8)+AL488</f>
        <v>0</v>
      </c>
      <c r="AN488" s="9" t="e">
        <f>AM488/AC488</f>
        <v>#DIV/0!</v>
      </c>
      <c r="AO488" s="9">
        <f>AM488-AC488</f>
        <v>0</v>
      </c>
      <c r="AP488" s="10" t="e">
        <f>AO488/AM488</f>
        <v>#DIV/0!</v>
      </c>
    </row>
    <row r="489" spans="1:42" x14ac:dyDescent="0.3">
      <c r="A489" s="41"/>
      <c r="B489" s="41"/>
      <c r="C489" s="114"/>
      <c r="D489" s="41"/>
      <c r="E489" s="41"/>
      <c r="F489" s="41"/>
      <c r="G489" s="41"/>
      <c r="H489" s="41"/>
      <c r="I489" s="23"/>
      <c r="J489" s="41"/>
      <c r="K489" s="23"/>
      <c r="L489" s="41"/>
      <c r="M489" s="186">
        <f>G489*H489</f>
        <v>0</v>
      </c>
      <c r="N489" s="42"/>
      <c r="O489" s="42"/>
      <c r="P489" s="42"/>
      <c r="Q489" s="36"/>
      <c r="R489" s="36"/>
      <c r="S489" s="36"/>
      <c r="T489" s="36"/>
      <c r="U489" s="36"/>
      <c r="V489" s="36"/>
      <c r="W489" s="36"/>
      <c r="X489" s="36"/>
      <c r="Y489" s="36"/>
      <c r="Z489" s="36"/>
      <c r="AA489" s="36"/>
      <c r="AB489" s="36"/>
      <c r="AC489" s="9">
        <f>((H489-(H489*I489))*G489)-(((H489-(H489*I489))*G489)*K489)</f>
        <v>0</v>
      </c>
      <c r="AD489" s="9">
        <f>G489*J489</f>
        <v>0</v>
      </c>
      <c r="AE489" s="9" t="e">
        <f>AD489/AC489</f>
        <v>#DIV/0!</v>
      </c>
      <c r="AF489" s="9">
        <f>AD489*'Hypothése des ventes'!$G$18</f>
        <v>0</v>
      </c>
      <c r="AG489" s="9">
        <f>(AD489-(AD489*'Hypothése des ventes'!$H$17))*'Hypothése des ventes'!$H$18</f>
        <v>0</v>
      </c>
      <c r="AH489" s="9">
        <f>(AD489-(AD489*'Hypothése des ventes'!$I$17))*'Hypothése des ventes'!$I$18</f>
        <v>0</v>
      </c>
      <c r="AI489" s="9">
        <f>(AD489-(AD489*'Hypothése des ventes'!$J$17))*'Hypothése des ventes'!$J$18</f>
        <v>0</v>
      </c>
      <c r="AJ489" s="9">
        <f>(AD489-(AD489*'Hypothése des ventes'!$K$17))*'Hypothése des ventes'!$K$18</f>
        <v>0</v>
      </c>
      <c r="AK489" s="9">
        <f>-(AC489*'Hypothése des ventes'!$L$18)</f>
        <v>0</v>
      </c>
      <c r="AL489" s="9">
        <f>AC489*L489</f>
        <v>0</v>
      </c>
      <c r="AM489" s="9">
        <f>((AF489+AG489+AH489+AI489+AJ489+AK489)*0.8)+AL489</f>
        <v>0</v>
      </c>
      <c r="AN489" s="9" t="e">
        <f>AM489/AC489</f>
        <v>#DIV/0!</v>
      </c>
      <c r="AO489" s="9">
        <f>AM489-AC489</f>
        <v>0</v>
      </c>
      <c r="AP489" s="10" t="e">
        <f>AO489/AM489</f>
        <v>#DIV/0!</v>
      </c>
    </row>
    <row r="490" spans="1:42" x14ac:dyDescent="0.3">
      <c r="A490" s="41"/>
      <c r="B490" s="41"/>
      <c r="C490" s="114"/>
      <c r="D490" s="41"/>
      <c r="E490" s="41"/>
      <c r="F490" s="41"/>
      <c r="G490" s="41"/>
      <c r="H490" s="41"/>
      <c r="I490" s="23"/>
      <c r="J490" s="41"/>
      <c r="K490" s="23"/>
      <c r="L490" s="41"/>
      <c r="M490" s="186">
        <f>G490*H490</f>
        <v>0</v>
      </c>
      <c r="N490" s="42"/>
      <c r="O490" s="42"/>
      <c r="P490" s="42"/>
      <c r="Q490" s="36"/>
      <c r="R490" s="36"/>
      <c r="S490" s="36"/>
      <c r="T490" s="36"/>
      <c r="U490" s="36"/>
      <c r="V490" s="36"/>
      <c r="W490" s="36"/>
      <c r="X490" s="36"/>
      <c r="Y490" s="36"/>
      <c r="Z490" s="36"/>
      <c r="AA490" s="36"/>
      <c r="AB490" s="36"/>
      <c r="AC490" s="9">
        <f>((H490-(H490*I490))*G490)-(((H490-(H490*I490))*G490)*K490)</f>
        <v>0</v>
      </c>
      <c r="AD490" s="9">
        <f>G490*J490</f>
        <v>0</v>
      </c>
      <c r="AE490" s="9" t="e">
        <f>AD490/AC490</f>
        <v>#DIV/0!</v>
      </c>
      <c r="AF490" s="9">
        <f>AD490*'Hypothése des ventes'!$G$18</f>
        <v>0</v>
      </c>
      <c r="AG490" s="9">
        <f>(AD490-(AD490*'Hypothése des ventes'!$H$17))*'Hypothése des ventes'!$H$18</f>
        <v>0</v>
      </c>
      <c r="AH490" s="9">
        <f>(AD490-(AD490*'Hypothése des ventes'!$I$17))*'Hypothése des ventes'!$I$18</f>
        <v>0</v>
      </c>
      <c r="AI490" s="9">
        <f>(AD490-(AD490*'Hypothése des ventes'!$J$17))*'Hypothése des ventes'!$J$18</f>
        <v>0</v>
      </c>
      <c r="AJ490" s="9">
        <f>(AD490-(AD490*'Hypothése des ventes'!$K$17))*'Hypothése des ventes'!$K$18</f>
        <v>0</v>
      </c>
      <c r="AK490" s="9">
        <f>-(AC490*'Hypothése des ventes'!$L$18)</f>
        <v>0</v>
      </c>
      <c r="AL490" s="9">
        <f>AC490*L490</f>
        <v>0</v>
      </c>
      <c r="AM490" s="9">
        <f>((AF490+AG490+AH490+AI490+AJ490+AK490)*0.8)+AL490</f>
        <v>0</v>
      </c>
      <c r="AN490" s="9" t="e">
        <f>AM490/AC490</f>
        <v>#DIV/0!</v>
      </c>
      <c r="AO490" s="9">
        <f>AM490-AC490</f>
        <v>0</v>
      </c>
      <c r="AP490" s="10" t="e">
        <f>AO490/AM490</f>
        <v>#DIV/0!</v>
      </c>
    </row>
    <row r="491" spans="1:42" x14ac:dyDescent="0.3">
      <c r="A491" s="41"/>
      <c r="B491" s="41"/>
      <c r="C491" s="114"/>
      <c r="D491" s="41"/>
      <c r="E491" s="41"/>
      <c r="F491" s="41"/>
      <c r="G491" s="41"/>
      <c r="H491" s="41"/>
      <c r="I491" s="23"/>
      <c r="J491" s="41"/>
      <c r="K491" s="23"/>
      <c r="L491" s="41"/>
      <c r="M491" s="186">
        <f>G491*H491</f>
        <v>0</v>
      </c>
      <c r="N491" s="42"/>
      <c r="O491" s="42"/>
      <c r="P491" s="42"/>
      <c r="Q491" s="36"/>
      <c r="R491" s="36"/>
      <c r="S491" s="36"/>
      <c r="T491" s="36"/>
      <c r="U491" s="36"/>
      <c r="V491" s="36"/>
      <c r="W491" s="36"/>
      <c r="X491" s="36"/>
      <c r="Y491" s="36"/>
      <c r="Z491" s="36"/>
      <c r="AA491" s="36"/>
      <c r="AB491" s="36"/>
      <c r="AC491" s="9">
        <f>((H491-(H491*I491))*G491)-(((H491-(H491*I491))*G491)*K491)</f>
        <v>0</v>
      </c>
      <c r="AD491" s="9">
        <f>G491*J491</f>
        <v>0</v>
      </c>
      <c r="AE491" s="9" t="e">
        <f>AD491/AC491</f>
        <v>#DIV/0!</v>
      </c>
      <c r="AF491" s="9">
        <f>AD491*'Hypothése des ventes'!$G$18</f>
        <v>0</v>
      </c>
      <c r="AG491" s="9">
        <f>(AD491-(AD491*'Hypothése des ventes'!$H$17))*'Hypothése des ventes'!$H$18</f>
        <v>0</v>
      </c>
      <c r="AH491" s="9">
        <f>(AD491-(AD491*'Hypothése des ventes'!$I$17))*'Hypothése des ventes'!$I$18</f>
        <v>0</v>
      </c>
      <c r="AI491" s="9">
        <f>(AD491-(AD491*'Hypothése des ventes'!$J$17))*'Hypothése des ventes'!$J$18</f>
        <v>0</v>
      </c>
      <c r="AJ491" s="9">
        <f>(AD491-(AD491*'Hypothése des ventes'!$K$17))*'Hypothése des ventes'!$K$18</f>
        <v>0</v>
      </c>
      <c r="AK491" s="9">
        <f>-(AC491*'Hypothése des ventes'!$L$18)</f>
        <v>0</v>
      </c>
      <c r="AL491" s="9">
        <f>AC491*L491</f>
        <v>0</v>
      </c>
      <c r="AM491" s="9">
        <f>((AF491+AG491+AH491+AI491+AJ491+AK491)*0.8)+AL491</f>
        <v>0</v>
      </c>
      <c r="AN491" s="9" t="e">
        <f>AM491/AC491</f>
        <v>#DIV/0!</v>
      </c>
      <c r="AO491" s="9">
        <f>AM491-AC491</f>
        <v>0</v>
      </c>
      <c r="AP491" s="10" t="e">
        <f>AO491/AM491</f>
        <v>#DIV/0!</v>
      </c>
    </row>
    <row r="492" spans="1:42" x14ac:dyDescent="0.3">
      <c r="A492" s="41"/>
      <c r="B492" s="41"/>
      <c r="C492" s="114"/>
      <c r="D492" s="41"/>
      <c r="E492" s="41"/>
      <c r="F492" s="41"/>
      <c r="G492" s="41"/>
      <c r="H492" s="41"/>
      <c r="I492" s="23"/>
      <c r="J492" s="41"/>
      <c r="K492" s="23"/>
      <c r="L492" s="41"/>
      <c r="M492" s="186">
        <f>G492*H492</f>
        <v>0</v>
      </c>
      <c r="N492" s="42"/>
      <c r="O492" s="42"/>
      <c r="P492" s="42"/>
      <c r="Q492" s="36"/>
      <c r="R492" s="36"/>
      <c r="S492" s="36"/>
      <c r="T492" s="36"/>
      <c r="U492" s="36"/>
      <c r="V492" s="36"/>
      <c r="W492" s="36"/>
      <c r="X492" s="36"/>
      <c r="Y492" s="36"/>
      <c r="Z492" s="36"/>
      <c r="AA492" s="36"/>
      <c r="AB492" s="36"/>
      <c r="AC492" s="9">
        <f>((H492-(H492*I492))*G492)-(((H492-(H492*I492))*G492)*K492)</f>
        <v>0</v>
      </c>
      <c r="AD492" s="9">
        <f>G492*J492</f>
        <v>0</v>
      </c>
      <c r="AE492" s="9" t="e">
        <f>AD492/AC492</f>
        <v>#DIV/0!</v>
      </c>
      <c r="AF492" s="9">
        <f>AD492*'Hypothése des ventes'!$G$18</f>
        <v>0</v>
      </c>
      <c r="AG492" s="9">
        <f>(AD492-(AD492*'Hypothése des ventes'!$H$17))*'Hypothése des ventes'!$H$18</f>
        <v>0</v>
      </c>
      <c r="AH492" s="9">
        <f>(AD492-(AD492*'Hypothése des ventes'!$I$17))*'Hypothése des ventes'!$I$18</f>
        <v>0</v>
      </c>
      <c r="AI492" s="9">
        <f>(AD492-(AD492*'Hypothése des ventes'!$J$17))*'Hypothése des ventes'!$J$18</f>
        <v>0</v>
      </c>
      <c r="AJ492" s="9">
        <f>(AD492-(AD492*'Hypothése des ventes'!$K$17))*'Hypothése des ventes'!$K$18</f>
        <v>0</v>
      </c>
      <c r="AK492" s="9">
        <f>-(AC492*'Hypothése des ventes'!$L$18)</f>
        <v>0</v>
      </c>
      <c r="AL492" s="9">
        <f>AC492*L492</f>
        <v>0</v>
      </c>
      <c r="AM492" s="9">
        <f>((AF492+AG492+AH492+AI492+AJ492+AK492)*0.8)+AL492</f>
        <v>0</v>
      </c>
      <c r="AN492" s="9" t="e">
        <f>AM492/AC492</f>
        <v>#DIV/0!</v>
      </c>
      <c r="AO492" s="9">
        <f>AM492-AC492</f>
        <v>0</v>
      </c>
      <c r="AP492" s="10" t="e">
        <f>AO492/AM492</f>
        <v>#DIV/0!</v>
      </c>
    </row>
    <row r="493" spans="1:42" x14ac:dyDescent="0.3">
      <c r="A493" s="41"/>
      <c r="B493" s="41"/>
      <c r="C493" s="114"/>
      <c r="D493" s="41"/>
      <c r="E493" s="41"/>
      <c r="F493" s="41"/>
      <c r="G493" s="41"/>
      <c r="H493" s="41"/>
      <c r="I493" s="23"/>
      <c r="J493" s="41"/>
      <c r="K493" s="23"/>
      <c r="L493" s="41"/>
      <c r="M493" s="186">
        <f>G493*H493</f>
        <v>0</v>
      </c>
      <c r="N493" s="42"/>
      <c r="O493" s="42"/>
      <c r="P493" s="42"/>
      <c r="Q493" s="36"/>
      <c r="R493" s="36"/>
      <c r="S493" s="36"/>
      <c r="T493" s="36"/>
      <c r="U493" s="36"/>
      <c r="V493" s="36"/>
      <c r="W493" s="36"/>
      <c r="X493" s="36"/>
      <c r="Y493" s="36"/>
      <c r="Z493" s="36"/>
      <c r="AA493" s="36"/>
      <c r="AB493" s="36"/>
      <c r="AC493" s="9">
        <f>((H493-(H493*I493))*G493)-(((H493-(H493*I493))*G493)*K493)</f>
        <v>0</v>
      </c>
      <c r="AD493" s="9">
        <f>G493*J493</f>
        <v>0</v>
      </c>
      <c r="AE493" s="9" t="e">
        <f>AD493/AC493</f>
        <v>#DIV/0!</v>
      </c>
      <c r="AF493" s="9">
        <f>AD493*'Hypothése des ventes'!$G$18</f>
        <v>0</v>
      </c>
      <c r="AG493" s="9">
        <f>(AD493-(AD493*'Hypothése des ventes'!$H$17))*'Hypothése des ventes'!$H$18</f>
        <v>0</v>
      </c>
      <c r="AH493" s="9">
        <f>(AD493-(AD493*'Hypothése des ventes'!$I$17))*'Hypothése des ventes'!$I$18</f>
        <v>0</v>
      </c>
      <c r="AI493" s="9">
        <f>(AD493-(AD493*'Hypothése des ventes'!$J$17))*'Hypothése des ventes'!$J$18</f>
        <v>0</v>
      </c>
      <c r="AJ493" s="9">
        <f>(AD493-(AD493*'Hypothése des ventes'!$K$17))*'Hypothése des ventes'!$K$18</f>
        <v>0</v>
      </c>
      <c r="AK493" s="9">
        <f>-(AC493*'Hypothése des ventes'!$L$18)</f>
        <v>0</v>
      </c>
      <c r="AL493" s="9">
        <f>AC493*L493</f>
        <v>0</v>
      </c>
      <c r="AM493" s="9">
        <f>((AF493+AG493+AH493+AI493+AJ493+AK493)*0.8)+AL493</f>
        <v>0</v>
      </c>
      <c r="AN493" s="9" t="e">
        <f>AM493/AC493</f>
        <v>#DIV/0!</v>
      </c>
      <c r="AO493" s="9">
        <f>AM493-AC493</f>
        <v>0</v>
      </c>
      <c r="AP493" s="10" t="e">
        <f>AO493/AM493</f>
        <v>#DIV/0!</v>
      </c>
    </row>
    <row r="494" spans="1:42" x14ac:dyDescent="0.3">
      <c r="A494" s="41"/>
      <c r="B494" s="41"/>
      <c r="C494" s="114"/>
      <c r="D494" s="41"/>
      <c r="E494" s="41"/>
      <c r="F494" s="41"/>
      <c r="G494" s="41"/>
      <c r="H494" s="41"/>
      <c r="I494" s="23"/>
      <c r="J494" s="41"/>
      <c r="K494" s="23"/>
      <c r="L494" s="41"/>
      <c r="M494" s="186">
        <f>G494*H494</f>
        <v>0</v>
      </c>
      <c r="N494" s="42"/>
      <c r="O494" s="42"/>
      <c r="P494" s="42"/>
      <c r="Q494" s="36"/>
      <c r="R494" s="36"/>
      <c r="S494" s="36"/>
      <c r="T494" s="36"/>
      <c r="U494" s="36"/>
      <c r="V494" s="36"/>
      <c r="W494" s="36"/>
      <c r="X494" s="36"/>
      <c r="Y494" s="36"/>
      <c r="Z494" s="36"/>
      <c r="AA494" s="36"/>
      <c r="AB494" s="36"/>
      <c r="AC494" s="9">
        <f>((H494-(H494*I494))*G494)-(((H494-(H494*I494))*G494)*K494)</f>
        <v>0</v>
      </c>
      <c r="AD494" s="9">
        <f>G494*J494</f>
        <v>0</v>
      </c>
      <c r="AE494" s="9" t="e">
        <f>AD494/AC494</f>
        <v>#DIV/0!</v>
      </c>
      <c r="AF494" s="9">
        <f>AD494*'Hypothése des ventes'!$G$18</f>
        <v>0</v>
      </c>
      <c r="AG494" s="9">
        <f>(AD494-(AD494*'Hypothése des ventes'!$H$17))*'Hypothése des ventes'!$H$18</f>
        <v>0</v>
      </c>
      <c r="AH494" s="9">
        <f>(AD494-(AD494*'Hypothése des ventes'!$I$17))*'Hypothése des ventes'!$I$18</f>
        <v>0</v>
      </c>
      <c r="AI494" s="9">
        <f>(AD494-(AD494*'Hypothése des ventes'!$J$17))*'Hypothése des ventes'!$J$18</f>
        <v>0</v>
      </c>
      <c r="AJ494" s="9">
        <f>(AD494-(AD494*'Hypothése des ventes'!$K$17))*'Hypothése des ventes'!$K$18</f>
        <v>0</v>
      </c>
      <c r="AK494" s="9">
        <f>-(AC494*'Hypothése des ventes'!$L$18)</f>
        <v>0</v>
      </c>
      <c r="AL494" s="9">
        <f>AC494*L494</f>
        <v>0</v>
      </c>
      <c r="AM494" s="9">
        <f>((AF494+AG494+AH494+AI494+AJ494+AK494)*0.8)+AL494</f>
        <v>0</v>
      </c>
      <c r="AN494" s="9" t="e">
        <f>AM494/AC494</f>
        <v>#DIV/0!</v>
      </c>
      <c r="AO494" s="9">
        <f>AM494-AC494</f>
        <v>0</v>
      </c>
      <c r="AP494" s="10" t="e">
        <f>AO494/AM494</f>
        <v>#DIV/0!</v>
      </c>
    </row>
    <row r="495" spans="1:42" x14ac:dyDescent="0.3">
      <c r="A495" s="41"/>
      <c r="B495" s="41"/>
      <c r="C495" s="114"/>
      <c r="D495" s="41"/>
      <c r="E495" s="41"/>
      <c r="F495" s="41"/>
      <c r="G495" s="41"/>
      <c r="H495" s="41"/>
      <c r="I495" s="23"/>
      <c r="J495" s="41"/>
      <c r="K495" s="23"/>
      <c r="L495" s="41"/>
      <c r="M495" s="186">
        <f>G495*H495</f>
        <v>0</v>
      </c>
      <c r="N495" s="42"/>
      <c r="O495" s="42"/>
      <c r="P495" s="42"/>
      <c r="Q495" s="36"/>
      <c r="R495" s="36"/>
      <c r="S495" s="36"/>
      <c r="T495" s="36"/>
      <c r="U495" s="36"/>
      <c r="V495" s="36"/>
      <c r="W495" s="36"/>
      <c r="X495" s="36"/>
      <c r="Y495" s="36"/>
      <c r="Z495" s="36"/>
      <c r="AA495" s="36"/>
      <c r="AB495" s="36"/>
      <c r="AC495" s="9">
        <f>((H495-(H495*I495))*G495)-(((H495-(H495*I495))*G495)*K495)</f>
        <v>0</v>
      </c>
      <c r="AD495" s="9">
        <f>G495*J495</f>
        <v>0</v>
      </c>
      <c r="AE495" s="9" t="e">
        <f>AD495/AC495</f>
        <v>#DIV/0!</v>
      </c>
      <c r="AF495" s="9">
        <f>AD495*'Hypothése des ventes'!$G$18</f>
        <v>0</v>
      </c>
      <c r="AG495" s="9">
        <f>(AD495-(AD495*'Hypothése des ventes'!$H$17))*'Hypothése des ventes'!$H$18</f>
        <v>0</v>
      </c>
      <c r="AH495" s="9">
        <f>(AD495-(AD495*'Hypothése des ventes'!$I$17))*'Hypothése des ventes'!$I$18</f>
        <v>0</v>
      </c>
      <c r="AI495" s="9">
        <f>(AD495-(AD495*'Hypothése des ventes'!$J$17))*'Hypothése des ventes'!$J$18</f>
        <v>0</v>
      </c>
      <c r="AJ495" s="9">
        <f>(AD495-(AD495*'Hypothése des ventes'!$K$17))*'Hypothése des ventes'!$K$18</f>
        <v>0</v>
      </c>
      <c r="AK495" s="9">
        <f>-(AC495*'Hypothése des ventes'!$L$18)</f>
        <v>0</v>
      </c>
      <c r="AL495" s="9">
        <f>AC495*L495</f>
        <v>0</v>
      </c>
      <c r="AM495" s="9">
        <f>((AF495+AG495+AH495+AI495+AJ495+AK495)*0.8)+AL495</f>
        <v>0</v>
      </c>
      <c r="AN495" s="9" t="e">
        <f>AM495/AC495</f>
        <v>#DIV/0!</v>
      </c>
      <c r="AO495" s="9">
        <f>AM495-AC495</f>
        <v>0</v>
      </c>
      <c r="AP495" s="10" t="e">
        <f>AO495/AM495</f>
        <v>#DIV/0!</v>
      </c>
    </row>
    <row r="496" spans="1:42" x14ac:dyDescent="0.3">
      <c r="A496" s="41"/>
      <c r="B496" s="41"/>
      <c r="C496" s="114"/>
      <c r="D496" s="41"/>
      <c r="E496" s="41"/>
      <c r="F496" s="41"/>
      <c r="G496" s="41"/>
      <c r="H496" s="41"/>
      <c r="I496" s="23"/>
      <c r="J496" s="41"/>
      <c r="K496" s="23"/>
      <c r="L496" s="41"/>
      <c r="M496" s="186">
        <f>G496*H496</f>
        <v>0</v>
      </c>
      <c r="N496" s="42"/>
      <c r="O496" s="42"/>
      <c r="P496" s="42"/>
      <c r="Q496" s="36"/>
      <c r="R496" s="36"/>
      <c r="S496" s="36"/>
      <c r="T496" s="36"/>
      <c r="U496" s="36"/>
      <c r="V496" s="36"/>
      <c r="W496" s="36"/>
      <c r="X496" s="36"/>
      <c r="Y496" s="36"/>
      <c r="Z496" s="36"/>
      <c r="AA496" s="36"/>
      <c r="AB496" s="36"/>
      <c r="AC496" s="9">
        <f>((H496-(H496*I496))*G496)-(((H496-(H496*I496))*G496)*K496)</f>
        <v>0</v>
      </c>
      <c r="AD496" s="9">
        <f>G496*J496</f>
        <v>0</v>
      </c>
      <c r="AE496" s="9" t="e">
        <f>AD496/AC496</f>
        <v>#DIV/0!</v>
      </c>
      <c r="AF496" s="9">
        <f>AD496*'Hypothése des ventes'!$G$18</f>
        <v>0</v>
      </c>
      <c r="AG496" s="9">
        <f>(AD496-(AD496*'Hypothése des ventes'!$H$17))*'Hypothése des ventes'!$H$18</f>
        <v>0</v>
      </c>
      <c r="AH496" s="9">
        <f>(AD496-(AD496*'Hypothése des ventes'!$I$17))*'Hypothése des ventes'!$I$18</f>
        <v>0</v>
      </c>
      <c r="AI496" s="9">
        <f>(AD496-(AD496*'Hypothése des ventes'!$J$17))*'Hypothése des ventes'!$J$18</f>
        <v>0</v>
      </c>
      <c r="AJ496" s="9">
        <f>(AD496-(AD496*'Hypothése des ventes'!$K$17))*'Hypothése des ventes'!$K$18</f>
        <v>0</v>
      </c>
      <c r="AK496" s="9">
        <f>-(AC496*'Hypothése des ventes'!$L$18)</f>
        <v>0</v>
      </c>
      <c r="AL496" s="9">
        <f>AC496*L496</f>
        <v>0</v>
      </c>
      <c r="AM496" s="9">
        <f>((AF496+AG496+AH496+AI496+AJ496+AK496)*0.8)+AL496</f>
        <v>0</v>
      </c>
      <c r="AN496" s="9" t="e">
        <f>AM496/AC496</f>
        <v>#DIV/0!</v>
      </c>
      <c r="AO496" s="9">
        <f>AM496-AC496</f>
        <v>0</v>
      </c>
      <c r="AP496" s="10" t="e">
        <f>AO496/AM496</f>
        <v>#DIV/0!</v>
      </c>
    </row>
    <row r="497" spans="1:42" x14ac:dyDescent="0.3">
      <c r="A497" s="41"/>
      <c r="B497" s="41"/>
      <c r="C497" s="114"/>
      <c r="D497" s="41"/>
      <c r="E497" s="41"/>
      <c r="F497" s="41"/>
      <c r="G497" s="41"/>
      <c r="H497" s="41"/>
      <c r="I497" s="23"/>
      <c r="J497" s="41"/>
      <c r="K497" s="23"/>
      <c r="L497" s="41"/>
      <c r="M497" s="186">
        <f>G497*H497</f>
        <v>0</v>
      </c>
      <c r="N497" s="42"/>
      <c r="O497" s="42"/>
      <c r="P497" s="42"/>
      <c r="Q497" s="36"/>
      <c r="R497" s="36"/>
      <c r="S497" s="36"/>
      <c r="T497" s="36"/>
      <c r="U497" s="36"/>
      <c r="V497" s="36"/>
      <c r="W497" s="36"/>
      <c r="X497" s="36"/>
      <c r="Y497" s="36"/>
      <c r="Z497" s="36"/>
      <c r="AA497" s="36"/>
      <c r="AB497" s="36"/>
      <c r="AC497" s="9">
        <f>((H497-(H497*I497))*G497)-(((H497-(H497*I497))*G497)*K497)</f>
        <v>0</v>
      </c>
      <c r="AD497" s="9">
        <f>G497*J497</f>
        <v>0</v>
      </c>
      <c r="AE497" s="9" t="e">
        <f>AD497/AC497</f>
        <v>#DIV/0!</v>
      </c>
      <c r="AF497" s="9">
        <f>AD497*'Hypothése des ventes'!$G$18</f>
        <v>0</v>
      </c>
      <c r="AG497" s="9">
        <f>(AD497-(AD497*'Hypothése des ventes'!$H$17))*'Hypothése des ventes'!$H$18</f>
        <v>0</v>
      </c>
      <c r="AH497" s="9">
        <f>(AD497-(AD497*'Hypothése des ventes'!$I$17))*'Hypothése des ventes'!$I$18</f>
        <v>0</v>
      </c>
      <c r="AI497" s="9">
        <f>(AD497-(AD497*'Hypothése des ventes'!$J$17))*'Hypothése des ventes'!$J$18</f>
        <v>0</v>
      </c>
      <c r="AJ497" s="9">
        <f>(AD497-(AD497*'Hypothése des ventes'!$K$17))*'Hypothése des ventes'!$K$18</f>
        <v>0</v>
      </c>
      <c r="AK497" s="9">
        <f>-(AC497*'Hypothése des ventes'!$L$18)</f>
        <v>0</v>
      </c>
      <c r="AL497" s="9">
        <f>AC497*L497</f>
        <v>0</v>
      </c>
      <c r="AM497" s="9">
        <f>((AF497+AG497+AH497+AI497+AJ497+AK497)*0.8)+AL497</f>
        <v>0</v>
      </c>
      <c r="AN497" s="9" t="e">
        <f>AM497/AC497</f>
        <v>#DIV/0!</v>
      </c>
      <c r="AO497" s="9">
        <f>AM497-AC497</f>
        <v>0</v>
      </c>
      <c r="AP497" s="10" t="e">
        <f>AO497/AM497</f>
        <v>#DIV/0!</v>
      </c>
    </row>
    <row r="498" spans="1:42" x14ac:dyDescent="0.3">
      <c r="A498" s="41"/>
      <c r="B498" s="41"/>
      <c r="C498" s="114"/>
      <c r="D498" s="41"/>
      <c r="E498" s="41"/>
      <c r="F498" s="41"/>
      <c r="G498" s="41"/>
      <c r="H498" s="41"/>
      <c r="I498" s="23"/>
      <c r="J498" s="41"/>
      <c r="K498" s="23"/>
      <c r="L498" s="41"/>
      <c r="M498" s="186">
        <f>G498*H498</f>
        <v>0</v>
      </c>
      <c r="N498" s="42"/>
      <c r="O498" s="42"/>
      <c r="P498" s="42"/>
      <c r="Q498" s="36"/>
      <c r="R498" s="36"/>
      <c r="S498" s="36"/>
      <c r="T498" s="36"/>
      <c r="U498" s="36"/>
      <c r="V498" s="36"/>
      <c r="W498" s="36"/>
      <c r="X498" s="36"/>
      <c r="Y498" s="36"/>
      <c r="Z498" s="36"/>
      <c r="AA498" s="36"/>
      <c r="AB498" s="36"/>
      <c r="AC498" s="9">
        <f>((H498-(H498*I498))*G498)-(((H498-(H498*I498))*G498)*K498)</f>
        <v>0</v>
      </c>
      <c r="AD498" s="9">
        <f>G498*J498</f>
        <v>0</v>
      </c>
      <c r="AE498" s="9" t="e">
        <f>AD498/AC498</f>
        <v>#DIV/0!</v>
      </c>
      <c r="AF498" s="9">
        <f>AD498*'Hypothése des ventes'!$G$18</f>
        <v>0</v>
      </c>
      <c r="AG498" s="9">
        <f>(AD498-(AD498*'Hypothése des ventes'!$H$17))*'Hypothése des ventes'!$H$18</f>
        <v>0</v>
      </c>
      <c r="AH498" s="9">
        <f>(AD498-(AD498*'Hypothése des ventes'!$I$17))*'Hypothése des ventes'!$I$18</f>
        <v>0</v>
      </c>
      <c r="AI498" s="9">
        <f>(AD498-(AD498*'Hypothése des ventes'!$J$17))*'Hypothése des ventes'!$J$18</f>
        <v>0</v>
      </c>
      <c r="AJ498" s="9">
        <f>(AD498-(AD498*'Hypothése des ventes'!$K$17))*'Hypothése des ventes'!$K$18</f>
        <v>0</v>
      </c>
      <c r="AK498" s="9">
        <f>-(AC498*'Hypothése des ventes'!$L$18)</f>
        <v>0</v>
      </c>
      <c r="AL498" s="9">
        <f>AC498*L498</f>
        <v>0</v>
      </c>
      <c r="AM498" s="9">
        <f>((AF498+AG498+AH498+AI498+AJ498+AK498)*0.8)+AL498</f>
        <v>0</v>
      </c>
      <c r="AN498" s="9" t="e">
        <f>AM498/AC498</f>
        <v>#DIV/0!</v>
      </c>
      <c r="AO498" s="9">
        <f>AM498-AC498</f>
        <v>0</v>
      </c>
      <c r="AP498" s="10" t="e">
        <f>AO498/AM498</f>
        <v>#DIV/0!</v>
      </c>
    </row>
    <row r="499" spans="1:42" x14ac:dyDescent="0.3">
      <c r="A499" s="41"/>
      <c r="B499" s="41"/>
      <c r="C499" s="114"/>
      <c r="D499" s="41"/>
      <c r="E499" s="41"/>
      <c r="F499" s="41"/>
      <c r="G499" s="41"/>
      <c r="H499" s="41"/>
      <c r="I499" s="23"/>
      <c r="J499" s="41"/>
      <c r="K499" s="23"/>
      <c r="L499" s="41"/>
      <c r="M499" s="186">
        <f>G499*H499</f>
        <v>0</v>
      </c>
      <c r="N499" s="42"/>
      <c r="O499" s="42"/>
      <c r="P499" s="42"/>
      <c r="Q499" s="36"/>
      <c r="R499" s="36"/>
      <c r="S499" s="36"/>
      <c r="T499" s="36"/>
      <c r="U499" s="36"/>
      <c r="V499" s="36"/>
      <c r="W499" s="36"/>
      <c r="X499" s="36"/>
      <c r="Y499" s="36"/>
      <c r="Z499" s="36"/>
      <c r="AA499" s="36"/>
      <c r="AB499" s="36"/>
      <c r="AC499" s="9">
        <f>((H499-(H499*I499))*G499)-(((H499-(H499*I499))*G499)*K499)</f>
        <v>0</v>
      </c>
      <c r="AD499" s="9">
        <f>G499*J499</f>
        <v>0</v>
      </c>
      <c r="AE499" s="9" t="e">
        <f>AD499/AC499</f>
        <v>#DIV/0!</v>
      </c>
      <c r="AF499" s="9">
        <f>AD499*'Hypothése des ventes'!$G$18</f>
        <v>0</v>
      </c>
      <c r="AG499" s="9">
        <f>(AD499-(AD499*'Hypothése des ventes'!$H$17))*'Hypothése des ventes'!$H$18</f>
        <v>0</v>
      </c>
      <c r="AH499" s="9">
        <f>(AD499-(AD499*'Hypothése des ventes'!$I$17))*'Hypothése des ventes'!$I$18</f>
        <v>0</v>
      </c>
      <c r="AI499" s="9">
        <f>(AD499-(AD499*'Hypothése des ventes'!$J$17))*'Hypothése des ventes'!$J$18</f>
        <v>0</v>
      </c>
      <c r="AJ499" s="9">
        <f>(AD499-(AD499*'Hypothése des ventes'!$K$17))*'Hypothése des ventes'!$K$18</f>
        <v>0</v>
      </c>
      <c r="AK499" s="9">
        <f>-(AC499*'Hypothése des ventes'!$L$18)</f>
        <v>0</v>
      </c>
      <c r="AL499" s="9">
        <f>AC499*L499</f>
        <v>0</v>
      </c>
      <c r="AM499" s="9">
        <f>((AF499+AG499+AH499+AI499+AJ499+AK499)*0.8)+AL499</f>
        <v>0</v>
      </c>
      <c r="AN499" s="9" t="e">
        <f>AM499/AC499</f>
        <v>#DIV/0!</v>
      </c>
      <c r="AO499" s="9">
        <f>AM499-AC499</f>
        <v>0</v>
      </c>
      <c r="AP499" s="10" t="e">
        <f>AO499/AM499</f>
        <v>#DIV/0!</v>
      </c>
    </row>
    <row r="500" spans="1:42" x14ac:dyDescent="0.3">
      <c r="A500" s="41"/>
      <c r="B500" s="41"/>
      <c r="C500" s="114"/>
      <c r="D500" s="41"/>
      <c r="E500" s="41"/>
      <c r="F500" s="41"/>
      <c r="G500" s="41"/>
      <c r="H500" s="41"/>
      <c r="I500" s="23"/>
      <c r="J500" s="41"/>
      <c r="K500" s="23"/>
      <c r="L500" s="41"/>
      <c r="M500" s="186">
        <f>G500*H500</f>
        <v>0</v>
      </c>
      <c r="N500" s="42"/>
      <c r="O500" s="42"/>
      <c r="P500" s="42"/>
      <c r="Q500" s="36"/>
      <c r="R500" s="36"/>
      <c r="S500" s="36"/>
      <c r="T500" s="36"/>
      <c r="U500" s="36"/>
      <c r="V500" s="36"/>
      <c r="W500" s="36"/>
      <c r="X500" s="36"/>
      <c r="Y500" s="36"/>
      <c r="Z500" s="36"/>
      <c r="AA500" s="36"/>
      <c r="AB500" s="36"/>
      <c r="AC500" s="9">
        <f>((H500-(H500*I500))*G500)-(((H500-(H500*I500))*G500)*K500)</f>
        <v>0</v>
      </c>
      <c r="AD500" s="9">
        <f>G500*J500</f>
        <v>0</v>
      </c>
      <c r="AE500" s="9" t="e">
        <f>AD500/AC500</f>
        <v>#DIV/0!</v>
      </c>
      <c r="AF500" s="9">
        <f>AD500*'Hypothése des ventes'!$G$18</f>
        <v>0</v>
      </c>
      <c r="AG500" s="9">
        <f>(AD500-(AD500*'Hypothése des ventes'!$H$17))*'Hypothése des ventes'!$H$18</f>
        <v>0</v>
      </c>
      <c r="AH500" s="9">
        <f>(AD500-(AD500*'Hypothése des ventes'!$I$17))*'Hypothése des ventes'!$I$18</f>
        <v>0</v>
      </c>
      <c r="AI500" s="9">
        <f>(AD500-(AD500*'Hypothése des ventes'!$J$17))*'Hypothése des ventes'!$J$18</f>
        <v>0</v>
      </c>
      <c r="AJ500" s="9">
        <f>(AD500-(AD500*'Hypothése des ventes'!$K$17))*'Hypothése des ventes'!$K$18</f>
        <v>0</v>
      </c>
      <c r="AK500" s="9">
        <f>-(AC500*'Hypothése des ventes'!$L$18)</f>
        <v>0</v>
      </c>
      <c r="AL500" s="9">
        <f>AC500*L500</f>
        <v>0</v>
      </c>
      <c r="AM500" s="9">
        <f>((AF500+AG500+AH500+AI500+AJ500+AK500)*0.8)+AL500</f>
        <v>0</v>
      </c>
      <c r="AN500" s="9" t="e">
        <f>AM500/AC500</f>
        <v>#DIV/0!</v>
      </c>
      <c r="AO500" s="9">
        <f>AM500-AC500</f>
        <v>0</v>
      </c>
      <c r="AP500" s="10" t="e">
        <f>AO500/AM500</f>
        <v>#DIV/0!</v>
      </c>
    </row>
    <row r="501" spans="1:42" x14ac:dyDescent="0.3">
      <c r="A501" s="41"/>
      <c r="B501" s="41"/>
      <c r="C501" s="114"/>
      <c r="D501" s="41"/>
      <c r="E501" s="41"/>
      <c r="F501" s="41"/>
      <c r="G501" s="41"/>
      <c r="H501" s="41"/>
      <c r="I501" s="23"/>
      <c r="J501" s="41"/>
      <c r="K501" s="23"/>
      <c r="L501" s="41"/>
      <c r="M501" s="186">
        <f>G501*H501</f>
        <v>0</v>
      </c>
      <c r="N501" s="42"/>
      <c r="O501" s="42"/>
      <c r="P501" s="42"/>
      <c r="Q501" s="36"/>
      <c r="R501" s="36"/>
      <c r="S501" s="36"/>
      <c r="T501" s="36"/>
      <c r="U501" s="36"/>
      <c r="V501" s="36"/>
      <c r="W501" s="36"/>
      <c r="X501" s="36"/>
      <c r="Y501" s="36"/>
      <c r="Z501" s="36"/>
      <c r="AA501" s="36"/>
      <c r="AB501" s="36"/>
      <c r="AC501" s="9">
        <f>((H501-(H501*I501))*G501)-(((H501-(H501*I501))*G501)*K501)</f>
        <v>0</v>
      </c>
      <c r="AD501" s="9">
        <f>G501*J501</f>
        <v>0</v>
      </c>
      <c r="AE501" s="9" t="e">
        <f>AD501/AC501</f>
        <v>#DIV/0!</v>
      </c>
      <c r="AF501" s="9">
        <f>AD501*'Hypothése des ventes'!$G$18</f>
        <v>0</v>
      </c>
      <c r="AG501" s="9">
        <f>(AD501-(AD501*'Hypothése des ventes'!$H$17))*'Hypothése des ventes'!$H$18</f>
        <v>0</v>
      </c>
      <c r="AH501" s="9">
        <f>(AD501-(AD501*'Hypothése des ventes'!$I$17))*'Hypothése des ventes'!$I$18</f>
        <v>0</v>
      </c>
      <c r="AI501" s="9">
        <f>(AD501-(AD501*'Hypothése des ventes'!$J$17))*'Hypothése des ventes'!$J$18</f>
        <v>0</v>
      </c>
      <c r="AJ501" s="9">
        <f>(AD501-(AD501*'Hypothése des ventes'!$K$17))*'Hypothése des ventes'!$K$18</f>
        <v>0</v>
      </c>
      <c r="AK501" s="9">
        <f>-(AC501*'Hypothése des ventes'!$L$18)</f>
        <v>0</v>
      </c>
      <c r="AL501" s="9">
        <f>AC501*L501</f>
        <v>0</v>
      </c>
      <c r="AM501" s="9">
        <f>((AF501+AG501+AH501+AI501+AJ501+AK501)*0.8)+AL501</f>
        <v>0</v>
      </c>
      <c r="AN501" s="9" t="e">
        <f>AM501/AC501</f>
        <v>#DIV/0!</v>
      </c>
      <c r="AO501" s="9">
        <f>AM501-AC501</f>
        <v>0</v>
      </c>
      <c r="AP501" s="10" t="e">
        <f>AO501/AM501</f>
        <v>#DIV/0!</v>
      </c>
    </row>
    <row r="502" spans="1:42" x14ac:dyDescent="0.3">
      <c r="A502" s="41"/>
      <c r="B502" s="41"/>
      <c r="C502" s="114"/>
      <c r="D502" s="41"/>
      <c r="E502" s="41"/>
      <c r="F502" s="41"/>
      <c r="G502" s="41"/>
      <c r="H502" s="41"/>
      <c r="I502" s="23"/>
      <c r="J502" s="41"/>
      <c r="K502" s="23"/>
      <c r="L502" s="41"/>
      <c r="M502" s="186">
        <f>G502*H502</f>
        <v>0</v>
      </c>
      <c r="N502" s="42"/>
      <c r="O502" s="42"/>
      <c r="P502" s="42"/>
      <c r="Q502" s="36"/>
      <c r="R502" s="36"/>
      <c r="S502" s="36"/>
      <c r="T502" s="36"/>
      <c r="U502" s="36"/>
      <c r="V502" s="36"/>
      <c r="W502" s="36"/>
      <c r="X502" s="36"/>
      <c r="Y502" s="36"/>
      <c r="Z502" s="36"/>
      <c r="AA502" s="36"/>
      <c r="AB502" s="36"/>
      <c r="AC502" s="9">
        <f>((H502-(H502*I502))*G502)-(((H502-(H502*I502))*G502)*K502)</f>
        <v>0</v>
      </c>
      <c r="AD502" s="9">
        <f>G502*J502</f>
        <v>0</v>
      </c>
      <c r="AE502" s="9" t="e">
        <f>AD502/AC502</f>
        <v>#DIV/0!</v>
      </c>
      <c r="AF502" s="9">
        <f>AD502*'Hypothése des ventes'!$G$18</f>
        <v>0</v>
      </c>
      <c r="AG502" s="9">
        <f>(AD502-(AD502*'Hypothése des ventes'!$H$17))*'Hypothése des ventes'!$H$18</f>
        <v>0</v>
      </c>
      <c r="AH502" s="9">
        <f>(AD502-(AD502*'Hypothése des ventes'!$I$17))*'Hypothése des ventes'!$I$18</f>
        <v>0</v>
      </c>
      <c r="AI502" s="9">
        <f>(AD502-(AD502*'Hypothése des ventes'!$J$17))*'Hypothése des ventes'!$J$18</f>
        <v>0</v>
      </c>
      <c r="AJ502" s="9">
        <f>(AD502-(AD502*'Hypothése des ventes'!$K$17))*'Hypothése des ventes'!$K$18</f>
        <v>0</v>
      </c>
      <c r="AK502" s="9">
        <f>-(AC502*'Hypothése des ventes'!$L$18)</f>
        <v>0</v>
      </c>
      <c r="AL502" s="9">
        <f>AC502*L502</f>
        <v>0</v>
      </c>
      <c r="AM502" s="9">
        <f>((AF502+AG502+AH502+AI502+AJ502+AK502)*0.8)+AL502</f>
        <v>0</v>
      </c>
      <c r="AN502" s="9" t="e">
        <f>AM502/AC502</f>
        <v>#DIV/0!</v>
      </c>
      <c r="AO502" s="9">
        <f>AM502-AC502</f>
        <v>0</v>
      </c>
      <c r="AP502" s="10" t="e">
        <f>AO502/AM502</f>
        <v>#DIV/0!</v>
      </c>
    </row>
    <row r="503" spans="1:42" x14ac:dyDescent="0.3">
      <c r="A503" s="41"/>
      <c r="B503" s="41"/>
      <c r="C503" s="114"/>
      <c r="D503" s="41"/>
      <c r="E503" s="41"/>
      <c r="F503" s="41"/>
      <c r="G503" s="41"/>
      <c r="H503" s="41"/>
      <c r="I503" s="23"/>
      <c r="J503" s="41"/>
      <c r="K503" s="23"/>
      <c r="L503" s="41"/>
      <c r="M503" s="186">
        <f>G503*H503</f>
        <v>0</v>
      </c>
      <c r="N503" s="42"/>
      <c r="O503" s="42"/>
      <c r="P503" s="42"/>
      <c r="Q503" s="36"/>
      <c r="R503" s="36"/>
      <c r="S503" s="36"/>
      <c r="T503" s="36"/>
      <c r="U503" s="36"/>
      <c r="V503" s="36"/>
      <c r="W503" s="36"/>
      <c r="X503" s="36"/>
      <c r="Y503" s="36"/>
      <c r="Z503" s="36"/>
      <c r="AA503" s="36"/>
      <c r="AB503" s="36"/>
      <c r="AC503" s="9">
        <f>((H503-(H503*I503))*G503)-(((H503-(H503*I503))*G503)*K503)</f>
        <v>0</v>
      </c>
      <c r="AD503" s="9">
        <f>G503*J503</f>
        <v>0</v>
      </c>
      <c r="AE503" s="9" t="e">
        <f>AD503/AC503</f>
        <v>#DIV/0!</v>
      </c>
      <c r="AF503" s="9">
        <f>AD503*'Hypothése des ventes'!$G$18</f>
        <v>0</v>
      </c>
      <c r="AG503" s="9">
        <f>(AD503-(AD503*'Hypothése des ventes'!$H$17))*'Hypothése des ventes'!$H$18</f>
        <v>0</v>
      </c>
      <c r="AH503" s="9">
        <f>(AD503-(AD503*'Hypothése des ventes'!$I$17))*'Hypothése des ventes'!$I$18</f>
        <v>0</v>
      </c>
      <c r="AI503" s="9">
        <f>(AD503-(AD503*'Hypothése des ventes'!$J$17))*'Hypothése des ventes'!$J$18</f>
        <v>0</v>
      </c>
      <c r="AJ503" s="9">
        <f>(AD503-(AD503*'Hypothése des ventes'!$K$17))*'Hypothése des ventes'!$K$18</f>
        <v>0</v>
      </c>
      <c r="AK503" s="9">
        <f>-(AC503*'Hypothése des ventes'!$L$18)</f>
        <v>0</v>
      </c>
      <c r="AL503" s="9">
        <f>AC503*L503</f>
        <v>0</v>
      </c>
      <c r="AM503" s="9">
        <f>((AF503+AG503+AH503+AI503+AJ503+AK503)*0.8)+AL503</f>
        <v>0</v>
      </c>
      <c r="AN503" s="9" t="e">
        <f>AM503/AC503</f>
        <v>#DIV/0!</v>
      </c>
      <c r="AO503" s="9">
        <f>AM503-AC503</f>
        <v>0</v>
      </c>
      <c r="AP503" s="10" t="e">
        <f>AO503/AM503</f>
        <v>#DIV/0!</v>
      </c>
    </row>
    <row r="504" spans="1:42" x14ac:dyDescent="0.3">
      <c r="A504" s="41"/>
      <c r="B504" s="41"/>
      <c r="C504" s="114"/>
      <c r="D504" s="41"/>
      <c r="E504" s="41"/>
      <c r="F504" s="41"/>
      <c r="G504" s="41"/>
      <c r="H504" s="41"/>
      <c r="I504" s="23"/>
      <c r="J504" s="41"/>
      <c r="K504" s="23"/>
      <c r="L504" s="41"/>
      <c r="M504" s="186">
        <f>G504*H504</f>
        <v>0</v>
      </c>
      <c r="N504" s="42"/>
      <c r="O504" s="42"/>
      <c r="P504" s="42"/>
      <c r="Q504" s="36"/>
      <c r="R504" s="36"/>
      <c r="S504" s="36"/>
      <c r="T504" s="36"/>
      <c r="U504" s="36"/>
      <c r="V504" s="36"/>
      <c r="W504" s="36"/>
      <c r="X504" s="36"/>
      <c r="Y504" s="36"/>
      <c r="Z504" s="36"/>
      <c r="AA504" s="36"/>
      <c r="AB504" s="36"/>
      <c r="AC504" s="9">
        <f>((H504-(H504*I504))*G504)-(((H504-(H504*I504))*G504)*K504)</f>
        <v>0</v>
      </c>
      <c r="AD504" s="9">
        <f>G504*J504</f>
        <v>0</v>
      </c>
      <c r="AE504" s="9" t="e">
        <f>AD504/AC504</f>
        <v>#DIV/0!</v>
      </c>
      <c r="AF504" s="9">
        <f>AD504*'Hypothése des ventes'!$G$18</f>
        <v>0</v>
      </c>
      <c r="AG504" s="9">
        <f>(AD504-(AD504*'Hypothése des ventes'!$H$17))*'Hypothése des ventes'!$H$18</f>
        <v>0</v>
      </c>
      <c r="AH504" s="9">
        <f>(AD504-(AD504*'Hypothése des ventes'!$I$17))*'Hypothése des ventes'!$I$18</f>
        <v>0</v>
      </c>
      <c r="AI504" s="9">
        <f>(AD504-(AD504*'Hypothése des ventes'!$J$17))*'Hypothése des ventes'!$J$18</f>
        <v>0</v>
      </c>
      <c r="AJ504" s="9">
        <f>(AD504-(AD504*'Hypothése des ventes'!$K$17))*'Hypothése des ventes'!$K$18</f>
        <v>0</v>
      </c>
      <c r="AK504" s="9">
        <f>-(AC504*'Hypothése des ventes'!$L$18)</f>
        <v>0</v>
      </c>
      <c r="AL504" s="9">
        <f>AC504*L504</f>
        <v>0</v>
      </c>
      <c r="AM504" s="9">
        <f>((AF504+AG504+AH504+AI504+AJ504+AK504)*0.8)+AL504</f>
        <v>0</v>
      </c>
      <c r="AN504" s="9" t="e">
        <f>AM504/AC504</f>
        <v>#DIV/0!</v>
      </c>
      <c r="AO504" s="9">
        <f>AM504-AC504</f>
        <v>0</v>
      </c>
      <c r="AP504" s="10" t="e">
        <f>AO504/AM504</f>
        <v>#DIV/0!</v>
      </c>
    </row>
    <row r="505" spans="1:42" x14ac:dyDescent="0.3">
      <c r="A505" s="41"/>
      <c r="B505" s="41"/>
      <c r="C505" s="114"/>
      <c r="D505" s="41"/>
      <c r="E505" s="41"/>
      <c r="F505" s="41"/>
      <c r="G505" s="41"/>
      <c r="H505" s="41"/>
      <c r="I505" s="23"/>
      <c r="J505" s="41"/>
      <c r="K505" s="23"/>
      <c r="L505" s="41"/>
      <c r="M505" s="186">
        <f>G505*H505</f>
        <v>0</v>
      </c>
      <c r="N505" s="42"/>
      <c r="O505" s="42"/>
      <c r="P505" s="42"/>
      <c r="Q505" s="36"/>
      <c r="R505" s="36"/>
      <c r="S505" s="36"/>
      <c r="T505" s="36"/>
      <c r="U505" s="36"/>
      <c r="V505" s="36"/>
      <c r="W505" s="36"/>
      <c r="X505" s="36"/>
      <c r="Y505" s="36"/>
      <c r="Z505" s="36"/>
      <c r="AA505" s="36"/>
      <c r="AB505" s="36"/>
      <c r="AC505" s="9">
        <f>((H505-(H505*I505))*G505)-(((H505-(H505*I505))*G505)*K505)</f>
        <v>0</v>
      </c>
      <c r="AD505" s="9">
        <f>G505*J505</f>
        <v>0</v>
      </c>
      <c r="AE505" s="9" t="e">
        <f>AD505/AC505</f>
        <v>#DIV/0!</v>
      </c>
      <c r="AF505" s="9">
        <f>AD505*'Hypothése des ventes'!$G$18</f>
        <v>0</v>
      </c>
      <c r="AG505" s="9">
        <f>(AD505-(AD505*'Hypothése des ventes'!$H$17))*'Hypothése des ventes'!$H$18</f>
        <v>0</v>
      </c>
      <c r="AH505" s="9">
        <f>(AD505-(AD505*'Hypothése des ventes'!$I$17))*'Hypothése des ventes'!$I$18</f>
        <v>0</v>
      </c>
      <c r="AI505" s="9">
        <f>(AD505-(AD505*'Hypothése des ventes'!$J$17))*'Hypothése des ventes'!$J$18</f>
        <v>0</v>
      </c>
      <c r="AJ505" s="9">
        <f>(AD505-(AD505*'Hypothése des ventes'!$K$17))*'Hypothése des ventes'!$K$18</f>
        <v>0</v>
      </c>
      <c r="AK505" s="9">
        <f>-(AC505*'Hypothése des ventes'!$L$18)</f>
        <v>0</v>
      </c>
      <c r="AL505" s="9">
        <f>AC505*L505</f>
        <v>0</v>
      </c>
      <c r="AM505" s="9">
        <f>((AF505+AG505+AH505+AI505+AJ505+AK505)*0.8)+AL505</f>
        <v>0</v>
      </c>
      <c r="AN505" s="9" t="e">
        <f>AM505/AC505</f>
        <v>#DIV/0!</v>
      </c>
      <c r="AO505" s="9">
        <f>AM505-AC505</f>
        <v>0</v>
      </c>
      <c r="AP505" s="10" t="e">
        <f>AO505/AM505</f>
        <v>#DIV/0!</v>
      </c>
    </row>
    <row r="506" spans="1:42" x14ac:dyDescent="0.3">
      <c r="A506" s="41"/>
      <c r="B506" s="41"/>
      <c r="C506" s="114"/>
      <c r="D506" s="41"/>
      <c r="E506" s="41"/>
      <c r="F506" s="41"/>
      <c r="G506" s="41"/>
      <c r="H506" s="41"/>
      <c r="I506" s="23"/>
      <c r="J506" s="41"/>
      <c r="K506" s="23"/>
      <c r="L506" s="41"/>
      <c r="M506" s="186">
        <f>G506*H506</f>
        <v>0</v>
      </c>
      <c r="N506" s="42"/>
      <c r="O506" s="42"/>
      <c r="P506" s="42"/>
      <c r="Q506" s="36"/>
      <c r="R506" s="36"/>
      <c r="S506" s="36"/>
      <c r="T506" s="36"/>
      <c r="U506" s="36"/>
      <c r="V506" s="36"/>
      <c r="W506" s="36"/>
      <c r="X506" s="36"/>
      <c r="Y506" s="36"/>
      <c r="Z506" s="36"/>
      <c r="AA506" s="36"/>
      <c r="AB506" s="36"/>
      <c r="AC506" s="9">
        <f>((H506-(H506*I506))*G506)-(((H506-(H506*I506))*G506)*K506)</f>
        <v>0</v>
      </c>
      <c r="AD506" s="9">
        <f>G506*J506</f>
        <v>0</v>
      </c>
      <c r="AE506" s="9" t="e">
        <f>AD506/AC506</f>
        <v>#DIV/0!</v>
      </c>
      <c r="AF506" s="9">
        <f>AD506*'Hypothése des ventes'!$G$18</f>
        <v>0</v>
      </c>
      <c r="AG506" s="9">
        <f>(AD506-(AD506*'Hypothése des ventes'!$H$17))*'Hypothése des ventes'!$H$18</f>
        <v>0</v>
      </c>
      <c r="AH506" s="9">
        <f>(AD506-(AD506*'Hypothése des ventes'!$I$17))*'Hypothése des ventes'!$I$18</f>
        <v>0</v>
      </c>
      <c r="AI506" s="9">
        <f>(AD506-(AD506*'Hypothése des ventes'!$J$17))*'Hypothése des ventes'!$J$18</f>
        <v>0</v>
      </c>
      <c r="AJ506" s="9">
        <f>(AD506-(AD506*'Hypothése des ventes'!$K$17))*'Hypothése des ventes'!$K$18</f>
        <v>0</v>
      </c>
      <c r="AK506" s="9">
        <f>-(AC506*'Hypothése des ventes'!$L$18)</f>
        <v>0</v>
      </c>
      <c r="AL506" s="9">
        <f>AC506*L506</f>
        <v>0</v>
      </c>
      <c r="AM506" s="9">
        <f>((AF506+AG506+AH506+AI506+AJ506+AK506)*0.8)+AL506</f>
        <v>0</v>
      </c>
      <c r="AN506" s="9" t="e">
        <f>AM506/AC506</f>
        <v>#DIV/0!</v>
      </c>
      <c r="AO506" s="9">
        <f>AM506-AC506</f>
        <v>0</v>
      </c>
      <c r="AP506" s="10" t="e">
        <f>AO506/AM506</f>
        <v>#DIV/0!</v>
      </c>
    </row>
    <row r="507" spans="1:42" x14ac:dyDescent="0.3">
      <c r="A507" s="41"/>
      <c r="B507" s="41"/>
      <c r="C507" s="114"/>
      <c r="D507" s="41"/>
      <c r="E507" s="41"/>
      <c r="F507" s="41"/>
      <c r="G507" s="41"/>
      <c r="H507" s="41"/>
      <c r="I507" s="23"/>
      <c r="J507" s="41"/>
      <c r="K507" s="23"/>
      <c r="L507" s="41"/>
      <c r="M507" s="186">
        <f>G507*H507</f>
        <v>0</v>
      </c>
      <c r="N507" s="42"/>
      <c r="O507" s="42"/>
      <c r="P507" s="42"/>
      <c r="Q507" s="36"/>
      <c r="R507" s="36"/>
      <c r="S507" s="36"/>
      <c r="T507" s="36"/>
      <c r="U507" s="36"/>
      <c r="V507" s="36"/>
      <c r="W507" s="36"/>
      <c r="X507" s="36"/>
      <c r="Y507" s="36"/>
      <c r="Z507" s="36"/>
      <c r="AA507" s="36"/>
      <c r="AB507" s="36"/>
      <c r="AC507" s="9">
        <f>((H507-(H507*I507))*G507)-(((H507-(H507*I507))*G507)*K507)</f>
        <v>0</v>
      </c>
      <c r="AD507" s="9">
        <f>G507*J507</f>
        <v>0</v>
      </c>
      <c r="AE507" s="9" t="e">
        <f>AD507/AC507</f>
        <v>#DIV/0!</v>
      </c>
      <c r="AF507" s="9">
        <f>AD507*'Hypothése des ventes'!$G$18</f>
        <v>0</v>
      </c>
      <c r="AG507" s="9">
        <f>(AD507-(AD507*'Hypothése des ventes'!$H$17))*'Hypothése des ventes'!$H$18</f>
        <v>0</v>
      </c>
      <c r="AH507" s="9">
        <f>(AD507-(AD507*'Hypothése des ventes'!$I$17))*'Hypothése des ventes'!$I$18</f>
        <v>0</v>
      </c>
      <c r="AI507" s="9">
        <f>(AD507-(AD507*'Hypothése des ventes'!$J$17))*'Hypothése des ventes'!$J$18</f>
        <v>0</v>
      </c>
      <c r="AJ507" s="9">
        <f>(AD507-(AD507*'Hypothése des ventes'!$K$17))*'Hypothése des ventes'!$K$18</f>
        <v>0</v>
      </c>
      <c r="AK507" s="9">
        <f>-(AC507*'Hypothése des ventes'!$L$18)</f>
        <v>0</v>
      </c>
      <c r="AL507" s="9">
        <f>AC507*L507</f>
        <v>0</v>
      </c>
      <c r="AM507" s="9">
        <f>((AF507+AG507+AH507+AI507+AJ507+AK507)*0.8)+AL507</f>
        <v>0</v>
      </c>
      <c r="AN507" s="9" t="e">
        <f>AM507/AC507</f>
        <v>#DIV/0!</v>
      </c>
      <c r="AO507" s="9">
        <f>AM507-AC507</f>
        <v>0</v>
      </c>
      <c r="AP507" s="10" t="e">
        <f>AO507/AM507</f>
        <v>#DIV/0!</v>
      </c>
    </row>
    <row r="508" spans="1:42" x14ac:dyDescent="0.3">
      <c r="A508" s="41"/>
      <c r="B508" s="41"/>
      <c r="C508" s="114"/>
      <c r="D508" s="41"/>
      <c r="E508" s="41"/>
      <c r="F508" s="41"/>
      <c r="G508" s="41"/>
      <c r="H508" s="41"/>
      <c r="I508" s="23"/>
      <c r="J508" s="41"/>
      <c r="K508" s="23"/>
      <c r="L508" s="41"/>
      <c r="M508" s="186">
        <f>G508*H508</f>
        <v>0</v>
      </c>
      <c r="N508" s="42"/>
      <c r="O508" s="42"/>
      <c r="P508" s="42"/>
      <c r="Q508" s="36"/>
      <c r="R508" s="36"/>
      <c r="S508" s="36"/>
      <c r="T508" s="36"/>
      <c r="U508" s="36"/>
      <c r="V508" s="36"/>
      <c r="W508" s="36"/>
      <c r="X508" s="36"/>
      <c r="Y508" s="36"/>
      <c r="Z508" s="36"/>
      <c r="AA508" s="36"/>
      <c r="AB508" s="36"/>
      <c r="AC508" s="9">
        <f>((H508-(H508*I508))*G508)-(((H508-(H508*I508))*G508)*K508)</f>
        <v>0</v>
      </c>
      <c r="AD508" s="9">
        <f>G508*J508</f>
        <v>0</v>
      </c>
      <c r="AE508" s="9" t="e">
        <f>AD508/AC508</f>
        <v>#DIV/0!</v>
      </c>
      <c r="AF508" s="9">
        <f>AD508*'Hypothése des ventes'!$G$18</f>
        <v>0</v>
      </c>
      <c r="AG508" s="9">
        <f>(AD508-(AD508*'Hypothése des ventes'!$H$17))*'Hypothése des ventes'!$H$18</f>
        <v>0</v>
      </c>
      <c r="AH508" s="9">
        <f>(AD508-(AD508*'Hypothése des ventes'!$I$17))*'Hypothése des ventes'!$I$18</f>
        <v>0</v>
      </c>
      <c r="AI508" s="9">
        <f>(AD508-(AD508*'Hypothése des ventes'!$J$17))*'Hypothése des ventes'!$J$18</f>
        <v>0</v>
      </c>
      <c r="AJ508" s="9">
        <f>(AD508-(AD508*'Hypothése des ventes'!$K$17))*'Hypothése des ventes'!$K$18</f>
        <v>0</v>
      </c>
      <c r="AK508" s="9">
        <f>-(AC508*'Hypothése des ventes'!$L$18)</f>
        <v>0</v>
      </c>
      <c r="AL508" s="9">
        <f>AC508*L508</f>
        <v>0</v>
      </c>
      <c r="AM508" s="9">
        <f>((AF508+AG508+AH508+AI508+AJ508+AK508)*0.8)+AL508</f>
        <v>0</v>
      </c>
      <c r="AN508" s="9" t="e">
        <f>AM508/AC508</f>
        <v>#DIV/0!</v>
      </c>
      <c r="AO508" s="9">
        <f>AM508-AC508</f>
        <v>0</v>
      </c>
      <c r="AP508" s="10" t="e">
        <f>AO508/AM508</f>
        <v>#DIV/0!</v>
      </c>
    </row>
    <row r="509" spans="1:42" x14ac:dyDescent="0.3">
      <c r="A509" s="41"/>
      <c r="B509" s="41"/>
      <c r="C509" s="114"/>
      <c r="D509" s="41"/>
      <c r="E509" s="41"/>
      <c r="F509" s="41"/>
      <c r="G509" s="41"/>
      <c r="H509" s="41"/>
      <c r="I509" s="23"/>
      <c r="J509" s="41"/>
      <c r="K509" s="23"/>
      <c r="L509" s="41"/>
      <c r="M509" s="186">
        <f>G509*H509</f>
        <v>0</v>
      </c>
      <c r="N509" s="42"/>
      <c r="O509" s="42"/>
      <c r="P509" s="42"/>
      <c r="Q509" s="36"/>
      <c r="R509" s="36"/>
      <c r="S509" s="36"/>
      <c r="T509" s="36"/>
      <c r="U509" s="36"/>
      <c r="V509" s="36"/>
      <c r="W509" s="36"/>
      <c r="X509" s="36"/>
      <c r="Y509" s="36"/>
      <c r="Z509" s="36"/>
      <c r="AA509" s="36"/>
      <c r="AB509" s="36"/>
      <c r="AC509" s="9">
        <f>((H509-(H509*I509))*G509)-(((H509-(H509*I509))*G509)*K509)</f>
        <v>0</v>
      </c>
      <c r="AD509" s="9">
        <f>G509*J509</f>
        <v>0</v>
      </c>
      <c r="AE509" s="9" t="e">
        <f>AD509/AC509</f>
        <v>#DIV/0!</v>
      </c>
      <c r="AF509" s="9">
        <f>AD509*'Hypothése des ventes'!$G$18</f>
        <v>0</v>
      </c>
      <c r="AG509" s="9">
        <f>(AD509-(AD509*'Hypothése des ventes'!$H$17))*'Hypothése des ventes'!$H$18</f>
        <v>0</v>
      </c>
      <c r="AH509" s="9">
        <f>(AD509-(AD509*'Hypothése des ventes'!$I$17))*'Hypothése des ventes'!$I$18</f>
        <v>0</v>
      </c>
      <c r="AI509" s="9">
        <f>(AD509-(AD509*'Hypothése des ventes'!$J$17))*'Hypothése des ventes'!$J$18</f>
        <v>0</v>
      </c>
      <c r="AJ509" s="9">
        <f>(AD509-(AD509*'Hypothése des ventes'!$K$17))*'Hypothése des ventes'!$K$18</f>
        <v>0</v>
      </c>
      <c r="AK509" s="9">
        <f>-(AC509*'Hypothése des ventes'!$L$18)</f>
        <v>0</v>
      </c>
      <c r="AL509" s="9">
        <f>AC509*L509</f>
        <v>0</v>
      </c>
      <c r="AM509" s="9">
        <f>((AF509+AG509+AH509+AI509+AJ509+AK509)*0.8)+AL509</f>
        <v>0</v>
      </c>
      <c r="AN509" s="9" t="e">
        <f>AM509/AC509</f>
        <v>#DIV/0!</v>
      </c>
      <c r="AO509" s="9">
        <f>AM509-AC509</f>
        <v>0</v>
      </c>
      <c r="AP509" s="10" t="e">
        <f>AO509/AM509</f>
        <v>#DIV/0!</v>
      </c>
    </row>
    <row r="510" spans="1:42" x14ac:dyDescent="0.3">
      <c r="A510" s="41"/>
      <c r="B510" s="41"/>
      <c r="C510" s="114"/>
      <c r="D510" s="41"/>
      <c r="E510" s="41"/>
      <c r="F510" s="41"/>
      <c r="G510" s="41"/>
      <c r="H510" s="41"/>
      <c r="I510" s="23"/>
      <c r="J510" s="41"/>
      <c r="K510" s="23"/>
      <c r="L510" s="41"/>
      <c r="M510" s="186">
        <f>G510*H510</f>
        <v>0</v>
      </c>
      <c r="N510" s="42"/>
      <c r="O510" s="42"/>
      <c r="P510" s="42"/>
      <c r="Q510" s="36"/>
      <c r="R510" s="36"/>
      <c r="S510" s="36"/>
      <c r="T510" s="36"/>
      <c r="U510" s="36"/>
      <c r="V510" s="36"/>
      <c r="W510" s="36"/>
      <c r="X510" s="36"/>
      <c r="Y510" s="36"/>
      <c r="Z510" s="36"/>
      <c r="AA510" s="36"/>
      <c r="AB510" s="36"/>
      <c r="AC510" s="9">
        <f>((H510-(H510*I510))*G510)-(((H510-(H510*I510))*G510)*K510)</f>
        <v>0</v>
      </c>
      <c r="AD510" s="9">
        <f>G510*J510</f>
        <v>0</v>
      </c>
      <c r="AE510" s="9" t="e">
        <f>AD510/AC510</f>
        <v>#DIV/0!</v>
      </c>
      <c r="AF510" s="9">
        <f>AD510*'Hypothése des ventes'!$G$18</f>
        <v>0</v>
      </c>
      <c r="AG510" s="9">
        <f>(AD510-(AD510*'Hypothése des ventes'!$H$17))*'Hypothése des ventes'!$H$18</f>
        <v>0</v>
      </c>
      <c r="AH510" s="9">
        <f>(AD510-(AD510*'Hypothése des ventes'!$I$17))*'Hypothése des ventes'!$I$18</f>
        <v>0</v>
      </c>
      <c r="AI510" s="9">
        <f>(AD510-(AD510*'Hypothése des ventes'!$J$17))*'Hypothése des ventes'!$J$18</f>
        <v>0</v>
      </c>
      <c r="AJ510" s="9">
        <f>(AD510-(AD510*'Hypothése des ventes'!$K$17))*'Hypothése des ventes'!$K$18</f>
        <v>0</v>
      </c>
      <c r="AK510" s="9">
        <f>-(AC510*'Hypothése des ventes'!$L$18)</f>
        <v>0</v>
      </c>
      <c r="AL510" s="9">
        <f>AC510*L510</f>
        <v>0</v>
      </c>
      <c r="AM510" s="9">
        <f>((AF510+AG510+AH510+AI510+AJ510+AK510)*0.8)+AL510</f>
        <v>0</v>
      </c>
      <c r="AN510" s="9" t="e">
        <f>AM510/AC510</f>
        <v>#DIV/0!</v>
      </c>
      <c r="AO510" s="9">
        <f>AM510-AC510</f>
        <v>0</v>
      </c>
      <c r="AP510" s="10" t="e">
        <f>AO510/AM510</f>
        <v>#DIV/0!</v>
      </c>
    </row>
    <row r="511" spans="1:42" x14ac:dyDescent="0.3">
      <c r="A511" s="41"/>
      <c r="B511" s="41"/>
      <c r="C511" s="114"/>
      <c r="D511" s="41"/>
      <c r="E511" s="41"/>
      <c r="F511" s="41"/>
      <c r="G511" s="41"/>
      <c r="H511" s="41"/>
      <c r="I511" s="23"/>
      <c r="J511" s="41"/>
      <c r="K511" s="23"/>
      <c r="L511" s="41"/>
      <c r="M511" s="186">
        <f>G511*H511</f>
        <v>0</v>
      </c>
      <c r="N511" s="42"/>
      <c r="O511" s="42"/>
      <c r="P511" s="42"/>
      <c r="Q511" s="36"/>
      <c r="R511" s="36"/>
      <c r="S511" s="36"/>
      <c r="T511" s="36"/>
      <c r="U511" s="36"/>
      <c r="V511" s="36"/>
      <c r="W511" s="36"/>
      <c r="X511" s="36"/>
      <c r="Y511" s="36"/>
      <c r="Z511" s="36"/>
      <c r="AA511" s="36"/>
      <c r="AB511" s="36"/>
      <c r="AC511" s="9">
        <f>((H511-(H511*I511))*G511)-(((H511-(H511*I511))*G511)*K511)</f>
        <v>0</v>
      </c>
      <c r="AD511" s="9">
        <f>G511*J511</f>
        <v>0</v>
      </c>
      <c r="AE511" s="9" t="e">
        <f>AD511/AC511</f>
        <v>#DIV/0!</v>
      </c>
      <c r="AF511" s="9">
        <f>AD511*'Hypothése des ventes'!$G$18</f>
        <v>0</v>
      </c>
      <c r="AG511" s="9">
        <f>(AD511-(AD511*'Hypothése des ventes'!$H$17))*'Hypothése des ventes'!$H$18</f>
        <v>0</v>
      </c>
      <c r="AH511" s="9">
        <f>(AD511-(AD511*'Hypothése des ventes'!$I$17))*'Hypothése des ventes'!$I$18</f>
        <v>0</v>
      </c>
      <c r="AI511" s="9">
        <f>(AD511-(AD511*'Hypothése des ventes'!$J$17))*'Hypothése des ventes'!$J$18</f>
        <v>0</v>
      </c>
      <c r="AJ511" s="9">
        <f>(AD511-(AD511*'Hypothése des ventes'!$K$17))*'Hypothése des ventes'!$K$18</f>
        <v>0</v>
      </c>
      <c r="AK511" s="9">
        <f>-(AC511*'Hypothése des ventes'!$L$18)</f>
        <v>0</v>
      </c>
      <c r="AL511" s="9">
        <f>AC511*L511</f>
        <v>0</v>
      </c>
      <c r="AM511" s="9">
        <f>((AF511+AG511+AH511+AI511+AJ511+AK511)*0.8)+AL511</f>
        <v>0</v>
      </c>
      <c r="AN511" s="9" t="e">
        <f>AM511/AC511</f>
        <v>#DIV/0!</v>
      </c>
      <c r="AO511" s="9">
        <f>AM511-AC511</f>
        <v>0</v>
      </c>
      <c r="AP511" s="10" t="e">
        <f>AO511/AM511</f>
        <v>#DIV/0!</v>
      </c>
    </row>
    <row r="512" spans="1:42" x14ac:dyDescent="0.3">
      <c r="A512" s="41"/>
      <c r="B512" s="41"/>
      <c r="C512" s="114"/>
      <c r="D512" s="41"/>
      <c r="E512" s="41"/>
      <c r="F512" s="41"/>
      <c r="G512" s="41"/>
      <c r="H512" s="41"/>
      <c r="I512" s="23"/>
      <c r="J512" s="41"/>
      <c r="K512" s="23"/>
      <c r="L512" s="41"/>
      <c r="M512" s="186">
        <f>G512*H512</f>
        <v>0</v>
      </c>
      <c r="N512" s="42"/>
      <c r="O512" s="42"/>
      <c r="P512" s="42"/>
      <c r="Q512" s="36"/>
      <c r="R512" s="36"/>
      <c r="S512" s="36"/>
      <c r="T512" s="36"/>
      <c r="U512" s="36"/>
      <c r="V512" s="36"/>
      <c r="W512" s="36"/>
      <c r="X512" s="36"/>
      <c r="Y512" s="36"/>
      <c r="Z512" s="36"/>
      <c r="AA512" s="36"/>
      <c r="AB512" s="36"/>
      <c r="AC512" s="9">
        <f>((H512-(H512*I512))*G512)-(((H512-(H512*I512))*G512)*K512)</f>
        <v>0</v>
      </c>
      <c r="AD512" s="9">
        <f>G512*J512</f>
        <v>0</v>
      </c>
      <c r="AE512" s="9" t="e">
        <f>AD512/AC512</f>
        <v>#DIV/0!</v>
      </c>
      <c r="AF512" s="9">
        <f>AD512*'Hypothése des ventes'!$G$18</f>
        <v>0</v>
      </c>
      <c r="AG512" s="9">
        <f>(AD512-(AD512*'Hypothése des ventes'!$H$17))*'Hypothése des ventes'!$H$18</f>
        <v>0</v>
      </c>
      <c r="AH512" s="9">
        <f>(AD512-(AD512*'Hypothése des ventes'!$I$17))*'Hypothése des ventes'!$I$18</f>
        <v>0</v>
      </c>
      <c r="AI512" s="9">
        <f>(AD512-(AD512*'Hypothése des ventes'!$J$17))*'Hypothése des ventes'!$J$18</f>
        <v>0</v>
      </c>
      <c r="AJ512" s="9">
        <f>(AD512-(AD512*'Hypothése des ventes'!$K$17))*'Hypothése des ventes'!$K$18</f>
        <v>0</v>
      </c>
      <c r="AK512" s="9">
        <f>-(AC512*'Hypothése des ventes'!$L$18)</f>
        <v>0</v>
      </c>
      <c r="AL512" s="9">
        <f>AC512*L512</f>
        <v>0</v>
      </c>
      <c r="AM512" s="9">
        <f>((AF512+AG512+AH512+AI512+AJ512+AK512)*0.8)+AL512</f>
        <v>0</v>
      </c>
      <c r="AN512" s="9" t="e">
        <f>AM512/AC512</f>
        <v>#DIV/0!</v>
      </c>
      <c r="AO512" s="9">
        <f>AM512-AC512</f>
        <v>0</v>
      </c>
      <c r="AP512" s="10" t="e">
        <f>AO512/AM512</f>
        <v>#DIV/0!</v>
      </c>
    </row>
    <row r="513" spans="1:42" x14ac:dyDescent="0.3">
      <c r="A513" s="41"/>
      <c r="B513" s="41"/>
      <c r="C513" s="114"/>
      <c r="D513" s="41"/>
      <c r="E513" s="41"/>
      <c r="F513" s="41"/>
      <c r="G513" s="41"/>
      <c r="H513" s="41"/>
      <c r="I513" s="23"/>
      <c r="J513" s="41"/>
      <c r="K513" s="23"/>
      <c r="L513" s="41"/>
      <c r="M513" s="186">
        <f>G513*H513</f>
        <v>0</v>
      </c>
      <c r="N513" s="42"/>
      <c r="O513" s="42"/>
      <c r="P513" s="42"/>
      <c r="Q513" s="36"/>
      <c r="R513" s="36"/>
      <c r="S513" s="36"/>
      <c r="T513" s="36"/>
      <c r="U513" s="36"/>
      <c r="V513" s="36"/>
      <c r="W513" s="36"/>
      <c r="X513" s="36"/>
      <c r="Y513" s="36"/>
      <c r="Z513" s="36"/>
      <c r="AA513" s="36"/>
      <c r="AB513" s="36"/>
      <c r="AC513" s="9">
        <f>((H513-(H513*I513))*G513)-(((H513-(H513*I513))*G513)*K513)</f>
        <v>0</v>
      </c>
      <c r="AD513" s="9">
        <f>G513*J513</f>
        <v>0</v>
      </c>
      <c r="AE513" s="9" t="e">
        <f>AD513/AC513</f>
        <v>#DIV/0!</v>
      </c>
      <c r="AF513" s="9">
        <f>AD513*'Hypothése des ventes'!$G$18</f>
        <v>0</v>
      </c>
      <c r="AG513" s="9">
        <f>(AD513-(AD513*'Hypothése des ventes'!$H$17))*'Hypothése des ventes'!$H$18</f>
        <v>0</v>
      </c>
      <c r="AH513" s="9">
        <f>(AD513-(AD513*'Hypothése des ventes'!$I$17))*'Hypothése des ventes'!$I$18</f>
        <v>0</v>
      </c>
      <c r="AI513" s="9">
        <f>(AD513-(AD513*'Hypothése des ventes'!$J$17))*'Hypothése des ventes'!$J$18</f>
        <v>0</v>
      </c>
      <c r="AJ513" s="9">
        <f>(AD513-(AD513*'Hypothése des ventes'!$K$17))*'Hypothése des ventes'!$K$18</f>
        <v>0</v>
      </c>
      <c r="AK513" s="9">
        <f>-(AC513*'Hypothése des ventes'!$L$18)</f>
        <v>0</v>
      </c>
      <c r="AL513" s="9">
        <f>AC513*L513</f>
        <v>0</v>
      </c>
      <c r="AM513" s="9">
        <f>((AF513+AG513+AH513+AI513+AJ513+AK513)*0.8)+AL513</f>
        <v>0</v>
      </c>
      <c r="AN513" s="9" t="e">
        <f>AM513/AC513</f>
        <v>#DIV/0!</v>
      </c>
      <c r="AO513" s="9">
        <f>AM513-AC513</f>
        <v>0</v>
      </c>
      <c r="AP513" s="10" t="e">
        <f>AO513/AM513</f>
        <v>#DIV/0!</v>
      </c>
    </row>
    <row r="514" spans="1:42" x14ac:dyDescent="0.3">
      <c r="A514" s="41"/>
      <c r="B514" s="41"/>
      <c r="C514" s="114"/>
      <c r="D514" s="41"/>
      <c r="E514" s="41"/>
      <c r="F514" s="41"/>
      <c r="G514" s="41"/>
      <c r="H514" s="41"/>
      <c r="I514" s="23"/>
      <c r="J514" s="41"/>
      <c r="K514" s="23"/>
      <c r="L514" s="41"/>
      <c r="M514" s="186">
        <f>G514*H514</f>
        <v>0</v>
      </c>
      <c r="N514" s="42"/>
      <c r="O514" s="42"/>
      <c r="P514" s="42"/>
      <c r="Q514" s="36"/>
      <c r="R514" s="36"/>
      <c r="S514" s="36"/>
      <c r="T514" s="36"/>
      <c r="U514" s="36"/>
      <c r="V514" s="36"/>
      <c r="W514" s="36"/>
      <c r="X514" s="36"/>
      <c r="Y514" s="36"/>
      <c r="Z514" s="36"/>
      <c r="AA514" s="36"/>
      <c r="AB514" s="36"/>
      <c r="AC514" s="9">
        <f>((H514-(H514*I514))*G514)-(((H514-(H514*I514))*G514)*K514)</f>
        <v>0</v>
      </c>
      <c r="AD514" s="9">
        <f>G514*J514</f>
        <v>0</v>
      </c>
      <c r="AE514" s="9" t="e">
        <f>AD514/AC514</f>
        <v>#DIV/0!</v>
      </c>
      <c r="AF514" s="9">
        <f>AD514*'Hypothése des ventes'!$G$18</f>
        <v>0</v>
      </c>
      <c r="AG514" s="9">
        <f>(AD514-(AD514*'Hypothése des ventes'!$H$17))*'Hypothése des ventes'!$H$18</f>
        <v>0</v>
      </c>
      <c r="AH514" s="9">
        <f>(AD514-(AD514*'Hypothése des ventes'!$I$17))*'Hypothése des ventes'!$I$18</f>
        <v>0</v>
      </c>
      <c r="AI514" s="9">
        <f>(AD514-(AD514*'Hypothése des ventes'!$J$17))*'Hypothése des ventes'!$J$18</f>
        <v>0</v>
      </c>
      <c r="AJ514" s="9">
        <f>(AD514-(AD514*'Hypothése des ventes'!$K$17))*'Hypothése des ventes'!$K$18</f>
        <v>0</v>
      </c>
      <c r="AK514" s="9">
        <f>-(AC514*'Hypothése des ventes'!$L$18)</f>
        <v>0</v>
      </c>
      <c r="AL514" s="9">
        <f>AC514*L514</f>
        <v>0</v>
      </c>
      <c r="AM514" s="9">
        <f>((AF514+AG514+AH514+AI514+AJ514+AK514)*0.8)+AL514</f>
        <v>0</v>
      </c>
      <c r="AN514" s="9" t="e">
        <f>AM514/AC514</f>
        <v>#DIV/0!</v>
      </c>
      <c r="AO514" s="9">
        <f>AM514-AC514</f>
        <v>0</v>
      </c>
      <c r="AP514" s="10" t="e">
        <f>AO514/AM514</f>
        <v>#DIV/0!</v>
      </c>
    </row>
    <row r="515" spans="1:42" x14ac:dyDescent="0.3">
      <c r="A515" s="41"/>
      <c r="B515" s="41"/>
      <c r="C515" s="114"/>
      <c r="D515" s="41"/>
      <c r="E515" s="41"/>
      <c r="F515" s="41"/>
      <c r="G515" s="41"/>
      <c r="H515" s="41"/>
      <c r="I515" s="23"/>
      <c r="J515" s="41"/>
      <c r="K515" s="23"/>
      <c r="L515" s="41"/>
      <c r="M515" s="186">
        <f>G515*H515</f>
        <v>0</v>
      </c>
      <c r="N515" s="42"/>
      <c r="O515" s="42"/>
      <c r="P515" s="42"/>
      <c r="Q515" s="36"/>
      <c r="R515" s="36"/>
      <c r="S515" s="36"/>
      <c r="T515" s="36"/>
      <c r="U515" s="36"/>
      <c r="V515" s="36"/>
      <c r="W515" s="36"/>
      <c r="X515" s="36"/>
      <c r="Y515" s="36"/>
      <c r="Z515" s="36"/>
      <c r="AA515" s="36"/>
      <c r="AB515" s="36"/>
      <c r="AC515" s="9">
        <f>((H515-(H515*I515))*G515)-(((H515-(H515*I515))*G515)*K515)</f>
        <v>0</v>
      </c>
      <c r="AD515" s="9">
        <f>G515*J515</f>
        <v>0</v>
      </c>
      <c r="AE515" s="9" t="e">
        <f>AD515/AC515</f>
        <v>#DIV/0!</v>
      </c>
      <c r="AF515" s="9">
        <f>AD515*'Hypothése des ventes'!$G$18</f>
        <v>0</v>
      </c>
      <c r="AG515" s="9">
        <f>(AD515-(AD515*'Hypothése des ventes'!$H$17))*'Hypothése des ventes'!$H$18</f>
        <v>0</v>
      </c>
      <c r="AH515" s="9">
        <f>(AD515-(AD515*'Hypothése des ventes'!$I$17))*'Hypothése des ventes'!$I$18</f>
        <v>0</v>
      </c>
      <c r="AI515" s="9">
        <f>(AD515-(AD515*'Hypothése des ventes'!$J$17))*'Hypothése des ventes'!$J$18</f>
        <v>0</v>
      </c>
      <c r="AJ515" s="9">
        <f>(AD515-(AD515*'Hypothése des ventes'!$K$17))*'Hypothése des ventes'!$K$18</f>
        <v>0</v>
      </c>
      <c r="AK515" s="9">
        <f>-(AC515*'Hypothése des ventes'!$L$18)</f>
        <v>0</v>
      </c>
      <c r="AL515" s="9">
        <f>AC515*L515</f>
        <v>0</v>
      </c>
      <c r="AM515" s="9">
        <f>((AF515+AG515+AH515+AI515+AJ515+AK515)*0.8)+AL515</f>
        <v>0</v>
      </c>
      <c r="AN515" s="9" t="e">
        <f>AM515/AC515</f>
        <v>#DIV/0!</v>
      </c>
      <c r="AO515" s="9">
        <f>AM515-AC515</f>
        <v>0</v>
      </c>
      <c r="AP515" s="10" t="e">
        <f>AO515/AM515</f>
        <v>#DIV/0!</v>
      </c>
    </row>
    <row r="516" spans="1:42" x14ac:dyDescent="0.3">
      <c r="A516" s="41"/>
      <c r="B516" s="41"/>
      <c r="C516" s="114"/>
      <c r="D516" s="41"/>
      <c r="E516" s="41"/>
      <c r="F516" s="41"/>
      <c r="G516" s="41"/>
      <c r="H516" s="41"/>
      <c r="I516" s="23"/>
      <c r="J516" s="41"/>
      <c r="K516" s="23"/>
      <c r="L516" s="41"/>
      <c r="M516" s="186">
        <f>G516*H516</f>
        <v>0</v>
      </c>
      <c r="N516" s="42"/>
      <c r="O516" s="42"/>
      <c r="P516" s="42"/>
      <c r="Q516" s="36"/>
      <c r="R516" s="36"/>
      <c r="S516" s="36"/>
      <c r="T516" s="36"/>
      <c r="U516" s="36"/>
      <c r="V516" s="36"/>
      <c r="W516" s="36"/>
      <c r="X516" s="36"/>
      <c r="Y516" s="36"/>
      <c r="Z516" s="36"/>
      <c r="AA516" s="36"/>
      <c r="AB516" s="36"/>
      <c r="AC516" s="9">
        <f>((H516-(H516*I516))*G516)-(((H516-(H516*I516))*G516)*K516)</f>
        <v>0</v>
      </c>
      <c r="AD516" s="9">
        <f>G516*J516</f>
        <v>0</v>
      </c>
      <c r="AE516" s="9" t="e">
        <f>AD516/AC516</f>
        <v>#DIV/0!</v>
      </c>
      <c r="AF516" s="9">
        <f>AD516*'Hypothése des ventes'!$G$18</f>
        <v>0</v>
      </c>
      <c r="AG516" s="9">
        <f>(AD516-(AD516*'Hypothése des ventes'!$H$17))*'Hypothése des ventes'!$H$18</f>
        <v>0</v>
      </c>
      <c r="AH516" s="9">
        <f>(AD516-(AD516*'Hypothése des ventes'!$I$17))*'Hypothése des ventes'!$I$18</f>
        <v>0</v>
      </c>
      <c r="AI516" s="9">
        <f>(AD516-(AD516*'Hypothése des ventes'!$J$17))*'Hypothése des ventes'!$J$18</f>
        <v>0</v>
      </c>
      <c r="AJ516" s="9">
        <f>(AD516-(AD516*'Hypothése des ventes'!$K$17))*'Hypothése des ventes'!$K$18</f>
        <v>0</v>
      </c>
      <c r="AK516" s="9">
        <f>-(AC516*'Hypothése des ventes'!$L$18)</f>
        <v>0</v>
      </c>
      <c r="AL516" s="9">
        <f>AC516*L516</f>
        <v>0</v>
      </c>
      <c r="AM516" s="9">
        <f>((AF516+AG516+AH516+AI516+AJ516+AK516)*0.8)+AL516</f>
        <v>0</v>
      </c>
      <c r="AN516" s="9" t="e">
        <f>AM516/AC516</f>
        <v>#DIV/0!</v>
      </c>
      <c r="AO516" s="9">
        <f>AM516-AC516</f>
        <v>0</v>
      </c>
      <c r="AP516" s="10" t="e">
        <f>AO516/AM516</f>
        <v>#DIV/0!</v>
      </c>
    </row>
    <row r="517" spans="1:42" x14ac:dyDescent="0.3">
      <c r="A517" s="41"/>
      <c r="B517" s="41"/>
      <c r="C517" s="114"/>
      <c r="D517" s="41"/>
      <c r="E517" s="41"/>
      <c r="F517" s="41"/>
      <c r="G517" s="41"/>
      <c r="H517" s="41"/>
      <c r="I517" s="23"/>
      <c r="J517" s="41"/>
      <c r="K517" s="23"/>
      <c r="L517" s="41"/>
      <c r="M517" s="186">
        <f>G517*H517</f>
        <v>0</v>
      </c>
      <c r="N517" s="42"/>
      <c r="O517" s="42"/>
      <c r="P517" s="42"/>
      <c r="Q517" s="36"/>
      <c r="R517" s="36"/>
      <c r="S517" s="36"/>
      <c r="T517" s="36"/>
      <c r="U517" s="36"/>
      <c r="V517" s="36"/>
      <c r="W517" s="36"/>
      <c r="X517" s="36"/>
      <c r="Y517" s="36"/>
      <c r="Z517" s="36"/>
      <c r="AA517" s="36"/>
      <c r="AB517" s="36"/>
      <c r="AC517" s="9">
        <f>((H517-(H517*I517))*G517)-(((H517-(H517*I517))*G517)*K517)</f>
        <v>0</v>
      </c>
      <c r="AD517" s="9">
        <f>G517*J517</f>
        <v>0</v>
      </c>
      <c r="AE517" s="9" t="e">
        <f>AD517/AC517</f>
        <v>#DIV/0!</v>
      </c>
      <c r="AF517" s="9">
        <f>AD517*'Hypothése des ventes'!$G$18</f>
        <v>0</v>
      </c>
      <c r="AG517" s="9">
        <f>(AD517-(AD517*'Hypothése des ventes'!$H$17))*'Hypothése des ventes'!$H$18</f>
        <v>0</v>
      </c>
      <c r="AH517" s="9">
        <f>(AD517-(AD517*'Hypothése des ventes'!$I$17))*'Hypothése des ventes'!$I$18</f>
        <v>0</v>
      </c>
      <c r="AI517" s="9">
        <f>(AD517-(AD517*'Hypothése des ventes'!$J$17))*'Hypothése des ventes'!$J$18</f>
        <v>0</v>
      </c>
      <c r="AJ517" s="9">
        <f>(AD517-(AD517*'Hypothése des ventes'!$K$17))*'Hypothése des ventes'!$K$18</f>
        <v>0</v>
      </c>
      <c r="AK517" s="9">
        <f>-(AC517*'Hypothése des ventes'!$L$18)</f>
        <v>0</v>
      </c>
      <c r="AL517" s="9">
        <f>AC517*L517</f>
        <v>0</v>
      </c>
      <c r="AM517" s="9">
        <f>((AF517+AG517+AH517+AI517+AJ517+AK517)*0.8)+AL517</f>
        <v>0</v>
      </c>
      <c r="AN517" s="9" t="e">
        <f>AM517/AC517</f>
        <v>#DIV/0!</v>
      </c>
      <c r="AO517" s="9">
        <f>AM517-AC517</f>
        <v>0</v>
      </c>
      <c r="AP517" s="10" t="e">
        <f>AO517/AM517</f>
        <v>#DIV/0!</v>
      </c>
    </row>
    <row r="518" spans="1:42" x14ac:dyDescent="0.3">
      <c r="A518" s="41"/>
      <c r="B518" s="41"/>
      <c r="C518" s="114"/>
      <c r="D518" s="41"/>
      <c r="E518" s="41"/>
      <c r="F518" s="41"/>
      <c r="G518" s="41"/>
      <c r="H518" s="41"/>
      <c r="I518" s="23"/>
      <c r="J518" s="41"/>
      <c r="K518" s="23"/>
      <c r="L518" s="41"/>
      <c r="M518" s="186">
        <f>G518*H518</f>
        <v>0</v>
      </c>
      <c r="N518" s="42"/>
      <c r="O518" s="42"/>
      <c r="P518" s="42"/>
      <c r="Q518" s="36"/>
      <c r="R518" s="36"/>
      <c r="S518" s="36"/>
      <c r="T518" s="36"/>
      <c r="U518" s="36"/>
      <c r="V518" s="36"/>
      <c r="W518" s="36"/>
      <c r="X518" s="36"/>
      <c r="Y518" s="36"/>
      <c r="Z518" s="36"/>
      <c r="AA518" s="36"/>
      <c r="AB518" s="36"/>
      <c r="AC518" s="9">
        <f>((H518-(H518*I518))*G518)-(((H518-(H518*I518))*G518)*K518)</f>
        <v>0</v>
      </c>
      <c r="AD518" s="9">
        <f>G518*J518</f>
        <v>0</v>
      </c>
      <c r="AE518" s="9" t="e">
        <f>AD518/AC518</f>
        <v>#DIV/0!</v>
      </c>
      <c r="AF518" s="9">
        <f>AD518*'Hypothése des ventes'!$G$18</f>
        <v>0</v>
      </c>
      <c r="AG518" s="9">
        <f>(AD518-(AD518*'Hypothése des ventes'!$H$17))*'Hypothése des ventes'!$H$18</f>
        <v>0</v>
      </c>
      <c r="AH518" s="9">
        <f>(AD518-(AD518*'Hypothése des ventes'!$I$17))*'Hypothése des ventes'!$I$18</f>
        <v>0</v>
      </c>
      <c r="AI518" s="9">
        <f>(AD518-(AD518*'Hypothése des ventes'!$J$17))*'Hypothése des ventes'!$J$18</f>
        <v>0</v>
      </c>
      <c r="AJ518" s="9">
        <f>(AD518-(AD518*'Hypothése des ventes'!$K$17))*'Hypothése des ventes'!$K$18</f>
        <v>0</v>
      </c>
      <c r="AK518" s="9">
        <f>-(AC518*'Hypothése des ventes'!$L$18)</f>
        <v>0</v>
      </c>
      <c r="AL518" s="9">
        <f>AC518*L518</f>
        <v>0</v>
      </c>
      <c r="AM518" s="9">
        <f>((AF518+AG518+AH518+AI518+AJ518+AK518)*0.8)+AL518</f>
        <v>0</v>
      </c>
      <c r="AN518" s="9" t="e">
        <f>AM518/AC518</f>
        <v>#DIV/0!</v>
      </c>
      <c r="AO518" s="9">
        <f>AM518-AC518</f>
        <v>0</v>
      </c>
      <c r="AP518" s="10" t="e">
        <f>AO518/AM518</f>
        <v>#DIV/0!</v>
      </c>
    </row>
    <row r="519" spans="1:42" x14ac:dyDescent="0.3">
      <c r="A519" s="41"/>
      <c r="B519" s="41"/>
      <c r="C519" s="114"/>
      <c r="D519" s="41"/>
      <c r="E519" s="41"/>
      <c r="F519" s="41"/>
      <c r="G519" s="41"/>
      <c r="H519" s="41"/>
      <c r="I519" s="23"/>
      <c r="J519" s="41"/>
      <c r="K519" s="23"/>
      <c r="L519" s="41"/>
      <c r="M519" s="186">
        <f>G519*H519</f>
        <v>0</v>
      </c>
      <c r="N519" s="42"/>
      <c r="O519" s="42"/>
      <c r="P519" s="42"/>
      <c r="Q519" s="36"/>
      <c r="R519" s="36"/>
      <c r="S519" s="36"/>
      <c r="T519" s="36"/>
      <c r="U519" s="36"/>
      <c r="V519" s="36"/>
      <c r="W519" s="36"/>
      <c r="X519" s="36"/>
      <c r="Y519" s="36"/>
      <c r="Z519" s="36"/>
      <c r="AA519" s="36"/>
      <c r="AB519" s="36"/>
      <c r="AC519" s="9">
        <f>((H519-(H519*I519))*G519)-(((H519-(H519*I519))*G519)*K519)</f>
        <v>0</v>
      </c>
      <c r="AD519" s="9">
        <f>G519*J519</f>
        <v>0</v>
      </c>
      <c r="AE519" s="9" t="e">
        <f>AD519/AC519</f>
        <v>#DIV/0!</v>
      </c>
      <c r="AF519" s="9">
        <f>AD519*'Hypothése des ventes'!$G$18</f>
        <v>0</v>
      </c>
      <c r="AG519" s="9">
        <f>(AD519-(AD519*'Hypothése des ventes'!$H$17))*'Hypothése des ventes'!$H$18</f>
        <v>0</v>
      </c>
      <c r="AH519" s="9">
        <f>(AD519-(AD519*'Hypothése des ventes'!$I$17))*'Hypothése des ventes'!$I$18</f>
        <v>0</v>
      </c>
      <c r="AI519" s="9">
        <f>(AD519-(AD519*'Hypothése des ventes'!$J$17))*'Hypothése des ventes'!$J$18</f>
        <v>0</v>
      </c>
      <c r="AJ519" s="9">
        <f>(AD519-(AD519*'Hypothése des ventes'!$K$17))*'Hypothése des ventes'!$K$18</f>
        <v>0</v>
      </c>
      <c r="AK519" s="9">
        <f>-(AC519*'Hypothése des ventes'!$L$18)</f>
        <v>0</v>
      </c>
      <c r="AL519" s="9">
        <f>AC519*L519</f>
        <v>0</v>
      </c>
      <c r="AM519" s="9">
        <f>((AF519+AG519+AH519+AI519+AJ519+AK519)*0.8)+AL519</f>
        <v>0</v>
      </c>
      <c r="AN519" s="9" t="e">
        <f>AM519/AC519</f>
        <v>#DIV/0!</v>
      </c>
      <c r="AO519" s="9">
        <f>AM519-AC519</f>
        <v>0</v>
      </c>
      <c r="AP519" s="10" t="e">
        <f>AO519/AM519</f>
        <v>#DIV/0!</v>
      </c>
    </row>
    <row r="520" spans="1:42" x14ac:dyDescent="0.3">
      <c r="A520" s="41"/>
      <c r="B520" s="41"/>
      <c r="C520" s="114"/>
      <c r="D520" s="41"/>
      <c r="E520" s="41"/>
      <c r="F520" s="41"/>
      <c r="G520" s="41"/>
      <c r="H520" s="41"/>
      <c r="I520" s="23"/>
      <c r="J520" s="41"/>
      <c r="K520" s="23"/>
      <c r="L520" s="41"/>
      <c r="M520" s="186">
        <f>G520*H520</f>
        <v>0</v>
      </c>
      <c r="N520" s="42"/>
      <c r="O520" s="42"/>
      <c r="P520" s="42"/>
      <c r="Q520" s="36"/>
      <c r="R520" s="36"/>
      <c r="S520" s="36"/>
      <c r="T520" s="36"/>
      <c r="U520" s="36"/>
      <c r="V520" s="36"/>
      <c r="W520" s="36"/>
      <c r="X520" s="36"/>
      <c r="Y520" s="36"/>
      <c r="Z520" s="36"/>
      <c r="AA520" s="36"/>
      <c r="AB520" s="36"/>
      <c r="AC520" s="9">
        <f>((H520-(H520*I520))*G520)-(((H520-(H520*I520))*G520)*K520)</f>
        <v>0</v>
      </c>
      <c r="AD520" s="9">
        <f>G520*J520</f>
        <v>0</v>
      </c>
      <c r="AE520" s="9" t="e">
        <f>AD520/AC520</f>
        <v>#DIV/0!</v>
      </c>
      <c r="AF520" s="9">
        <f>AD520*'Hypothése des ventes'!$G$18</f>
        <v>0</v>
      </c>
      <c r="AG520" s="9">
        <f>(AD520-(AD520*'Hypothése des ventes'!$H$17))*'Hypothése des ventes'!$H$18</f>
        <v>0</v>
      </c>
      <c r="AH520" s="9">
        <f>(AD520-(AD520*'Hypothése des ventes'!$I$17))*'Hypothése des ventes'!$I$18</f>
        <v>0</v>
      </c>
      <c r="AI520" s="9">
        <f>(AD520-(AD520*'Hypothése des ventes'!$J$17))*'Hypothése des ventes'!$J$18</f>
        <v>0</v>
      </c>
      <c r="AJ520" s="9">
        <f>(AD520-(AD520*'Hypothése des ventes'!$K$17))*'Hypothése des ventes'!$K$18</f>
        <v>0</v>
      </c>
      <c r="AK520" s="9">
        <f>-(AC520*'Hypothése des ventes'!$L$18)</f>
        <v>0</v>
      </c>
      <c r="AL520" s="9">
        <f>AC520*L520</f>
        <v>0</v>
      </c>
      <c r="AM520" s="9">
        <f>((AF520+AG520+AH520+AI520+AJ520+AK520)*0.8)+AL520</f>
        <v>0</v>
      </c>
      <c r="AN520" s="9" t="e">
        <f>AM520/AC520</f>
        <v>#DIV/0!</v>
      </c>
      <c r="AO520" s="9">
        <f>AM520-AC520</f>
        <v>0</v>
      </c>
      <c r="AP520" s="10" t="e">
        <f>AO520/AM520</f>
        <v>#DIV/0!</v>
      </c>
    </row>
    <row r="521" spans="1:42" x14ac:dyDescent="0.3">
      <c r="A521" s="41"/>
      <c r="B521" s="41"/>
      <c r="C521" s="114"/>
      <c r="D521" s="41"/>
      <c r="E521" s="41"/>
      <c r="F521" s="41"/>
      <c r="G521" s="41"/>
      <c r="H521" s="41"/>
      <c r="I521" s="23"/>
      <c r="J521" s="41"/>
      <c r="K521" s="23"/>
      <c r="L521" s="41"/>
      <c r="M521" s="186">
        <f>G521*H521</f>
        <v>0</v>
      </c>
      <c r="N521" s="42"/>
      <c r="O521" s="42"/>
      <c r="P521" s="42"/>
      <c r="Q521" s="36"/>
      <c r="R521" s="36"/>
      <c r="S521" s="36"/>
      <c r="T521" s="36"/>
      <c r="U521" s="36"/>
      <c r="V521" s="36"/>
      <c r="W521" s="36"/>
      <c r="X521" s="36"/>
      <c r="Y521" s="36"/>
      <c r="Z521" s="36"/>
      <c r="AA521" s="36"/>
      <c r="AB521" s="36"/>
      <c r="AC521" s="9">
        <f>((H521-(H521*I521))*G521)-(((H521-(H521*I521))*G521)*K521)</f>
        <v>0</v>
      </c>
      <c r="AD521" s="9">
        <f>G521*J521</f>
        <v>0</v>
      </c>
      <c r="AE521" s="9" t="e">
        <f>AD521/AC521</f>
        <v>#DIV/0!</v>
      </c>
      <c r="AF521" s="9">
        <f>AD521*'Hypothése des ventes'!$G$18</f>
        <v>0</v>
      </c>
      <c r="AG521" s="9">
        <f>(AD521-(AD521*'Hypothése des ventes'!$H$17))*'Hypothése des ventes'!$H$18</f>
        <v>0</v>
      </c>
      <c r="AH521" s="9">
        <f>(AD521-(AD521*'Hypothése des ventes'!$I$17))*'Hypothése des ventes'!$I$18</f>
        <v>0</v>
      </c>
      <c r="AI521" s="9">
        <f>(AD521-(AD521*'Hypothése des ventes'!$J$17))*'Hypothése des ventes'!$J$18</f>
        <v>0</v>
      </c>
      <c r="AJ521" s="9">
        <f>(AD521-(AD521*'Hypothése des ventes'!$K$17))*'Hypothése des ventes'!$K$18</f>
        <v>0</v>
      </c>
      <c r="AK521" s="9">
        <f>-(AC521*'Hypothése des ventes'!$L$18)</f>
        <v>0</v>
      </c>
      <c r="AL521" s="9">
        <f>AC521*L521</f>
        <v>0</v>
      </c>
      <c r="AM521" s="9">
        <f>((AF521+AG521+AH521+AI521+AJ521+AK521)*0.8)+AL521</f>
        <v>0</v>
      </c>
      <c r="AN521" s="9" t="e">
        <f>AM521/AC521</f>
        <v>#DIV/0!</v>
      </c>
      <c r="AO521" s="9">
        <f>AM521-AC521</f>
        <v>0</v>
      </c>
      <c r="AP521" s="10" t="e">
        <f>AO521/AM521</f>
        <v>#DIV/0!</v>
      </c>
    </row>
    <row r="522" spans="1:42" x14ac:dyDescent="0.3">
      <c r="A522" s="41"/>
      <c r="B522" s="41"/>
      <c r="C522" s="114"/>
      <c r="D522" s="41"/>
      <c r="E522" s="41"/>
      <c r="F522" s="41"/>
      <c r="G522" s="41"/>
      <c r="H522" s="41"/>
      <c r="I522" s="23"/>
      <c r="J522" s="41"/>
      <c r="K522" s="23"/>
      <c r="L522" s="41"/>
      <c r="M522" s="186">
        <f>G522*H522</f>
        <v>0</v>
      </c>
      <c r="N522" s="42"/>
      <c r="O522" s="42"/>
      <c r="P522" s="42"/>
      <c r="Q522" s="36"/>
      <c r="R522" s="36"/>
      <c r="S522" s="36"/>
      <c r="T522" s="36"/>
      <c r="U522" s="36"/>
      <c r="V522" s="36"/>
      <c r="W522" s="36"/>
      <c r="X522" s="36"/>
      <c r="Y522" s="36"/>
      <c r="Z522" s="36"/>
      <c r="AA522" s="36"/>
      <c r="AB522" s="36"/>
      <c r="AC522" s="9">
        <f>((H522-(H522*I522))*G522)-(((H522-(H522*I522))*G522)*K522)</f>
        <v>0</v>
      </c>
      <c r="AD522" s="9">
        <f>G522*J522</f>
        <v>0</v>
      </c>
      <c r="AE522" s="9" t="e">
        <f>AD522/AC522</f>
        <v>#DIV/0!</v>
      </c>
      <c r="AF522" s="9">
        <f>AD522*'Hypothése des ventes'!$G$18</f>
        <v>0</v>
      </c>
      <c r="AG522" s="9">
        <f>(AD522-(AD522*'Hypothése des ventes'!$H$17))*'Hypothése des ventes'!$H$18</f>
        <v>0</v>
      </c>
      <c r="AH522" s="9">
        <f>(AD522-(AD522*'Hypothése des ventes'!$I$17))*'Hypothése des ventes'!$I$18</f>
        <v>0</v>
      </c>
      <c r="AI522" s="9">
        <f>(AD522-(AD522*'Hypothése des ventes'!$J$17))*'Hypothése des ventes'!$J$18</f>
        <v>0</v>
      </c>
      <c r="AJ522" s="9">
        <f>(AD522-(AD522*'Hypothése des ventes'!$K$17))*'Hypothése des ventes'!$K$18</f>
        <v>0</v>
      </c>
      <c r="AK522" s="9">
        <f>-(AC522*'Hypothése des ventes'!$L$18)</f>
        <v>0</v>
      </c>
      <c r="AL522" s="9">
        <f>AC522*L522</f>
        <v>0</v>
      </c>
      <c r="AM522" s="9">
        <f>((AF522+AG522+AH522+AI522+AJ522+AK522)*0.8)+AL522</f>
        <v>0</v>
      </c>
      <c r="AN522" s="9" t="e">
        <f>AM522/AC522</f>
        <v>#DIV/0!</v>
      </c>
      <c r="AO522" s="9">
        <f>AM522-AC522</f>
        <v>0</v>
      </c>
      <c r="AP522" s="10" t="e">
        <f>AO522/AM522</f>
        <v>#DIV/0!</v>
      </c>
    </row>
    <row r="523" spans="1:42" x14ac:dyDescent="0.3">
      <c r="A523" s="41"/>
      <c r="B523" s="41"/>
      <c r="C523" s="114"/>
      <c r="D523" s="41"/>
      <c r="E523" s="41"/>
      <c r="F523" s="41"/>
      <c r="G523" s="41"/>
      <c r="H523" s="41"/>
      <c r="I523" s="23"/>
      <c r="J523" s="41"/>
      <c r="K523" s="23"/>
      <c r="L523" s="41"/>
      <c r="M523" s="186">
        <f>G523*H523</f>
        <v>0</v>
      </c>
      <c r="N523" s="42"/>
      <c r="O523" s="42"/>
      <c r="P523" s="42"/>
      <c r="Q523" s="36"/>
      <c r="R523" s="36"/>
      <c r="S523" s="36"/>
      <c r="T523" s="36"/>
      <c r="U523" s="36"/>
      <c r="V523" s="36"/>
      <c r="W523" s="36"/>
      <c r="X523" s="36"/>
      <c r="Y523" s="36"/>
      <c r="Z523" s="36"/>
      <c r="AA523" s="36"/>
      <c r="AB523" s="36"/>
      <c r="AC523" s="9">
        <f>((H523-(H523*I523))*G523)-(((H523-(H523*I523))*G523)*K523)</f>
        <v>0</v>
      </c>
      <c r="AD523" s="9">
        <f>G523*J523</f>
        <v>0</v>
      </c>
      <c r="AE523" s="9" t="e">
        <f>AD523/AC523</f>
        <v>#DIV/0!</v>
      </c>
      <c r="AF523" s="9">
        <f>AD523*'Hypothése des ventes'!$G$18</f>
        <v>0</v>
      </c>
      <c r="AG523" s="9">
        <f>(AD523-(AD523*'Hypothése des ventes'!$H$17))*'Hypothése des ventes'!$H$18</f>
        <v>0</v>
      </c>
      <c r="AH523" s="9">
        <f>(AD523-(AD523*'Hypothése des ventes'!$I$17))*'Hypothése des ventes'!$I$18</f>
        <v>0</v>
      </c>
      <c r="AI523" s="9">
        <f>(AD523-(AD523*'Hypothése des ventes'!$J$17))*'Hypothése des ventes'!$J$18</f>
        <v>0</v>
      </c>
      <c r="AJ523" s="9">
        <f>(AD523-(AD523*'Hypothése des ventes'!$K$17))*'Hypothése des ventes'!$K$18</f>
        <v>0</v>
      </c>
      <c r="AK523" s="9">
        <f>-(AC523*'Hypothése des ventes'!$L$18)</f>
        <v>0</v>
      </c>
      <c r="AL523" s="9">
        <f>AC523*L523</f>
        <v>0</v>
      </c>
      <c r="AM523" s="9">
        <f>((AF523+AG523+AH523+AI523+AJ523+AK523)*0.8)+AL523</f>
        <v>0</v>
      </c>
      <c r="AN523" s="9" t="e">
        <f>AM523/AC523</f>
        <v>#DIV/0!</v>
      </c>
      <c r="AO523" s="9">
        <f>AM523-AC523</f>
        <v>0</v>
      </c>
      <c r="AP523" s="10" t="e">
        <f>AO523/AM523</f>
        <v>#DIV/0!</v>
      </c>
    </row>
    <row r="524" spans="1:42" x14ac:dyDescent="0.3">
      <c r="A524" s="41"/>
      <c r="B524" s="41"/>
      <c r="C524" s="114"/>
      <c r="D524" s="41"/>
      <c r="E524" s="41"/>
      <c r="F524" s="41"/>
      <c r="G524" s="41"/>
      <c r="H524" s="41"/>
      <c r="I524" s="23"/>
      <c r="J524" s="41"/>
      <c r="K524" s="23"/>
      <c r="L524" s="41"/>
      <c r="M524" s="186">
        <f>G524*H524</f>
        <v>0</v>
      </c>
      <c r="N524" s="42"/>
      <c r="O524" s="42"/>
      <c r="P524" s="42"/>
      <c r="Q524" s="36"/>
      <c r="R524" s="36"/>
      <c r="S524" s="36"/>
      <c r="T524" s="36"/>
      <c r="U524" s="36"/>
      <c r="V524" s="36"/>
      <c r="W524" s="36"/>
      <c r="X524" s="36"/>
      <c r="Y524" s="36"/>
      <c r="Z524" s="36"/>
      <c r="AA524" s="36"/>
      <c r="AB524" s="36"/>
      <c r="AC524" s="9">
        <f>((H524-(H524*I524))*G524)-(((H524-(H524*I524))*G524)*K524)</f>
        <v>0</v>
      </c>
      <c r="AD524" s="9">
        <f>G524*J524</f>
        <v>0</v>
      </c>
      <c r="AE524" s="9" t="e">
        <f>AD524/AC524</f>
        <v>#DIV/0!</v>
      </c>
      <c r="AF524" s="9">
        <f>AD524*'Hypothése des ventes'!$G$18</f>
        <v>0</v>
      </c>
      <c r="AG524" s="9">
        <f>(AD524-(AD524*'Hypothése des ventes'!$H$17))*'Hypothése des ventes'!$H$18</f>
        <v>0</v>
      </c>
      <c r="AH524" s="9">
        <f>(AD524-(AD524*'Hypothése des ventes'!$I$17))*'Hypothése des ventes'!$I$18</f>
        <v>0</v>
      </c>
      <c r="AI524" s="9">
        <f>(AD524-(AD524*'Hypothése des ventes'!$J$17))*'Hypothése des ventes'!$J$18</f>
        <v>0</v>
      </c>
      <c r="AJ524" s="9">
        <f>(AD524-(AD524*'Hypothése des ventes'!$K$17))*'Hypothése des ventes'!$K$18</f>
        <v>0</v>
      </c>
      <c r="AK524" s="9">
        <f>-(AC524*'Hypothése des ventes'!$L$18)</f>
        <v>0</v>
      </c>
      <c r="AL524" s="9">
        <f>AC524*L524</f>
        <v>0</v>
      </c>
      <c r="AM524" s="9">
        <f>((AF524+AG524+AH524+AI524+AJ524+AK524)*0.8)+AL524</f>
        <v>0</v>
      </c>
      <c r="AN524" s="9" t="e">
        <f>AM524/AC524</f>
        <v>#DIV/0!</v>
      </c>
      <c r="AO524" s="9">
        <f>AM524-AC524</f>
        <v>0</v>
      </c>
      <c r="AP524" s="10" t="e">
        <f>AO524/AM524</f>
        <v>#DIV/0!</v>
      </c>
    </row>
    <row r="525" spans="1:42" x14ac:dyDescent="0.3">
      <c r="A525" s="41"/>
      <c r="B525" s="41"/>
      <c r="C525" s="114"/>
      <c r="D525" s="41"/>
      <c r="E525" s="41"/>
      <c r="F525" s="41"/>
      <c r="G525" s="41"/>
      <c r="H525" s="41"/>
      <c r="I525" s="23"/>
      <c r="J525" s="41"/>
      <c r="K525" s="23"/>
      <c r="L525" s="41"/>
      <c r="M525" s="186">
        <f>G525*H525</f>
        <v>0</v>
      </c>
      <c r="N525" s="42"/>
      <c r="O525" s="42"/>
      <c r="P525" s="42"/>
      <c r="Q525" s="36"/>
      <c r="R525" s="36"/>
      <c r="S525" s="36"/>
      <c r="T525" s="36"/>
      <c r="U525" s="36"/>
      <c r="V525" s="36"/>
      <c r="W525" s="36"/>
      <c r="X525" s="36"/>
      <c r="Y525" s="36"/>
      <c r="Z525" s="36"/>
      <c r="AA525" s="36"/>
      <c r="AB525" s="36"/>
      <c r="AC525" s="9">
        <f>((H525-(H525*I525))*G525)-(((H525-(H525*I525))*G525)*K525)</f>
        <v>0</v>
      </c>
      <c r="AD525" s="9">
        <f>G525*J525</f>
        <v>0</v>
      </c>
      <c r="AE525" s="9" t="e">
        <f>AD525/AC525</f>
        <v>#DIV/0!</v>
      </c>
      <c r="AF525" s="9">
        <f>AD525*'Hypothése des ventes'!$G$18</f>
        <v>0</v>
      </c>
      <c r="AG525" s="9">
        <f>(AD525-(AD525*'Hypothése des ventes'!$H$17))*'Hypothése des ventes'!$H$18</f>
        <v>0</v>
      </c>
      <c r="AH525" s="9">
        <f>(AD525-(AD525*'Hypothése des ventes'!$I$17))*'Hypothése des ventes'!$I$18</f>
        <v>0</v>
      </c>
      <c r="AI525" s="9">
        <f>(AD525-(AD525*'Hypothése des ventes'!$J$17))*'Hypothése des ventes'!$J$18</f>
        <v>0</v>
      </c>
      <c r="AJ525" s="9">
        <f>(AD525-(AD525*'Hypothése des ventes'!$K$17))*'Hypothése des ventes'!$K$18</f>
        <v>0</v>
      </c>
      <c r="AK525" s="9">
        <f>-(AC525*'Hypothése des ventes'!$L$18)</f>
        <v>0</v>
      </c>
      <c r="AL525" s="9">
        <f>AC525*L525</f>
        <v>0</v>
      </c>
      <c r="AM525" s="9">
        <f>((AF525+AG525+AH525+AI525+AJ525+AK525)*0.8)+AL525</f>
        <v>0</v>
      </c>
      <c r="AN525" s="9" t="e">
        <f>AM525/AC525</f>
        <v>#DIV/0!</v>
      </c>
      <c r="AO525" s="9">
        <f>AM525-AC525</f>
        <v>0</v>
      </c>
      <c r="AP525" s="10" t="e">
        <f>AO525/AM525</f>
        <v>#DIV/0!</v>
      </c>
    </row>
    <row r="526" spans="1:42" x14ac:dyDescent="0.3">
      <c r="A526" s="41"/>
      <c r="B526" s="41"/>
      <c r="C526" s="114"/>
      <c r="D526" s="41"/>
      <c r="E526" s="41"/>
      <c r="F526" s="41"/>
      <c r="G526" s="41"/>
      <c r="H526" s="41"/>
      <c r="I526" s="23"/>
      <c r="J526" s="41"/>
      <c r="K526" s="23"/>
      <c r="L526" s="41"/>
      <c r="M526" s="186">
        <f>G526*H526</f>
        <v>0</v>
      </c>
      <c r="N526" s="42"/>
      <c r="O526" s="42"/>
      <c r="P526" s="42"/>
      <c r="Q526" s="36"/>
      <c r="R526" s="36"/>
      <c r="S526" s="36"/>
      <c r="T526" s="36"/>
      <c r="U526" s="36"/>
      <c r="V526" s="36"/>
      <c r="W526" s="36"/>
      <c r="X526" s="36"/>
      <c r="Y526" s="36"/>
      <c r="Z526" s="36"/>
      <c r="AA526" s="36"/>
      <c r="AB526" s="36"/>
      <c r="AC526" s="9">
        <f>((H526-(H526*I526))*G526)-(((H526-(H526*I526))*G526)*K526)</f>
        <v>0</v>
      </c>
      <c r="AD526" s="9">
        <f>G526*J526</f>
        <v>0</v>
      </c>
      <c r="AE526" s="9" t="e">
        <f>AD526/AC526</f>
        <v>#DIV/0!</v>
      </c>
      <c r="AF526" s="9">
        <f>AD526*'Hypothése des ventes'!$G$18</f>
        <v>0</v>
      </c>
      <c r="AG526" s="9">
        <f>(AD526-(AD526*'Hypothése des ventes'!$H$17))*'Hypothése des ventes'!$H$18</f>
        <v>0</v>
      </c>
      <c r="AH526" s="9">
        <f>(AD526-(AD526*'Hypothése des ventes'!$I$17))*'Hypothése des ventes'!$I$18</f>
        <v>0</v>
      </c>
      <c r="AI526" s="9">
        <f>(AD526-(AD526*'Hypothése des ventes'!$J$17))*'Hypothése des ventes'!$J$18</f>
        <v>0</v>
      </c>
      <c r="AJ526" s="9">
        <f>(AD526-(AD526*'Hypothése des ventes'!$K$17))*'Hypothése des ventes'!$K$18</f>
        <v>0</v>
      </c>
      <c r="AK526" s="9">
        <f>-(AC526*'Hypothése des ventes'!$L$18)</f>
        <v>0</v>
      </c>
      <c r="AL526" s="9">
        <f>AC526*L526</f>
        <v>0</v>
      </c>
      <c r="AM526" s="9">
        <f>((AF526+AG526+AH526+AI526+AJ526+AK526)*0.8)+AL526</f>
        <v>0</v>
      </c>
      <c r="AN526" s="9" t="e">
        <f>AM526/AC526</f>
        <v>#DIV/0!</v>
      </c>
      <c r="AO526" s="9">
        <f>AM526-AC526</f>
        <v>0</v>
      </c>
      <c r="AP526" s="10" t="e">
        <f>AO526/AM526</f>
        <v>#DIV/0!</v>
      </c>
    </row>
    <row r="527" spans="1:42" x14ac:dyDescent="0.3">
      <c r="A527" s="41"/>
      <c r="B527" s="41"/>
      <c r="C527" s="114"/>
      <c r="D527" s="41"/>
      <c r="E527" s="41"/>
      <c r="F527" s="41"/>
      <c r="G527" s="41"/>
      <c r="H527" s="41"/>
      <c r="I527" s="23"/>
      <c r="J527" s="41"/>
      <c r="K527" s="23"/>
      <c r="L527" s="41"/>
      <c r="M527" s="186">
        <f>G527*H527</f>
        <v>0</v>
      </c>
      <c r="N527" s="42"/>
      <c r="O527" s="42"/>
      <c r="P527" s="42"/>
      <c r="Q527" s="36"/>
      <c r="R527" s="36"/>
      <c r="S527" s="36"/>
      <c r="T527" s="36"/>
      <c r="U527" s="36"/>
      <c r="V527" s="36"/>
      <c r="W527" s="36"/>
      <c r="X527" s="36"/>
      <c r="Y527" s="36"/>
      <c r="Z527" s="36"/>
      <c r="AA527" s="36"/>
      <c r="AB527" s="36"/>
      <c r="AC527" s="9">
        <f>((H527-(H527*I527))*G527)-(((H527-(H527*I527))*G527)*K527)</f>
        <v>0</v>
      </c>
      <c r="AD527" s="9">
        <f>G527*J527</f>
        <v>0</v>
      </c>
      <c r="AE527" s="9" t="e">
        <f>AD527/AC527</f>
        <v>#DIV/0!</v>
      </c>
      <c r="AF527" s="9">
        <f>AD527*'Hypothése des ventes'!$G$18</f>
        <v>0</v>
      </c>
      <c r="AG527" s="9">
        <f>(AD527-(AD527*'Hypothése des ventes'!$H$17))*'Hypothése des ventes'!$H$18</f>
        <v>0</v>
      </c>
      <c r="AH527" s="9">
        <f>(AD527-(AD527*'Hypothése des ventes'!$I$17))*'Hypothése des ventes'!$I$18</f>
        <v>0</v>
      </c>
      <c r="AI527" s="9">
        <f>(AD527-(AD527*'Hypothése des ventes'!$J$17))*'Hypothése des ventes'!$J$18</f>
        <v>0</v>
      </c>
      <c r="AJ527" s="9">
        <f>(AD527-(AD527*'Hypothése des ventes'!$K$17))*'Hypothése des ventes'!$K$18</f>
        <v>0</v>
      </c>
      <c r="AK527" s="9">
        <f>-(AC527*'Hypothése des ventes'!$L$18)</f>
        <v>0</v>
      </c>
      <c r="AL527" s="9">
        <f>AC527*L527</f>
        <v>0</v>
      </c>
      <c r="AM527" s="9">
        <f>((AF527+AG527+AH527+AI527+AJ527+AK527)*0.8)+AL527</f>
        <v>0</v>
      </c>
      <c r="AN527" s="9" t="e">
        <f>AM527/AC527</f>
        <v>#DIV/0!</v>
      </c>
      <c r="AO527" s="9">
        <f>AM527-AC527</f>
        <v>0</v>
      </c>
      <c r="AP527" s="10" t="e">
        <f>AO527/AM527</f>
        <v>#DIV/0!</v>
      </c>
    </row>
    <row r="528" spans="1:42" x14ac:dyDescent="0.3">
      <c r="A528" s="41"/>
      <c r="B528" s="41"/>
      <c r="C528" s="114"/>
      <c r="D528" s="41"/>
      <c r="E528" s="41"/>
      <c r="F528" s="41"/>
      <c r="G528" s="41"/>
      <c r="H528" s="41"/>
      <c r="I528" s="23"/>
      <c r="J528" s="41"/>
      <c r="K528" s="23"/>
      <c r="L528" s="41"/>
      <c r="M528" s="186">
        <f>G528*H528</f>
        <v>0</v>
      </c>
      <c r="N528" s="42"/>
      <c r="O528" s="42"/>
      <c r="P528" s="42"/>
      <c r="Q528" s="36"/>
      <c r="R528" s="36"/>
      <c r="S528" s="36"/>
      <c r="T528" s="36"/>
      <c r="U528" s="36"/>
      <c r="V528" s="36"/>
      <c r="W528" s="36"/>
      <c r="X528" s="36"/>
      <c r="Y528" s="36"/>
      <c r="Z528" s="36"/>
      <c r="AA528" s="36"/>
      <c r="AB528" s="36"/>
      <c r="AC528" s="9">
        <f>((H528-(H528*I528))*G528)-(((H528-(H528*I528))*G528)*K528)</f>
        <v>0</v>
      </c>
      <c r="AD528" s="9">
        <f>G528*J528</f>
        <v>0</v>
      </c>
      <c r="AE528" s="9" t="e">
        <f>AD528/AC528</f>
        <v>#DIV/0!</v>
      </c>
      <c r="AF528" s="9">
        <f>AD528*'Hypothése des ventes'!$G$18</f>
        <v>0</v>
      </c>
      <c r="AG528" s="9">
        <f>(AD528-(AD528*'Hypothése des ventes'!$H$17))*'Hypothése des ventes'!$H$18</f>
        <v>0</v>
      </c>
      <c r="AH528" s="9">
        <f>(AD528-(AD528*'Hypothése des ventes'!$I$17))*'Hypothése des ventes'!$I$18</f>
        <v>0</v>
      </c>
      <c r="AI528" s="9">
        <f>(AD528-(AD528*'Hypothése des ventes'!$J$17))*'Hypothése des ventes'!$J$18</f>
        <v>0</v>
      </c>
      <c r="AJ528" s="9">
        <f>(AD528-(AD528*'Hypothése des ventes'!$K$17))*'Hypothése des ventes'!$K$18</f>
        <v>0</v>
      </c>
      <c r="AK528" s="9">
        <f>-(AC528*'Hypothése des ventes'!$L$18)</f>
        <v>0</v>
      </c>
      <c r="AL528" s="9">
        <f>AC528*L528</f>
        <v>0</v>
      </c>
      <c r="AM528" s="9">
        <f>((AF528+AG528+AH528+AI528+AJ528+AK528)*0.8)+AL528</f>
        <v>0</v>
      </c>
      <c r="AN528" s="9" t="e">
        <f>AM528/AC528</f>
        <v>#DIV/0!</v>
      </c>
      <c r="AO528" s="9">
        <f>AM528-AC528</f>
        <v>0</v>
      </c>
      <c r="AP528" s="10" t="e">
        <f>AO528/AM528</f>
        <v>#DIV/0!</v>
      </c>
    </row>
    <row r="529" spans="1:42" x14ac:dyDescent="0.3">
      <c r="A529" s="41"/>
      <c r="B529" s="41"/>
      <c r="C529" s="114"/>
      <c r="D529" s="41"/>
      <c r="E529" s="41"/>
      <c r="F529" s="41"/>
      <c r="G529" s="41"/>
      <c r="H529" s="41"/>
      <c r="I529" s="23"/>
      <c r="J529" s="41"/>
      <c r="K529" s="23"/>
      <c r="L529" s="41"/>
      <c r="M529" s="186">
        <f>G529*H529</f>
        <v>0</v>
      </c>
      <c r="N529" s="42"/>
      <c r="O529" s="42"/>
      <c r="P529" s="42"/>
      <c r="Q529" s="36"/>
      <c r="R529" s="36"/>
      <c r="S529" s="36"/>
      <c r="T529" s="36"/>
      <c r="U529" s="36"/>
      <c r="V529" s="36"/>
      <c r="W529" s="36"/>
      <c r="X529" s="36"/>
      <c r="Y529" s="36"/>
      <c r="Z529" s="36"/>
      <c r="AA529" s="36"/>
      <c r="AB529" s="36"/>
      <c r="AC529" s="9">
        <f>((H529-(H529*I529))*G529)-(((H529-(H529*I529))*G529)*K529)</f>
        <v>0</v>
      </c>
      <c r="AD529" s="9">
        <f>G529*J529</f>
        <v>0</v>
      </c>
      <c r="AE529" s="9" t="e">
        <f>AD529/AC529</f>
        <v>#DIV/0!</v>
      </c>
      <c r="AF529" s="9">
        <f>AD529*'Hypothése des ventes'!$G$18</f>
        <v>0</v>
      </c>
      <c r="AG529" s="9">
        <f>(AD529-(AD529*'Hypothése des ventes'!$H$17))*'Hypothése des ventes'!$H$18</f>
        <v>0</v>
      </c>
      <c r="AH529" s="9">
        <f>(AD529-(AD529*'Hypothése des ventes'!$I$17))*'Hypothése des ventes'!$I$18</f>
        <v>0</v>
      </c>
      <c r="AI529" s="9">
        <f>(AD529-(AD529*'Hypothése des ventes'!$J$17))*'Hypothése des ventes'!$J$18</f>
        <v>0</v>
      </c>
      <c r="AJ529" s="9">
        <f>(AD529-(AD529*'Hypothése des ventes'!$K$17))*'Hypothése des ventes'!$K$18</f>
        <v>0</v>
      </c>
      <c r="AK529" s="9">
        <f>-(AC529*'Hypothése des ventes'!$L$18)</f>
        <v>0</v>
      </c>
      <c r="AL529" s="9">
        <f>AC529*L529</f>
        <v>0</v>
      </c>
      <c r="AM529" s="9">
        <f>((AF529+AG529+AH529+AI529+AJ529+AK529)*0.8)+AL529</f>
        <v>0</v>
      </c>
      <c r="AN529" s="9" t="e">
        <f>AM529/AC529</f>
        <v>#DIV/0!</v>
      </c>
      <c r="AO529" s="9">
        <f>AM529-AC529</f>
        <v>0</v>
      </c>
      <c r="AP529" s="10" t="e">
        <f>AO529/AM529</f>
        <v>#DIV/0!</v>
      </c>
    </row>
    <row r="530" spans="1:42" x14ac:dyDescent="0.3">
      <c r="A530" s="41"/>
      <c r="B530" s="41"/>
      <c r="C530" s="114"/>
      <c r="D530" s="41"/>
      <c r="E530" s="41"/>
      <c r="F530" s="41"/>
      <c r="G530" s="41"/>
      <c r="H530" s="41"/>
      <c r="I530" s="23"/>
      <c r="J530" s="41"/>
      <c r="K530" s="23"/>
      <c r="L530" s="41"/>
      <c r="M530" s="186">
        <f>G530*H530</f>
        <v>0</v>
      </c>
      <c r="N530" s="42"/>
      <c r="O530" s="42"/>
      <c r="P530" s="42"/>
      <c r="Q530" s="36"/>
      <c r="R530" s="36"/>
      <c r="S530" s="36"/>
      <c r="T530" s="36"/>
      <c r="U530" s="36"/>
      <c r="V530" s="36"/>
      <c r="W530" s="36"/>
      <c r="X530" s="36"/>
      <c r="Y530" s="36"/>
      <c r="Z530" s="36"/>
      <c r="AA530" s="36"/>
      <c r="AB530" s="36"/>
      <c r="AC530" s="9">
        <f>((H530-(H530*I530))*G530)-(((H530-(H530*I530))*G530)*K530)</f>
        <v>0</v>
      </c>
      <c r="AD530" s="9">
        <f>G530*J530</f>
        <v>0</v>
      </c>
      <c r="AE530" s="9" t="e">
        <f>AD530/AC530</f>
        <v>#DIV/0!</v>
      </c>
      <c r="AF530" s="9">
        <f>AD530*'Hypothése des ventes'!$G$18</f>
        <v>0</v>
      </c>
      <c r="AG530" s="9">
        <f>(AD530-(AD530*'Hypothése des ventes'!$H$17))*'Hypothése des ventes'!$H$18</f>
        <v>0</v>
      </c>
      <c r="AH530" s="9">
        <f>(AD530-(AD530*'Hypothése des ventes'!$I$17))*'Hypothése des ventes'!$I$18</f>
        <v>0</v>
      </c>
      <c r="AI530" s="9">
        <f>(AD530-(AD530*'Hypothése des ventes'!$J$17))*'Hypothése des ventes'!$J$18</f>
        <v>0</v>
      </c>
      <c r="AJ530" s="9">
        <f>(AD530-(AD530*'Hypothése des ventes'!$K$17))*'Hypothése des ventes'!$K$18</f>
        <v>0</v>
      </c>
      <c r="AK530" s="9">
        <f>-(AC530*'Hypothése des ventes'!$L$18)</f>
        <v>0</v>
      </c>
      <c r="AL530" s="9">
        <f>AC530*L530</f>
        <v>0</v>
      </c>
      <c r="AM530" s="9">
        <f>((AF530+AG530+AH530+AI530+AJ530+AK530)*0.8)+AL530</f>
        <v>0</v>
      </c>
      <c r="AN530" s="9" t="e">
        <f>AM530/AC530</f>
        <v>#DIV/0!</v>
      </c>
      <c r="AO530" s="9">
        <f>AM530-AC530</f>
        <v>0</v>
      </c>
      <c r="AP530" s="10" t="e">
        <f>AO530/AM530</f>
        <v>#DIV/0!</v>
      </c>
    </row>
    <row r="531" spans="1:42" x14ac:dyDescent="0.3">
      <c r="A531" s="41"/>
      <c r="B531" s="41"/>
      <c r="C531" s="114"/>
      <c r="D531" s="41"/>
      <c r="E531" s="41"/>
      <c r="F531" s="41"/>
      <c r="G531" s="41"/>
      <c r="H531" s="41"/>
      <c r="I531" s="23"/>
      <c r="J531" s="41"/>
      <c r="K531" s="23"/>
      <c r="L531" s="41"/>
      <c r="M531" s="186">
        <f>G531*H531</f>
        <v>0</v>
      </c>
      <c r="N531" s="42"/>
      <c r="O531" s="42"/>
      <c r="P531" s="42"/>
      <c r="Q531" s="36"/>
      <c r="R531" s="36"/>
      <c r="S531" s="36"/>
      <c r="T531" s="36"/>
      <c r="U531" s="36"/>
      <c r="V531" s="36"/>
      <c r="W531" s="36"/>
      <c r="X531" s="36"/>
      <c r="Y531" s="36"/>
      <c r="Z531" s="36"/>
      <c r="AA531" s="36"/>
      <c r="AB531" s="36"/>
      <c r="AC531" s="9">
        <f>((H531-(H531*I531))*G531)-(((H531-(H531*I531))*G531)*K531)</f>
        <v>0</v>
      </c>
      <c r="AD531" s="9">
        <f>G531*J531</f>
        <v>0</v>
      </c>
      <c r="AE531" s="9" t="e">
        <f>AD531/AC531</f>
        <v>#DIV/0!</v>
      </c>
      <c r="AF531" s="9">
        <f>AD531*'Hypothése des ventes'!$G$18</f>
        <v>0</v>
      </c>
      <c r="AG531" s="9">
        <f>(AD531-(AD531*'Hypothése des ventes'!$H$17))*'Hypothése des ventes'!$H$18</f>
        <v>0</v>
      </c>
      <c r="AH531" s="9">
        <f>(AD531-(AD531*'Hypothése des ventes'!$I$17))*'Hypothése des ventes'!$I$18</f>
        <v>0</v>
      </c>
      <c r="AI531" s="9">
        <f>(AD531-(AD531*'Hypothése des ventes'!$J$17))*'Hypothése des ventes'!$J$18</f>
        <v>0</v>
      </c>
      <c r="AJ531" s="9">
        <f>(AD531-(AD531*'Hypothése des ventes'!$K$17))*'Hypothése des ventes'!$K$18</f>
        <v>0</v>
      </c>
      <c r="AK531" s="9">
        <f>-(AC531*'Hypothése des ventes'!$L$18)</f>
        <v>0</v>
      </c>
      <c r="AL531" s="9">
        <f>AC531*L531</f>
        <v>0</v>
      </c>
      <c r="AM531" s="9">
        <f>((AF531+AG531+AH531+AI531+AJ531+AK531)*0.8)+AL531</f>
        <v>0</v>
      </c>
      <c r="AN531" s="9" t="e">
        <f>AM531/AC531</f>
        <v>#DIV/0!</v>
      </c>
      <c r="AO531" s="9">
        <f>AM531-AC531</f>
        <v>0</v>
      </c>
      <c r="AP531" s="10" t="e">
        <f>AO531/AM531</f>
        <v>#DIV/0!</v>
      </c>
    </row>
    <row r="532" spans="1:42" x14ac:dyDescent="0.3">
      <c r="A532" s="41"/>
      <c r="B532" s="41"/>
      <c r="C532" s="114"/>
      <c r="D532" s="41"/>
      <c r="E532" s="41"/>
      <c r="F532" s="41"/>
      <c r="G532" s="41"/>
      <c r="H532" s="41"/>
      <c r="I532" s="23"/>
      <c r="J532" s="41"/>
      <c r="K532" s="23"/>
      <c r="L532" s="41"/>
      <c r="M532" s="186">
        <f>G532*H532</f>
        <v>0</v>
      </c>
      <c r="N532" s="42"/>
      <c r="O532" s="42"/>
      <c r="P532" s="42"/>
      <c r="Q532" s="36"/>
      <c r="R532" s="36"/>
      <c r="S532" s="36"/>
      <c r="T532" s="36"/>
      <c r="U532" s="36"/>
      <c r="V532" s="36"/>
      <c r="W532" s="36"/>
      <c r="X532" s="36"/>
      <c r="Y532" s="36"/>
      <c r="Z532" s="36"/>
      <c r="AA532" s="36"/>
      <c r="AB532" s="36"/>
      <c r="AC532" s="9">
        <f>((H532-(H532*I532))*G532)-(((H532-(H532*I532))*G532)*K532)</f>
        <v>0</v>
      </c>
      <c r="AD532" s="9">
        <f>G532*J532</f>
        <v>0</v>
      </c>
      <c r="AE532" s="9" t="e">
        <f>AD532/AC532</f>
        <v>#DIV/0!</v>
      </c>
      <c r="AF532" s="9">
        <f>AD532*'Hypothése des ventes'!$G$18</f>
        <v>0</v>
      </c>
      <c r="AG532" s="9">
        <f>(AD532-(AD532*'Hypothése des ventes'!$H$17))*'Hypothése des ventes'!$H$18</f>
        <v>0</v>
      </c>
      <c r="AH532" s="9">
        <f>(AD532-(AD532*'Hypothése des ventes'!$I$17))*'Hypothése des ventes'!$I$18</f>
        <v>0</v>
      </c>
      <c r="AI532" s="9">
        <f>(AD532-(AD532*'Hypothése des ventes'!$J$17))*'Hypothése des ventes'!$J$18</f>
        <v>0</v>
      </c>
      <c r="AJ532" s="9">
        <f>(AD532-(AD532*'Hypothése des ventes'!$K$17))*'Hypothése des ventes'!$K$18</f>
        <v>0</v>
      </c>
      <c r="AK532" s="9">
        <f>-(AC532*'Hypothése des ventes'!$L$18)</f>
        <v>0</v>
      </c>
      <c r="AL532" s="9">
        <f>AC532*L532</f>
        <v>0</v>
      </c>
      <c r="AM532" s="9">
        <f>((AF532+AG532+AH532+AI532+AJ532+AK532)*0.8)+AL532</f>
        <v>0</v>
      </c>
      <c r="AN532" s="9" t="e">
        <f>AM532/AC532</f>
        <v>#DIV/0!</v>
      </c>
      <c r="AO532" s="9">
        <f>AM532-AC532</f>
        <v>0</v>
      </c>
      <c r="AP532" s="10" t="e">
        <f>AO532/AM532</f>
        <v>#DIV/0!</v>
      </c>
    </row>
    <row r="533" spans="1:42" x14ac:dyDescent="0.3">
      <c r="A533" s="41"/>
      <c r="B533" s="41"/>
      <c r="C533" s="114"/>
      <c r="D533" s="41"/>
      <c r="E533" s="41"/>
      <c r="F533" s="41"/>
      <c r="G533" s="41"/>
      <c r="H533" s="41"/>
      <c r="I533" s="23"/>
      <c r="J533" s="41"/>
      <c r="K533" s="23"/>
      <c r="L533" s="41"/>
      <c r="M533" s="186">
        <f>G533*H533</f>
        <v>0</v>
      </c>
      <c r="N533" s="42"/>
      <c r="O533" s="42"/>
      <c r="P533" s="42"/>
      <c r="Q533" s="36"/>
      <c r="R533" s="36"/>
      <c r="S533" s="36"/>
      <c r="T533" s="36"/>
      <c r="U533" s="36"/>
      <c r="V533" s="36"/>
      <c r="W533" s="36"/>
      <c r="X533" s="36"/>
      <c r="Y533" s="36"/>
      <c r="Z533" s="36"/>
      <c r="AA533" s="36"/>
      <c r="AB533" s="36"/>
      <c r="AC533" s="9">
        <f>((H533-(H533*I533))*G533)-(((H533-(H533*I533))*G533)*K533)</f>
        <v>0</v>
      </c>
      <c r="AD533" s="9">
        <f>G533*J533</f>
        <v>0</v>
      </c>
      <c r="AE533" s="9" t="e">
        <f>AD533/AC533</f>
        <v>#DIV/0!</v>
      </c>
      <c r="AF533" s="9">
        <f>AD533*'Hypothése des ventes'!$G$18</f>
        <v>0</v>
      </c>
      <c r="AG533" s="9">
        <f>(AD533-(AD533*'Hypothése des ventes'!$H$17))*'Hypothése des ventes'!$H$18</f>
        <v>0</v>
      </c>
      <c r="AH533" s="9">
        <f>(AD533-(AD533*'Hypothése des ventes'!$I$17))*'Hypothése des ventes'!$I$18</f>
        <v>0</v>
      </c>
      <c r="AI533" s="9">
        <f>(AD533-(AD533*'Hypothése des ventes'!$J$17))*'Hypothése des ventes'!$J$18</f>
        <v>0</v>
      </c>
      <c r="AJ533" s="9">
        <f>(AD533-(AD533*'Hypothése des ventes'!$K$17))*'Hypothése des ventes'!$K$18</f>
        <v>0</v>
      </c>
      <c r="AK533" s="9">
        <f>-(AC533*'Hypothése des ventes'!$L$18)</f>
        <v>0</v>
      </c>
      <c r="AL533" s="9">
        <f>AC533*L533</f>
        <v>0</v>
      </c>
      <c r="AM533" s="9">
        <f>((AF533+AG533+AH533+AI533+AJ533+AK533)*0.8)+AL533</f>
        <v>0</v>
      </c>
      <c r="AN533" s="9" t="e">
        <f>AM533/AC533</f>
        <v>#DIV/0!</v>
      </c>
      <c r="AO533" s="9">
        <f>AM533-AC533</f>
        <v>0</v>
      </c>
      <c r="AP533" s="10" t="e">
        <f>AO533/AM533</f>
        <v>#DIV/0!</v>
      </c>
    </row>
    <row r="534" spans="1:42" x14ac:dyDescent="0.3">
      <c r="A534" s="41"/>
      <c r="B534" s="41"/>
      <c r="C534" s="114"/>
      <c r="D534" s="41"/>
      <c r="E534" s="41"/>
      <c r="F534" s="41"/>
      <c r="G534" s="41"/>
      <c r="H534" s="41"/>
      <c r="I534" s="23"/>
      <c r="J534" s="41"/>
      <c r="K534" s="23"/>
      <c r="L534" s="41"/>
      <c r="M534" s="186">
        <f>G534*H534</f>
        <v>0</v>
      </c>
      <c r="N534" s="42"/>
      <c r="O534" s="42"/>
      <c r="P534" s="42"/>
      <c r="Q534" s="36"/>
      <c r="R534" s="36"/>
      <c r="S534" s="36"/>
      <c r="T534" s="36"/>
      <c r="U534" s="36"/>
      <c r="V534" s="36"/>
      <c r="W534" s="36"/>
      <c r="X534" s="36"/>
      <c r="Y534" s="36"/>
      <c r="Z534" s="36"/>
      <c r="AA534" s="36"/>
      <c r="AB534" s="36"/>
      <c r="AC534" s="9">
        <f>((H534-(H534*I534))*G534)-(((H534-(H534*I534))*G534)*K534)</f>
        <v>0</v>
      </c>
      <c r="AD534" s="9">
        <f>G534*J534</f>
        <v>0</v>
      </c>
      <c r="AE534" s="9" t="e">
        <f>AD534/AC534</f>
        <v>#DIV/0!</v>
      </c>
      <c r="AF534" s="9">
        <f>AD534*'Hypothése des ventes'!$G$18</f>
        <v>0</v>
      </c>
      <c r="AG534" s="9">
        <f>(AD534-(AD534*'Hypothése des ventes'!$H$17))*'Hypothése des ventes'!$H$18</f>
        <v>0</v>
      </c>
      <c r="AH534" s="9">
        <f>(AD534-(AD534*'Hypothése des ventes'!$I$17))*'Hypothése des ventes'!$I$18</f>
        <v>0</v>
      </c>
      <c r="AI534" s="9">
        <f>(AD534-(AD534*'Hypothése des ventes'!$J$17))*'Hypothése des ventes'!$J$18</f>
        <v>0</v>
      </c>
      <c r="AJ534" s="9">
        <f>(AD534-(AD534*'Hypothése des ventes'!$K$17))*'Hypothése des ventes'!$K$18</f>
        <v>0</v>
      </c>
      <c r="AK534" s="9">
        <f>-(AC534*'Hypothése des ventes'!$L$18)</f>
        <v>0</v>
      </c>
      <c r="AL534" s="9">
        <f>AC534*L534</f>
        <v>0</v>
      </c>
      <c r="AM534" s="9">
        <f>((AF534+AG534+AH534+AI534+AJ534+AK534)*0.8)+AL534</f>
        <v>0</v>
      </c>
      <c r="AN534" s="9" t="e">
        <f>AM534/AC534</f>
        <v>#DIV/0!</v>
      </c>
      <c r="AO534" s="9">
        <f>AM534-AC534</f>
        <v>0</v>
      </c>
      <c r="AP534" s="10" t="e">
        <f>AO534/AM534</f>
        <v>#DIV/0!</v>
      </c>
    </row>
    <row r="535" spans="1:42" x14ac:dyDescent="0.3">
      <c r="A535" s="41"/>
      <c r="B535" s="41"/>
      <c r="C535" s="114"/>
      <c r="D535" s="41"/>
      <c r="E535" s="41"/>
      <c r="F535" s="41"/>
      <c r="G535" s="41"/>
      <c r="H535" s="41"/>
      <c r="I535" s="23"/>
      <c r="J535" s="41"/>
      <c r="K535" s="23"/>
      <c r="L535" s="41"/>
      <c r="M535" s="186">
        <f>G535*H535</f>
        <v>0</v>
      </c>
      <c r="N535" s="42"/>
      <c r="O535" s="42"/>
      <c r="P535" s="42"/>
      <c r="Q535" s="36"/>
      <c r="R535" s="36"/>
      <c r="S535" s="36"/>
      <c r="T535" s="36"/>
      <c r="U535" s="36"/>
      <c r="V535" s="36"/>
      <c r="W535" s="36"/>
      <c r="X535" s="36"/>
      <c r="Y535" s="36"/>
      <c r="Z535" s="36"/>
      <c r="AA535" s="36"/>
      <c r="AB535" s="36"/>
      <c r="AC535" s="9">
        <f>((H535-(H535*I535))*G535)-(((H535-(H535*I535))*G535)*K535)</f>
        <v>0</v>
      </c>
      <c r="AD535" s="9">
        <f>G535*J535</f>
        <v>0</v>
      </c>
      <c r="AE535" s="9" t="e">
        <f>AD535/AC535</f>
        <v>#DIV/0!</v>
      </c>
      <c r="AF535" s="9">
        <f>AD535*'Hypothése des ventes'!$G$18</f>
        <v>0</v>
      </c>
      <c r="AG535" s="9">
        <f>(AD535-(AD535*'Hypothése des ventes'!$H$17))*'Hypothése des ventes'!$H$18</f>
        <v>0</v>
      </c>
      <c r="AH535" s="9">
        <f>(AD535-(AD535*'Hypothése des ventes'!$I$17))*'Hypothése des ventes'!$I$18</f>
        <v>0</v>
      </c>
      <c r="AI535" s="9">
        <f>(AD535-(AD535*'Hypothése des ventes'!$J$17))*'Hypothése des ventes'!$J$18</f>
        <v>0</v>
      </c>
      <c r="AJ535" s="9">
        <f>(AD535-(AD535*'Hypothése des ventes'!$K$17))*'Hypothése des ventes'!$K$18</f>
        <v>0</v>
      </c>
      <c r="AK535" s="9">
        <f>-(AC535*'Hypothése des ventes'!$L$18)</f>
        <v>0</v>
      </c>
      <c r="AL535" s="9">
        <f>AC535*L535</f>
        <v>0</v>
      </c>
      <c r="AM535" s="9">
        <f>((AF535+AG535+AH535+AI535+AJ535+AK535)*0.8)+AL535</f>
        <v>0</v>
      </c>
      <c r="AN535" s="9" t="e">
        <f>AM535/AC535</f>
        <v>#DIV/0!</v>
      </c>
      <c r="AO535" s="9">
        <f>AM535-AC535</f>
        <v>0</v>
      </c>
      <c r="AP535" s="10" t="e">
        <f>AO535/AM535</f>
        <v>#DIV/0!</v>
      </c>
    </row>
    <row r="536" spans="1:42" x14ac:dyDescent="0.3">
      <c r="A536" s="41"/>
      <c r="B536" s="41"/>
      <c r="C536" s="114"/>
      <c r="D536" s="41"/>
      <c r="E536" s="41"/>
      <c r="F536" s="41"/>
      <c r="G536" s="41"/>
      <c r="H536" s="41"/>
      <c r="I536" s="23"/>
      <c r="J536" s="41"/>
      <c r="K536" s="23"/>
      <c r="L536" s="41"/>
      <c r="M536" s="186">
        <f>G536*H536</f>
        <v>0</v>
      </c>
      <c r="N536" s="42"/>
      <c r="O536" s="42"/>
      <c r="P536" s="42"/>
      <c r="Q536" s="36"/>
      <c r="R536" s="36"/>
      <c r="S536" s="36"/>
      <c r="T536" s="36"/>
      <c r="U536" s="36"/>
      <c r="V536" s="36"/>
      <c r="W536" s="36"/>
      <c r="X536" s="36"/>
      <c r="Y536" s="36"/>
      <c r="Z536" s="36"/>
      <c r="AA536" s="36"/>
      <c r="AB536" s="36"/>
      <c r="AC536" s="9">
        <f>((H536-(H536*I536))*G536)-(((H536-(H536*I536))*G536)*K536)</f>
        <v>0</v>
      </c>
      <c r="AD536" s="9">
        <f>G536*J536</f>
        <v>0</v>
      </c>
      <c r="AE536" s="9" t="e">
        <f>AD536/AC536</f>
        <v>#DIV/0!</v>
      </c>
      <c r="AF536" s="9">
        <f>AD536*'Hypothése des ventes'!$G$18</f>
        <v>0</v>
      </c>
      <c r="AG536" s="9">
        <f>(AD536-(AD536*'Hypothése des ventes'!$H$17))*'Hypothése des ventes'!$H$18</f>
        <v>0</v>
      </c>
      <c r="AH536" s="9">
        <f>(AD536-(AD536*'Hypothése des ventes'!$I$17))*'Hypothése des ventes'!$I$18</f>
        <v>0</v>
      </c>
      <c r="AI536" s="9">
        <f>(AD536-(AD536*'Hypothése des ventes'!$J$17))*'Hypothése des ventes'!$J$18</f>
        <v>0</v>
      </c>
      <c r="AJ536" s="9">
        <f>(AD536-(AD536*'Hypothése des ventes'!$K$17))*'Hypothése des ventes'!$K$18</f>
        <v>0</v>
      </c>
      <c r="AK536" s="9">
        <f>-(AC536*'Hypothése des ventes'!$L$18)</f>
        <v>0</v>
      </c>
      <c r="AL536" s="9">
        <f>AC536*L536</f>
        <v>0</v>
      </c>
      <c r="AM536" s="9">
        <f>((AF536+AG536+AH536+AI536+AJ536+AK536)*0.8)+AL536</f>
        <v>0</v>
      </c>
      <c r="AN536" s="9" t="e">
        <f>AM536/AC536</f>
        <v>#DIV/0!</v>
      </c>
      <c r="AO536" s="9">
        <f>AM536-AC536</f>
        <v>0</v>
      </c>
      <c r="AP536" s="10" t="e">
        <f>AO536/AM536</f>
        <v>#DIV/0!</v>
      </c>
    </row>
    <row r="537" spans="1:42" x14ac:dyDescent="0.3">
      <c r="A537" s="41"/>
      <c r="B537" s="41"/>
      <c r="C537" s="114"/>
      <c r="D537" s="41"/>
      <c r="E537" s="41"/>
      <c r="F537" s="41"/>
      <c r="G537" s="41"/>
      <c r="H537" s="41"/>
      <c r="I537" s="23"/>
      <c r="J537" s="41"/>
      <c r="K537" s="23"/>
      <c r="L537" s="41"/>
      <c r="M537" s="186">
        <f>G537*H537</f>
        <v>0</v>
      </c>
      <c r="N537" s="42"/>
      <c r="O537" s="42"/>
      <c r="P537" s="42"/>
      <c r="Q537" s="36"/>
      <c r="R537" s="36"/>
      <c r="S537" s="36"/>
      <c r="T537" s="36"/>
      <c r="U537" s="36"/>
      <c r="V537" s="36"/>
      <c r="W537" s="36"/>
      <c r="X537" s="36"/>
      <c r="Y537" s="36"/>
      <c r="Z537" s="36"/>
      <c r="AA537" s="36"/>
      <c r="AB537" s="36"/>
      <c r="AC537" s="9">
        <f>((H537-(H537*I537))*G537)-(((H537-(H537*I537))*G537)*K537)</f>
        <v>0</v>
      </c>
      <c r="AD537" s="9">
        <f>G537*J537</f>
        <v>0</v>
      </c>
      <c r="AE537" s="9" t="e">
        <f>AD537/AC537</f>
        <v>#DIV/0!</v>
      </c>
      <c r="AF537" s="9">
        <f>AD537*'Hypothése des ventes'!$G$18</f>
        <v>0</v>
      </c>
      <c r="AG537" s="9">
        <f>(AD537-(AD537*'Hypothése des ventes'!$H$17))*'Hypothése des ventes'!$H$18</f>
        <v>0</v>
      </c>
      <c r="AH537" s="9">
        <f>(AD537-(AD537*'Hypothése des ventes'!$I$17))*'Hypothése des ventes'!$I$18</f>
        <v>0</v>
      </c>
      <c r="AI537" s="9">
        <f>(AD537-(AD537*'Hypothése des ventes'!$J$17))*'Hypothése des ventes'!$J$18</f>
        <v>0</v>
      </c>
      <c r="AJ537" s="9">
        <f>(AD537-(AD537*'Hypothése des ventes'!$K$17))*'Hypothése des ventes'!$K$18</f>
        <v>0</v>
      </c>
      <c r="AK537" s="9">
        <f>-(AC537*'Hypothése des ventes'!$L$18)</f>
        <v>0</v>
      </c>
      <c r="AL537" s="9">
        <f>AC537*L537</f>
        <v>0</v>
      </c>
      <c r="AM537" s="9">
        <f>((AF537+AG537+AH537+AI537+AJ537+AK537)*0.8)+AL537</f>
        <v>0</v>
      </c>
      <c r="AN537" s="9" t="e">
        <f>AM537/AC537</f>
        <v>#DIV/0!</v>
      </c>
      <c r="AO537" s="9">
        <f>AM537-AC537</f>
        <v>0</v>
      </c>
      <c r="AP537" s="10" t="e">
        <f>AO537/AM537</f>
        <v>#DIV/0!</v>
      </c>
    </row>
    <row r="538" spans="1:42" x14ac:dyDescent="0.3">
      <c r="A538" s="41"/>
      <c r="B538" s="41"/>
      <c r="C538" s="114"/>
      <c r="D538" s="41"/>
      <c r="E538" s="41"/>
      <c r="F538" s="41"/>
      <c r="G538" s="41"/>
      <c r="H538" s="41"/>
      <c r="I538" s="23"/>
      <c r="J538" s="41"/>
      <c r="K538" s="23"/>
      <c r="L538" s="41"/>
      <c r="M538" s="186">
        <f>G538*H538</f>
        <v>0</v>
      </c>
      <c r="N538" s="42"/>
      <c r="O538" s="42"/>
      <c r="P538" s="42"/>
      <c r="Q538" s="36"/>
      <c r="R538" s="36"/>
      <c r="S538" s="36"/>
      <c r="T538" s="36"/>
      <c r="U538" s="36"/>
      <c r="V538" s="36"/>
      <c r="W538" s="36"/>
      <c r="X538" s="36"/>
      <c r="Y538" s="36"/>
      <c r="Z538" s="36"/>
      <c r="AA538" s="36"/>
      <c r="AB538" s="36"/>
      <c r="AC538" s="9">
        <f>((H538-(H538*I538))*G538)-(((H538-(H538*I538))*G538)*K538)</f>
        <v>0</v>
      </c>
      <c r="AD538" s="9">
        <f>G538*J538</f>
        <v>0</v>
      </c>
      <c r="AE538" s="9" t="e">
        <f>AD538/AC538</f>
        <v>#DIV/0!</v>
      </c>
      <c r="AF538" s="9">
        <f>AD538*'Hypothése des ventes'!$G$18</f>
        <v>0</v>
      </c>
      <c r="AG538" s="9">
        <f>(AD538-(AD538*'Hypothése des ventes'!$H$17))*'Hypothése des ventes'!$H$18</f>
        <v>0</v>
      </c>
      <c r="AH538" s="9">
        <f>(AD538-(AD538*'Hypothése des ventes'!$I$17))*'Hypothése des ventes'!$I$18</f>
        <v>0</v>
      </c>
      <c r="AI538" s="9">
        <f>(AD538-(AD538*'Hypothése des ventes'!$J$17))*'Hypothése des ventes'!$J$18</f>
        <v>0</v>
      </c>
      <c r="AJ538" s="9">
        <f>(AD538-(AD538*'Hypothése des ventes'!$K$17))*'Hypothése des ventes'!$K$18</f>
        <v>0</v>
      </c>
      <c r="AK538" s="9">
        <f>-(AC538*'Hypothése des ventes'!$L$18)</f>
        <v>0</v>
      </c>
      <c r="AL538" s="9">
        <f>AC538*L538</f>
        <v>0</v>
      </c>
      <c r="AM538" s="9">
        <f>((AF538+AG538+AH538+AI538+AJ538+AK538)*0.8)+AL538</f>
        <v>0</v>
      </c>
      <c r="AN538" s="9" t="e">
        <f>AM538/AC538</f>
        <v>#DIV/0!</v>
      </c>
      <c r="AO538" s="9">
        <f>AM538-AC538</f>
        <v>0</v>
      </c>
      <c r="AP538" s="10" t="e">
        <f>AO538/AM538</f>
        <v>#DIV/0!</v>
      </c>
    </row>
    <row r="539" spans="1:42" x14ac:dyDescent="0.3">
      <c r="A539" s="41"/>
      <c r="B539" s="41"/>
      <c r="C539" s="114"/>
      <c r="D539" s="41"/>
      <c r="E539" s="41"/>
      <c r="F539" s="41"/>
      <c r="G539" s="41"/>
      <c r="H539" s="41"/>
      <c r="I539" s="23"/>
      <c r="J539" s="41"/>
      <c r="K539" s="23"/>
      <c r="L539" s="41"/>
      <c r="M539" s="186">
        <f>G539*H539</f>
        <v>0</v>
      </c>
      <c r="N539" s="42"/>
      <c r="O539" s="42"/>
      <c r="P539" s="42"/>
      <c r="Q539" s="36"/>
      <c r="R539" s="36"/>
      <c r="S539" s="36"/>
      <c r="T539" s="36"/>
      <c r="U539" s="36"/>
      <c r="V539" s="36"/>
      <c r="W539" s="36"/>
      <c r="X539" s="36"/>
      <c r="Y539" s="36"/>
      <c r="Z539" s="36"/>
      <c r="AA539" s="36"/>
      <c r="AB539" s="36"/>
      <c r="AC539" s="9">
        <f>((H539-(H539*I539))*G539)-(((H539-(H539*I539))*G539)*K539)</f>
        <v>0</v>
      </c>
      <c r="AD539" s="9">
        <f>G539*J539</f>
        <v>0</v>
      </c>
      <c r="AE539" s="9" t="e">
        <f>AD539/AC539</f>
        <v>#DIV/0!</v>
      </c>
      <c r="AF539" s="9">
        <f>AD539*'Hypothése des ventes'!$G$18</f>
        <v>0</v>
      </c>
      <c r="AG539" s="9">
        <f>(AD539-(AD539*'Hypothése des ventes'!$H$17))*'Hypothése des ventes'!$H$18</f>
        <v>0</v>
      </c>
      <c r="AH539" s="9">
        <f>(AD539-(AD539*'Hypothése des ventes'!$I$17))*'Hypothése des ventes'!$I$18</f>
        <v>0</v>
      </c>
      <c r="AI539" s="9">
        <f>(AD539-(AD539*'Hypothése des ventes'!$J$17))*'Hypothése des ventes'!$J$18</f>
        <v>0</v>
      </c>
      <c r="AJ539" s="9">
        <f>(AD539-(AD539*'Hypothése des ventes'!$K$17))*'Hypothése des ventes'!$K$18</f>
        <v>0</v>
      </c>
      <c r="AK539" s="9">
        <f>-(AC539*'Hypothése des ventes'!$L$18)</f>
        <v>0</v>
      </c>
      <c r="AL539" s="9">
        <f>AC539*L539</f>
        <v>0</v>
      </c>
      <c r="AM539" s="9">
        <f>((AF539+AG539+AH539+AI539+AJ539+AK539)*0.8)+AL539</f>
        <v>0</v>
      </c>
      <c r="AN539" s="9" t="e">
        <f>AM539/AC539</f>
        <v>#DIV/0!</v>
      </c>
      <c r="AO539" s="9">
        <f>AM539-AC539</f>
        <v>0</v>
      </c>
      <c r="AP539" s="10" t="e">
        <f>AO539/AM539</f>
        <v>#DIV/0!</v>
      </c>
    </row>
    <row r="540" spans="1:42" x14ac:dyDescent="0.3">
      <c r="A540" s="41"/>
      <c r="B540" s="41"/>
      <c r="C540" s="114"/>
      <c r="D540" s="41"/>
      <c r="E540" s="41"/>
      <c r="F540" s="41"/>
      <c r="G540" s="41"/>
      <c r="H540" s="41"/>
      <c r="I540" s="23"/>
      <c r="J540" s="41"/>
      <c r="K540" s="23"/>
      <c r="L540" s="41"/>
      <c r="M540" s="186">
        <f>G540*H540</f>
        <v>0</v>
      </c>
      <c r="N540" s="42"/>
      <c r="O540" s="42"/>
      <c r="P540" s="42"/>
      <c r="Q540" s="36"/>
      <c r="R540" s="36"/>
      <c r="S540" s="36"/>
      <c r="T540" s="36"/>
      <c r="U540" s="36"/>
      <c r="V540" s="36"/>
      <c r="W540" s="36"/>
      <c r="X540" s="36"/>
      <c r="Y540" s="36"/>
      <c r="Z540" s="36"/>
      <c r="AA540" s="36"/>
      <c r="AB540" s="36"/>
      <c r="AC540" s="9">
        <f>((H540-(H540*I540))*G540)-(((H540-(H540*I540))*G540)*K540)</f>
        <v>0</v>
      </c>
      <c r="AD540" s="9">
        <f>G540*J540</f>
        <v>0</v>
      </c>
      <c r="AE540" s="9" t="e">
        <f>AD540/AC540</f>
        <v>#DIV/0!</v>
      </c>
      <c r="AF540" s="9">
        <f>AD540*'Hypothése des ventes'!$G$18</f>
        <v>0</v>
      </c>
      <c r="AG540" s="9">
        <f>(AD540-(AD540*'Hypothése des ventes'!$H$17))*'Hypothése des ventes'!$H$18</f>
        <v>0</v>
      </c>
      <c r="AH540" s="9">
        <f>(AD540-(AD540*'Hypothése des ventes'!$I$17))*'Hypothése des ventes'!$I$18</f>
        <v>0</v>
      </c>
      <c r="AI540" s="9">
        <f>(AD540-(AD540*'Hypothése des ventes'!$J$17))*'Hypothése des ventes'!$J$18</f>
        <v>0</v>
      </c>
      <c r="AJ540" s="9">
        <f>(AD540-(AD540*'Hypothése des ventes'!$K$17))*'Hypothése des ventes'!$K$18</f>
        <v>0</v>
      </c>
      <c r="AK540" s="9">
        <f>-(AC540*'Hypothése des ventes'!$L$18)</f>
        <v>0</v>
      </c>
      <c r="AL540" s="9">
        <f>AC540*L540</f>
        <v>0</v>
      </c>
      <c r="AM540" s="9">
        <f>((AF540+AG540+AH540+AI540+AJ540+AK540)*0.8)+AL540</f>
        <v>0</v>
      </c>
      <c r="AN540" s="9" t="e">
        <f>AM540/AC540</f>
        <v>#DIV/0!</v>
      </c>
      <c r="AO540" s="9">
        <f>AM540-AC540</f>
        <v>0</v>
      </c>
      <c r="AP540" s="10" t="e">
        <f>AO540/AM540</f>
        <v>#DIV/0!</v>
      </c>
    </row>
    <row r="541" spans="1:42" x14ac:dyDescent="0.3">
      <c r="A541" s="41"/>
      <c r="B541" s="41"/>
      <c r="C541" s="114"/>
      <c r="D541" s="41"/>
      <c r="E541" s="41"/>
      <c r="F541" s="41"/>
      <c r="G541" s="41"/>
      <c r="H541" s="41"/>
      <c r="I541" s="23"/>
      <c r="J541" s="41"/>
      <c r="K541" s="23"/>
      <c r="L541" s="41"/>
      <c r="M541" s="186">
        <f>G541*H541</f>
        <v>0</v>
      </c>
      <c r="N541" s="42"/>
      <c r="O541" s="42"/>
      <c r="P541" s="42"/>
      <c r="Q541" s="36"/>
      <c r="R541" s="36"/>
      <c r="S541" s="36"/>
      <c r="T541" s="36"/>
      <c r="U541" s="36"/>
      <c r="V541" s="36"/>
      <c r="W541" s="36"/>
      <c r="X541" s="36"/>
      <c r="Y541" s="36"/>
      <c r="Z541" s="36"/>
      <c r="AA541" s="36"/>
      <c r="AB541" s="36"/>
      <c r="AC541" s="9">
        <f>((H541-(H541*I541))*G541)-(((H541-(H541*I541))*G541)*K541)</f>
        <v>0</v>
      </c>
      <c r="AD541" s="9">
        <f>G541*J541</f>
        <v>0</v>
      </c>
      <c r="AE541" s="9" t="e">
        <f>AD541/AC541</f>
        <v>#DIV/0!</v>
      </c>
      <c r="AF541" s="9">
        <f>AD541*'Hypothése des ventes'!$G$18</f>
        <v>0</v>
      </c>
      <c r="AG541" s="9">
        <f>(AD541-(AD541*'Hypothése des ventes'!$H$17))*'Hypothése des ventes'!$H$18</f>
        <v>0</v>
      </c>
      <c r="AH541" s="9">
        <f>(AD541-(AD541*'Hypothése des ventes'!$I$17))*'Hypothése des ventes'!$I$18</f>
        <v>0</v>
      </c>
      <c r="AI541" s="9">
        <f>(AD541-(AD541*'Hypothése des ventes'!$J$17))*'Hypothése des ventes'!$J$18</f>
        <v>0</v>
      </c>
      <c r="AJ541" s="9">
        <f>(AD541-(AD541*'Hypothése des ventes'!$K$17))*'Hypothése des ventes'!$K$18</f>
        <v>0</v>
      </c>
      <c r="AK541" s="9">
        <f>-(AC541*'Hypothése des ventes'!$L$18)</f>
        <v>0</v>
      </c>
      <c r="AL541" s="9">
        <f>AC541*L541</f>
        <v>0</v>
      </c>
      <c r="AM541" s="9">
        <f>((AF541+AG541+AH541+AI541+AJ541+AK541)*0.8)+AL541</f>
        <v>0</v>
      </c>
      <c r="AN541" s="9" t="e">
        <f>AM541/AC541</f>
        <v>#DIV/0!</v>
      </c>
      <c r="AO541" s="9">
        <f>AM541-AC541</f>
        <v>0</v>
      </c>
      <c r="AP541" s="10" t="e">
        <f>AO541/AM541</f>
        <v>#DIV/0!</v>
      </c>
    </row>
    <row r="542" spans="1:42" x14ac:dyDescent="0.3">
      <c r="A542" s="41"/>
      <c r="B542" s="41"/>
      <c r="C542" s="114"/>
      <c r="D542" s="41"/>
      <c r="E542" s="41"/>
      <c r="F542" s="41"/>
      <c r="G542" s="41"/>
      <c r="H542" s="41"/>
      <c r="I542" s="23"/>
      <c r="J542" s="41"/>
      <c r="K542" s="23"/>
      <c r="L542" s="41"/>
      <c r="M542" s="186">
        <f>G542*H542</f>
        <v>0</v>
      </c>
      <c r="N542" s="42"/>
      <c r="O542" s="42"/>
      <c r="P542" s="42"/>
      <c r="Q542" s="36"/>
      <c r="R542" s="36"/>
      <c r="S542" s="36"/>
      <c r="T542" s="36"/>
      <c r="U542" s="36"/>
      <c r="V542" s="36"/>
      <c r="W542" s="36"/>
      <c r="X542" s="36"/>
      <c r="Y542" s="36"/>
      <c r="Z542" s="36"/>
      <c r="AA542" s="36"/>
      <c r="AB542" s="36"/>
      <c r="AC542" s="9">
        <f>((H542-(H542*I542))*G542)-(((H542-(H542*I542))*G542)*K542)</f>
        <v>0</v>
      </c>
      <c r="AD542" s="9">
        <f>G542*J542</f>
        <v>0</v>
      </c>
      <c r="AE542" s="9" t="e">
        <f>AD542/AC542</f>
        <v>#DIV/0!</v>
      </c>
      <c r="AF542" s="9">
        <f>AD542*'Hypothése des ventes'!$G$18</f>
        <v>0</v>
      </c>
      <c r="AG542" s="9">
        <f>(AD542-(AD542*'Hypothése des ventes'!$H$17))*'Hypothése des ventes'!$H$18</f>
        <v>0</v>
      </c>
      <c r="AH542" s="9">
        <f>(AD542-(AD542*'Hypothése des ventes'!$I$17))*'Hypothése des ventes'!$I$18</f>
        <v>0</v>
      </c>
      <c r="AI542" s="9">
        <f>(AD542-(AD542*'Hypothése des ventes'!$J$17))*'Hypothése des ventes'!$J$18</f>
        <v>0</v>
      </c>
      <c r="AJ542" s="9">
        <f>(AD542-(AD542*'Hypothése des ventes'!$K$17))*'Hypothése des ventes'!$K$18</f>
        <v>0</v>
      </c>
      <c r="AK542" s="9">
        <f>-(AC542*'Hypothése des ventes'!$L$18)</f>
        <v>0</v>
      </c>
      <c r="AL542" s="9">
        <f>AC542*L542</f>
        <v>0</v>
      </c>
      <c r="AM542" s="9">
        <f>((AF542+AG542+AH542+AI542+AJ542+AK542)*0.8)+AL542</f>
        <v>0</v>
      </c>
      <c r="AN542" s="9" t="e">
        <f>AM542/AC542</f>
        <v>#DIV/0!</v>
      </c>
      <c r="AO542" s="9">
        <f>AM542-AC542</f>
        <v>0</v>
      </c>
      <c r="AP542" s="10" t="e">
        <f>AO542/AM542</f>
        <v>#DIV/0!</v>
      </c>
    </row>
    <row r="543" spans="1:42" x14ac:dyDescent="0.3">
      <c r="A543" s="41"/>
      <c r="B543" s="41"/>
      <c r="C543" s="114"/>
      <c r="D543" s="41"/>
      <c r="E543" s="41"/>
      <c r="F543" s="41"/>
      <c r="G543" s="41"/>
      <c r="H543" s="41"/>
      <c r="I543" s="23"/>
      <c r="J543" s="41"/>
      <c r="K543" s="23"/>
      <c r="L543" s="41"/>
      <c r="M543" s="186">
        <f>G543*H543</f>
        <v>0</v>
      </c>
      <c r="N543" s="42"/>
      <c r="O543" s="42"/>
      <c r="P543" s="42"/>
      <c r="Q543" s="36"/>
      <c r="R543" s="36"/>
      <c r="S543" s="36"/>
      <c r="T543" s="36"/>
      <c r="U543" s="36"/>
      <c r="V543" s="36"/>
      <c r="W543" s="36"/>
      <c r="X543" s="36"/>
      <c r="Y543" s="36"/>
      <c r="Z543" s="36"/>
      <c r="AA543" s="36"/>
      <c r="AB543" s="36"/>
      <c r="AC543" s="9">
        <f>((H543-(H543*I543))*G543)-(((H543-(H543*I543))*G543)*K543)</f>
        <v>0</v>
      </c>
      <c r="AD543" s="9">
        <f>G543*J543</f>
        <v>0</v>
      </c>
      <c r="AE543" s="9" t="e">
        <f>AD543/AC543</f>
        <v>#DIV/0!</v>
      </c>
      <c r="AF543" s="9">
        <f>AD543*'Hypothése des ventes'!$G$18</f>
        <v>0</v>
      </c>
      <c r="AG543" s="9">
        <f>(AD543-(AD543*'Hypothése des ventes'!$H$17))*'Hypothése des ventes'!$H$18</f>
        <v>0</v>
      </c>
      <c r="AH543" s="9">
        <f>(AD543-(AD543*'Hypothése des ventes'!$I$17))*'Hypothése des ventes'!$I$18</f>
        <v>0</v>
      </c>
      <c r="AI543" s="9">
        <f>(AD543-(AD543*'Hypothése des ventes'!$J$17))*'Hypothése des ventes'!$J$18</f>
        <v>0</v>
      </c>
      <c r="AJ543" s="9">
        <f>(AD543-(AD543*'Hypothése des ventes'!$K$17))*'Hypothése des ventes'!$K$18</f>
        <v>0</v>
      </c>
      <c r="AK543" s="9">
        <f>-(AC543*'Hypothése des ventes'!$L$18)</f>
        <v>0</v>
      </c>
      <c r="AL543" s="9">
        <f>AC543*L543</f>
        <v>0</v>
      </c>
      <c r="AM543" s="9">
        <f>((AF543+AG543+AH543+AI543+AJ543+AK543)*0.8)+AL543</f>
        <v>0</v>
      </c>
      <c r="AN543" s="9" t="e">
        <f>AM543/AC543</f>
        <v>#DIV/0!</v>
      </c>
      <c r="AO543" s="9">
        <f>AM543-AC543</f>
        <v>0</v>
      </c>
      <c r="AP543" s="10" t="e">
        <f>AO543/AM543</f>
        <v>#DIV/0!</v>
      </c>
    </row>
    <row r="544" spans="1:42" x14ac:dyDescent="0.3">
      <c r="A544" s="41"/>
      <c r="B544" s="41"/>
      <c r="C544" s="114"/>
      <c r="D544" s="41"/>
      <c r="E544" s="41"/>
      <c r="F544" s="41"/>
      <c r="G544" s="41"/>
      <c r="H544" s="41"/>
      <c r="I544" s="23"/>
      <c r="J544" s="41"/>
      <c r="K544" s="23"/>
      <c r="L544" s="41"/>
      <c r="M544" s="186">
        <f>G544*H544</f>
        <v>0</v>
      </c>
      <c r="N544" s="42"/>
      <c r="O544" s="42"/>
      <c r="P544" s="42"/>
      <c r="Q544" s="36"/>
      <c r="R544" s="36"/>
      <c r="S544" s="36"/>
      <c r="T544" s="36"/>
      <c r="U544" s="36"/>
      <c r="V544" s="36"/>
      <c r="W544" s="36"/>
      <c r="X544" s="36"/>
      <c r="Y544" s="36"/>
      <c r="Z544" s="36"/>
      <c r="AA544" s="36"/>
      <c r="AB544" s="36"/>
      <c r="AC544" s="9">
        <f>((H544-(H544*I544))*G544)-(((H544-(H544*I544))*G544)*K544)</f>
        <v>0</v>
      </c>
      <c r="AD544" s="9">
        <f>G544*J544</f>
        <v>0</v>
      </c>
      <c r="AE544" s="9" t="e">
        <f>AD544/AC544</f>
        <v>#DIV/0!</v>
      </c>
      <c r="AF544" s="9">
        <f>AD544*'Hypothése des ventes'!$G$18</f>
        <v>0</v>
      </c>
      <c r="AG544" s="9">
        <f>(AD544-(AD544*'Hypothése des ventes'!$H$17))*'Hypothése des ventes'!$H$18</f>
        <v>0</v>
      </c>
      <c r="AH544" s="9">
        <f>(AD544-(AD544*'Hypothése des ventes'!$I$17))*'Hypothése des ventes'!$I$18</f>
        <v>0</v>
      </c>
      <c r="AI544" s="9">
        <f>(AD544-(AD544*'Hypothése des ventes'!$J$17))*'Hypothése des ventes'!$J$18</f>
        <v>0</v>
      </c>
      <c r="AJ544" s="9">
        <f>(AD544-(AD544*'Hypothése des ventes'!$K$17))*'Hypothése des ventes'!$K$18</f>
        <v>0</v>
      </c>
      <c r="AK544" s="9">
        <f>-(AC544*'Hypothése des ventes'!$L$18)</f>
        <v>0</v>
      </c>
      <c r="AL544" s="9">
        <f>AC544*L544</f>
        <v>0</v>
      </c>
      <c r="AM544" s="9">
        <f>((AF544+AG544+AH544+AI544+AJ544+AK544)*0.8)+AL544</f>
        <v>0</v>
      </c>
      <c r="AN544" s="9" t="e">
        <f>AM544/AC544</f>
        <v>#DIV/0!</v>
      </c>
      <c r="AO544" s="9">
        <f>AM544-AC544</f>
        <v>0</v>
      </c>
      <c r="AP544" s="10" t="e">
        <f>AO544/AM544</f>
        <v>#DIV/0!</v>
      </c>
    </row>
    <row r="545" spans="1:42" x14ac:dyDescent="0.3">
      <c r="A545" s="41"/>
      <c r="B545" s="41"/>
      <c r="C545" s="114"/>
      <c r="D545" s="41"/>
      <c r="E545" s="41"/>
      <c r="F545" s="41"/>
      <c r="G545" s="41"/>
      <c r="H545" s="41"/>
      <c r="I545" s="23"/>
      <c r="J545" s="41"/>
      <c r="K545" s="23"/>
      <c r="L545" s="41"/>
      <c r="M545" s="186">
        <f>G545*H545</f>
        <v>0</v>
      </c>
      <c r="N545" s="42"/>
      <c r="O545" s="42"/>
      <c r="P545" s="42"/>
      <c r="Q545" s="36"/>
      <c r="R545" s="36"/>
      <c r="S545" s="36"/>
      <c r="T545" s="36"/>
      <c r="U545" s="36"/>
      <c r="V545" s="36"/>
      <c r="W545" s="36"/>
      <c r="X545" s="36"/>
      <c r="Y545" s="36"/>
      <c r="Z545" s="36"/>
      <c r="AA545" s="36"/>
      <c r="AB545" s="36"/>
      <c r="AC545" s="9">
        <f>((H545-(H545*I545))*G545)-(((H545-(H545*I545))*G545)*K545)</f>
        <v>0</v>
      </c>
      <c r="AD545" s="9">
        <f>G545*J545</f>
        <v>0</v>
      </c>
      <c r="AE545" s="9" t="e">
        <f>AD545/AC545</f>
        <v>#DIV/0!</v>
      </c>
      <c r="AF545" s="9">
        <f>AD545*'Hypothése des ventes'!$G$18</f>
        <v>0</v>
      </c>
      <c r="AG545" s="9">
        <f>(AD545-(AD545*'Hypothése des ventes'!$H$17))*'Hypothése des ventes'!$H$18</f>
        <v>0</v>
      </c>
      <c r="AH545" s="9">
        <f>(AD545-(AD545*'Hypothése des ventes'!$I$17))*'Hypothése des ventes'!$I$18</f>
        <v>0</v>
      </c>
      <c r="AI545" s="9">
        <f>(AD545-(AD545*'Hypothése des ventes'!$J$17))*'Hypothése des ventes'!$J$18</f>
        <v>0</v>
      </c>
      <c r="AJ545" s="9">
        <f>(AD545-(AD545*'Hypothése des ventes'!$K$17))*'Hypothése des ventes'!$K$18</f>
        <v>0</v>
      </c>
      <c r="AK545" s="9">
        <f>-(AC545*'Hypothése des ventes'!$L$18)</f>
        <v>0</v>
      </c>
      <c r="AL545" s="9">
        <f>AC545*L545</f>
        <v>0</v>
      </c>
      <c r="AM545" s="9">
        <f>((AF545+AG545+AH545+AI545+AJ545+AK545)*0.8)+AL545</f>
        <v>0</v>
      </c>
      <c r="AN545" s="9" t="e">
        <f>AM545/AC545</f>
        <v>#DIV/0!</v>
      </c>
      <c r="AO545" s="9">
        <f>AM545-AC545</f>
        <v>0</v>
      </c>
      <c r="AP545" s="10" t="e">
        <f>AO545/AM545</f>
        <v>#DIV/0!</v>
      </c>
    </row>
    <row r="546" spans="1:42" x14ac:dyDescent="0.3">
      <c r="A546" s="41"/>
      <c r="B546" s="41"/>
      <c r="C546" s="114"/>
      <c r="D546" s="41"/>
      <c r="E546" s="41"/>
      <c r="F546" s="41"/>
      <c r="G546" s="41"/>
      <c r="H546" s="41"/>
      <c r="I546" s="23"/>
      <c r="J546" s="41"/>
      <c r="K546" s="23"/>
      <c r="L546" s="41"/>
      <c r="M546" s="186">
        <f>G546*H546</f>
        <v>0</v>
      </c>
      <c r="N546" s="42"/>
      <c r="O546" s="42"/>
      <c r="P546" s="42"/>
      <c r="Q546" s="36"/>
      <c r="R546" s="36"/>
      <c r="S546" s="36"/>
      <c r="T546" s="36"/>
      <c r="U546" s="36"/>
      <c r="V546" s="36"/>
      <c r="W546" s="36"/>
      <c r="X546" s="36"/>
      <c r="Y546" s="36"/>
      <c r="Z546" s="36"/>
      <c r="AA546" s="36"/>
      <c r="AB546" s="36"/>
      <c r="AC546" s="9">
        <f>((H546-(H546*I546))*G546)-(((H546-(H546*I546))*G546)*K546)</f>
        <v>0</v>
      </c>
      <c r="AD546" s="9">
        <f>G546*J546</f>
        <v>0</v>
      </c>
      <c r="AE546" s="9" t="e">
        <f>AD546/AC546</f>
        <v>#DIV/0!</v>
      </c>
      <c r="AF546" s="9">
        <f>AD546*'Hypothése des ventes'!$G$18</f>
        <v>0</v>
      </c>
      <c r="AG546" s="9">
        <f>(AD546-(AD546*'Hypothése des ventes'!$H$17))*'Hypothése des ventes'!$H$18</f>
        <v>0</v>
      </c>
      <c r="AH546" s="9">
        <f>(AD546-(AD546*'Hypothése des ventes'!$I$17))*'Hypothése des ventes'!$I$18</f>
        <v>0</v>
      </c>
      <c r="AI546" s="9">
        <f>(AD546-(AD546*'Hypothése des ventes'!$J$17))*'Hypothése des ventes'!$J$18</f>
        <v>0</v>
      </c>
      <c r="AJ546" s="9">
        <f>(AD546-(AD546*'Hypothése des ventes'!$K$17))*'Hypothése des ventes'!$K$18</f>
        <v>0</v>
      </c>
      <c r="AK546" s="9">
        <f>-(AC546*'Hypothése des ventes'!$L$18)</f>
        <v>0</v>
      </c>
      <c r="AL546" s="9">
        <f>AC546*L546</f>
        <v>0</v>
      </c>
      <c r="AM546" s="9">
        <f>((AF546+AG546+AH546+AI546+AJ546+AK546)*0.8)+AL546</f>
        <v>0</v>
      </c>
      <c r="AN546" s="9" t="e">
        <f>AM546/AC546</f>
        <v>#DIV/0!</v>
      </c>
      <c r="AO546" s="9">
        <f>AM546-AC546</f>
        <v>0</v>
      </c>
      <c r="AP546" s="10" t="e">
        <f>AO546/AM546</f>
        <v>#DIV/0!</v>
      </c>
    </row>
    <row r="547" spans="1:42" x14ac:dyDescent="0.3">
      <c r="A547" s="41"/>
      <c r="B547" s="41"/>
      <c r="C547" s="114"/>
      <c r="D547" s="41"/>
      <c r="E547" s="41"/>
      <c r="F547" s="41"/>
      <c r="G547" s="41"/>
      <c r="H547" s="41"/>
      <c r="I547" s="23"/>
      <c r="J547" s="41"/>
      <c r="K547" s="23"/>
      <c r="L547" s="41"/>
      <c r="M547" s="186">
        <f>G547*H547</f>
        <v>0</v>
      </c>
      <c r="N547" s="42"/>
      <c r="O547" s="42"/>
      <c r="P547" s="42"/>
      <c r="Q547" s="36"/>
      <c r="R547" s="36"/>
      <c r="S547" s="36"/>
      <c r="T547" s="36"/>
      <c r="U547" s="36"/>
      <c r="V547" s="36"/>
      <c r="W547" s="36"/>
      <c r="X547" s="36"/>
      <c r="Y547" s="36"/>
      <c r="Z547" s="36"/>
      <c r="AA547" s="36"/>
      <c r="AB547" s="36"/>
      <c r="AC547" s="9">
        <f>((H547-(H547*I547))*G547)-(((H547-(H547*I547))*G547)*K547)</f>
        <v>0</v>
      </c>
      <c r="AD547" s="9">
        <f>G547*J547</f>
        <v>0</v>
      </c>
      <c r="AE547" s="9" t="e">
        <f>AD547/AC547</f>
        <v>#DIV/0!</v>
      </c>
      <c r="AF547" s="9">
        <f>AD547*'Hypothése des ventes'!$G$18</f>
        <v>0</v>
      </c>
      <c r="AG547" s="9">
        <f>(AD547-(AD547*'Hypothése des ventes'!$H$17))*'Hypothése des ventes'!$H$18</f>
        <v>0</v>
      </c>
      <c r="AH547" s="9">
        <f>(AD547-(AD547*'Hypothése des ventes'!$I$17))*'Hypothése des ventes'!$I$18</f>
        <v>0</v>
      </c>
      <c r="AI547" s="9">
        <f>(AD547-(AD547*'Hypothése des ventes'!$J$17))*'Hypothése des ventes'!$J$18</f>
        <v>0</v>
      </c>
      <c r="AJ547" s="9">
        <f>(AD547-(AD547*'Hypothése des ventes'!$K$17))*'Hypothése des ventes'!$K$18</f>
        <v>0</v>
      </c>
      <c r="AK547" s="9">
        <f>-(AC547*'Hypothése des ventes'!$L$18)</f>
        <v>0</v>
      </c>
      <c r="AL547" s="9">
        <f>AC547*L547</f>
        <v>0</v>
      </c>
      <c r="AM547" s="9">
        <f>((AF547+AG547+AH547+AI547+AJ547+AK547)*0.8)+AL547</f>
        <v>0</v>
      </c>
      <c r="AN547" s="9" t="e">
        <f>AM547/AC547</f>
        <v>#DIV/0!</v>
      </c>
      <c r="AO547" s="9">
        <f>AM547-AC547</f>
        <v>0</v>
      </c>
      <c r="AP547" s="10" t="e">
        <f>AO547/AM547</f>
        <v>#DIV/0!</v>
      </c>
    </row>
    <row r="548" spans="1:42" x14ac:dyDescent="0.3">
      <c r="A548" s="41"/>
      <c r="B548" s="41"/>
      <c r="C548" s="114"/>
      <c r="D548" s="41"/>
      <c r="E548" s="41"/>
      <c r="F548" s="41"/>
      <c r="G548" s="41"/>
      <c r="H548" s="41"/>
      <c r="I548" s="23"/>
      <c r="J548" s="41"/>
      <c r="K548" s="23"/>
      <c r="L548" s="41"/>
      <c r="M548" s="186">
        <f>G548*H548</f>
        <v>0</v>
      </c>
      <c r="N548" s="42"/>
      <c r="O548" s="42"/>
      <c r="P548" s="42"/>
      <c r="Q548" s="36"/>
      <c r="R548" s="36"/>
      <c r="S548" s="36"/>
      <c r="T548" s="36"/>
      <c r="U548" s="36"/>
      <c r="V548" s="36"/>
      <c r="W548" s="36"/>
      <c r="X548" s="36"/>
      <c r="Y548" s="36"/>
      <c r="Z548" s="36"/>
      <c r="AA548" s="36"/>
      <c r="AB548" s="36"/>
      <c r="AC548" s="9">
        <f>((H548-(H548*I548))*G548)-(((H548-(H548*I548))*G548)*K548)</f>
        <v>0</v>
      </c>
      <c r="AD548" s="9">
        <f>G548*J548</f>
        <v>0</v>
      </c>
      <c r="AE548" s="9" t="e">
        <f>AD548/AC548</f>
        <v>#DIV/0!</v>
      </c>
      <c r="AF548" s="9">
        <f>AD548*'Hypothése des ventes'!$G$18</f>
        <v>0</v>
      </c>
      <c r="AG548" s="9">
        <f>(AD548-(AD548*'Hypothése des ventes'!$H$17))*'Hypothése des ventes'!$H$18</f>
        <v>0</v>
      </c>
      <c r="AH548" s="9">
        <f>(AD548-(AD548*'Hypothése des ventes'!$I$17))*'Hypothése des ventes'!$I$18</f>
        <v>0</v>
      </c>
      <c r="AI548" s="9">
        <f>(AD548-(AD548*'Hypothése des ventes'!$J$17))*'Hypothése des ventes'!$J$18</f>
        <v>0</v>
      </c>
      <c r="AJ548" s="9">
        <f>(AD548-(AD548*'Hypothése des ventes'!$K$17))*'Hypothése des ventes'!$K$18</f>
        <v>0</v>
      </c>
      <c r="AK548" s="9">
        <f>-(AC548*'Hypothése des ventes'!$L$18)</f>
        <v>0</v>
      </c>
      <c r="AL548" s="9">
        <f>AC548*L548</f>
        <v>0</v>
      </c>
      <c r="AM548" s="9">
        <f>((AF548+AG548+AH548+AI548+AJ548+AK548)*0.8)+AL548</f>
        <v>0</v>
      </c>
      <c r="AN548" s="9" t="e">
        <f>AM548/AC548</f>
        <v>#DIV/0!</v>
      </c>
      <c r="AO548" s="9">
        <f>AM548-AC548</f>
        <v>0</v>
      </c>
      <c r="AP548" s="10" t="e">
        <f>AO548/AM548</f>
        <v>#DIV/0!</v>
      </c>
    </row>
    <row r="549" spans="1:42" x14ac:dyDescent="0.3">
      <c r="A549" s="41"/>
      <c r="B549" s="41"/>
      <c r="C549" s="114"/>
      <c r="D549" s="41"/>
      <c r="E549" s="41"/>
      <c r="F549" s="41"/>
      <c r="G549" s="41"/>
      <c r="H549" s="41"/>
      <c r="I549" s="23"/>
      <c r="J549" s="41"/>
      <c r="K549" s="23"/>
      <c r="L549" s="41"/>
      <c r="M549" s="186">
        <f>G549*H549</f>
        <v>0</v>
      </c>
      <c r="N549" s="42"/>
      <c r="O549" s="42"/>
      <c r="P549" s="42"/>
      <c r="Q549" s="36"/>
      <c r="R549" s="36"/>
      <c r="S549" s="36"/>
      <c r="T549" s="36"/>
      <c r="U549" s="36"/>
      <c r="V549" s="36"/>
      <c r="W549" s="36"/>
      <c r="X549" s="36"/>
      <c r="Y549" s="36"/>
      <c r="Z549" s="36"/>
      <c r="AA549" s="36"/>
      <c r="AB549" s="36"/>
      <c r="AC549" s="9">
        <f>((H549-(H549*I549))*G549)-(((H549-(H549*I549))*G549)*K549)</f>
        <v>0</v>
      </c>
      <c r="AD549" s="9">
        <f>G549*J549</f>
        <v>0</v>
      </c>
      <c r="AE549" s="9" t="e">
        <f>AD549/AC549</f>
        <v>#DIV/0!</v>
      </c>
      <c r="AF549" s="9">
        <f>AD549*'Hypothése des ventes'!$G$18</f>
        <v>0</v>
      </c>
      <c r="AG549" s="9">
        <f>(AD549-(AD549*'Hypothése des ventes'!$H$17))*'Hypothése des ventes'!$H$18</f>
        <v>0</v>
      </c>
      <c r="AH549" s="9">
        <f>(AD549-(AD549*'Hypothése des ventes'!$I$17))*'Hypothése des ventes'!$I$18</f>
        <v>0</v>
      </c>
      <c r="AI549" s="9">
        <f>(AD549-(AD549*'Hypothése des ventes'!$J$17))*'Hypothése des ventes'!$J$18</f>
        <v>0</v>
      </c>
      <c r="AJ549" s="9">
        <f>(AD549-(AD549*'Hypothése des ventes'!$K$17))*'Hypothése des ventes'!$K$18</f>
        <v>0</v>
      </c>
      <c r="AK549" s="9">
        <f>-(AC549*'Hypothése des ventes'!$L$18)</f>
        <v>0</v>
      </c>
      <c r="AL549" s="9">
        <f>AC549*L549</f>
        <v>0</v>
      </c>
      <c r="AM549" s="9">
        <f>((AF549+AG549+AH549+AI549+AJ549+AK549)*0.8)+AL549</f>
        <v>0</v>
      </c>
      <c r="AN549" s="9" t="e">
        <f>AM549/AC549</f>
        <v>#DIV/0!</v>
      </c>
      <c r="AO549" s="9">
        <f>AM549-AC549</f>
        <v>0</v>
      </c>
      <c r="AP549" s="10" t="e">
        <f>AO549/AM549</f>
        <v>#DIV/0!</v>
      </c>
    </row>
    <row r="550" spans="1:42" x14ac:dyDescent="0.3">
      <c r="A550" s="41"/>
      <c r="B550" s="41"/>
      <c r="C550" s="114"/>
      <c r="D550" s="41"/>
      <c r="E550" s="41"/>
      <c r="F550" s="41"/>
      <c r="G550" s="41"/>
      <c r="H550" s="41"/>
      <c r="I550" s="23"/>
      <c r="J550" s="41"/>
      <c r="K550" s="23"/>
      <c r="L550" s="41"/>
      <c r="M550" s="186">
        <f>G550*H550</f>
        <v>0</v>
      </c>
      <c r="N550" s="42"/>
      <c r="O550" s="42"/>
      <c r="P550" s="42"/>
      <c r="Q550" s="36"/>
      <c r="R550" s="36"/>
      <c r="S550" s="36"/>
      <c r="T550" s="36"/>
      <c r="U550" s="36"/>
      <c r="V550" s="36"/>
      <c r="W550" s="36"/>
      <c r="X550" s="36"/>
      <c r="Y550" s="36"/>
      <c r="Z550" s="36"/>
      <c r="AA550" s="36"/>
      <c r="AB550" s="36"/>
      <c r="AC550" s="9">
        <f>((H550-(H550*I550))*G550)-(((H550-(H550*I550))*G550)*K550)</f>
        <v>0</v>
      </c>
      <c r="AD550" s="9">
        <f>G550*J550</f>
        <v>0</v>
      </c>
      <c r="AE550" s="9" t="e">
        <f>AD550/AC550</f>
        <v>#DIV/0!</v>
      </c>
      <c r="AF550" s="9">
        <f>AD550*'Hypothése des ventes'!$G$18</f>
        <v>0</v>
      </c>
      <c r="AG550" s="9">
        <f>(AD550-(AD550*'Hypothése des ventes'!$H$17))*'Hypothése des ventes'!$H$18</f>
        <v>0</v>
      </c>
      <c r="AH550" s="9">
        <f>(AD550-(AD550*'Hypothése des ventes'!$I$17))*'Hypothése des ventes'!$I$18</f>
        <v>0</v>
      </c>
      <c r="AI550" s="9">
        <f>(AD550-(AD550*'Hypothése des ventes'!$J$17))*'Hypothése des ventes'!$J$18</f>
        <v>0</v>
      </c>
      <c r="AJ550" s="9">
        <f>(AD550-(AD550*'Hypothése des ventes'!$K$17))*'Hypothése des ventes'!$K$18</f>
        <v>0</v>
      </c>
      <c r="AK550" s="9">
        <f>-(AC550*'Hypothése des ventes'!$L$18)</f>
        <v>0</v>
      </c>
      <c r="AL550" s="9">
        <f>AC550*L550</f>
        <v>0</v>
      </c>
      <c r="AM550" s="9">
        <f>((AF550+AG550+AH550+AI550+AJ550+AK550)*0.8)+AL550</f>
        <v>0</v>
      </c>
      <c r="AN550" s="9" t="e">
        <f>AM550/AC550</f>
        <v>#DIV/0!</v>
      </c>
      <c r="AO550" s="9">
        <f>AM550-AC550</f>
        <v>0</v>
      </c>
      <c r="AP550" s="10" t="e">
        <f>AO550/AM550</f>
        <v>#DIV/0!</v>
      </c>
    </row>
    <row r="551" spans="1:42" x14ac:dyDescent="0.3">
      <c r="A551" s="41"/>
      <c r="B551" s="41"/>
      <c r="C551" s="114"/>
      <c r="D551" s="41"/>
      <c r="E551" s="41"/>
      <c r="F551" s="41"/>
      <c r="G551" s="41"/>
      <c r="H551" s="41"/>
      <c r="I551" s="23"/>
      <c r="J551" s="41"/>
      <c r="K551" s="23"/>
      <c r="L551" s="41"/>
      <c r="M551" s="186">
        <f>G551*H551</f>
        <v>0</v>
      </c>
      <c r="N551" s="42"/>
      <c r="O551" s="42"/>
      <c r="P551" s="42"/>
      <c r="Q551" s="36"/>
      <c r="R551" s="36"/>
      <c r="S551" s="36"/>
      <c r="T551" s="36"/>
      <c r="U551" s="36"/>
      <c r="V551" s="36"/>
      <c r="W551" s="36"/>
      <c r="X551" s="36"/>
      <c r="Y551" s="36"/>
      <c r="Z551" s="36"/>
      <c r="AA551" s="36"/>
      <c r="AB551" s="36"/>
      <c r="AC551" s="9">
        <f>((H551-(H551*I551))*G551)-(((H551-(H551*I551))*G551)*K551)</f>
        <v>0</v>
      </c>
      <c r="AD551" s="9">
        <f>G551*J551</f>
        <v>0</v>
      </c>
      <c r="AE551" s="9" t="e">
        <f>AD551/AC551</f>
        <v>#DIV/0!</v>
      </c>
      <c r="AF551" s="9">
        <f>AD551*'Hypothése des ventes'!$G$18</f>
        <v>0</v>
      </c>
      <c r="AG551" s="9">
        <f>(AD551-(AD551*'Hypothése des ventes'!$H$17))*'Hypothése des ventes'!$H$18</f>
        <v>0</v>
      </c>
      <c r="AH551" s="9">
        <f>(AD551-(AD551*'Hypothése des ventes'!$I$17))*'Hypothése des ventes'!$I$18</f>
        <v>0</v>
      </c>
      <c r="AI551" s="9">
        <f>(AD551-(AD551*'Hypothése des ventes'!$J$17))*'Hypothése des ventes'!$J$18</f>
        <v>0</v>
      </c>
      <c r="AJ551" s="9">
        <f>(AD551-(AD551*'Hypothése des ventes'!$K$17))*'Hypothése des ventes'!$K$18</f>
        <v>0</v>
      </c>
      <c r="AK551" s="9">
        <f>-(AC551*'Hypothése des ventes'!$L$18)</f>
        <v>0</v>
      </c>
      <c r="AL551" s="9">
        <f>AC551*L551</f>
        <v>0</v>
      </c>
      <c r="AM551" s="9">
        <f>((AF551+AG551+AH551+AI551+AJ551+AK551)*0.8)+AL551</f>
        <v>0</v>
      </c>
      <c r="AN551" s="9" t="e">
        <f>AM551/AC551</f>
        <v>#DIV/0!</v>
      </c>
      <c r="AO551" s="9">
        <f>AM551-AC551</f>
        <v>0</v>
      </c>
      <c r="AP551" s="10" t="e">
        <f>AO551/AM551</f>
        <v>#DIV/0!</v>
      </c>
    </row>
    <row r="552" spans="1:42" x14ac:dyDescent="0.3">
      <c r="A552" s="41"/>
      <c r="B552" s="41"/>
      <c r="C552" s="114"/>
      <c r="D552" s="41"/>
      <c r="E552" s="41"/>
      <c r="F552" s="41"/>
      <c r="G552" s="41"/>
      <c r="H552" s="41"/>
      <c r="I552" s="23"/>
      <c r="J552" s="41"/>
      <c r="K552" s="23"/>
      <c r="L552" s="41"/>
      <c r="M552" s="186">
        <f>G552*H552</f>
        <v>0</v>
      </c>
      <c r="N552" s="42"/>
      <c r="O552" s="42"/>
      <c r="P552" s="42"/>
      <c r="Q552" s="36"/>
      <c r="R552" s="36"/>
      <c r="S552" s="36"/>
      <c r="T552" s="36"/>
      <c r="U552" s="36"/>
      <c r="V552" s="36"/>
      <c r="W552" s="36"/>
      <c r="X552" s="36"/>
      <c r="Y552" s="36"/>
      <c r="Z552" s="36"/>
      <c r="AA552" s="36"/>
      <c r="AB552" s="36"/>
      <c r="AC552" s="9">
        <f>((H552-(H552*I552))*G552)-(((H552-(H552*I552))*G552)*K552)</f>
        <v>0</v>
      </c>
      <c r="AD552" s="9">
        <f>G552*J552</f>
        <v>0</v>
      </c>
      <c r="AE552" s="9" t="e">
        <f>AD552/AC552</f>
        <v>#DIV/0!</v>
      </c>
      <c r="AF552" s="9">
        <f>AD552*'Hypothése des ventes'!$G$18</f>
        <v>0</v>
      </c>
      <c r="AG552" s="9">
        <f>(AD552-(AD552*'Hypothése des ventes'!$H$17))*'Hypothése des ventes'!$H$18</f>
        <v>0</v>
      </c>
      <c r="AH552" s="9">
        <f>(AD552-(AD552*'Hypothése des ventes'!$I$17))*'Hypothése des ventes'!$I$18</f>
        <v>0</v>
      </c>
      <c r="AI552" s="9">
        <f>(AD552-(AD552*'Hypothése des ventes'!$J$17))*'Hypothése des ventes'!$J$18</f>
        <v>0</v>
      </c>
      <c r="AJ552" s="9">
        <f>(AD552-(AD552*'Hypothése des ventes'!$K$17))*'Hypothése des ventes'!$K$18</f>
        <v>0</v>
      </c>
      <c r="AK552" s="9">
        <f>-(AC552*'Hypothése des ventes'!$L$18)</f>
        <v>0</v>
      </c>
      <c r="AL552" s="9">
        <f>AC552*L552</f>
        <v>0</v>
      </c>
      <c r="AM552" s="9">
        <f>((AF552+AG552+AH552+AI552+AJ552+AK552)*0.8)+AL552</f>
        <v>0</v>
      </c>
      <c r="AN552" s="9" t="e">
        <f>AM552/AC552</f>
        <v>#DIV/0!</v>
      </c>
      <c r="AO552" s="9">
        <f>AM552-AC552</f>
        <v>0</v>
      </c>
      <c r="AP552" s="10" t="e">
        <f>AO552/AM552</f>
        <v>#DIV/0!</v>
      </c>
    </row>
    <row r="553" spans="1:42" x14ac:dyDescent="0.3">
      <c r="A553" s="41"/>
      <c r="B553" s="41"/>
      <c r="C553" s="114"/>
      <c r="D553" s="41"/>
      <c r="E553" s="41"/>
      <c r="F553" s="41"/>
      <c r="G553" s="41"/>
      <c r="H553" s="41"/>
      <c r="I553" s="23"/>
      <c r="J553" s="41"/>
      <c r="K553" s="23"/>
      <c r="L553" s="41"/>
      <c r="M553" s="186">
        <f>G553*H553</f>
        <v>0</v>
      </c>
      <c r="N553" s="42"/>
      <c r="O553" s="42"/>
      <c r="P553" s="42"/>
      <c r="Q553" s="36"/>
      <c r="R553" s="36"/>
      <c r="S553" s="36"/>
      <c r="T553" s="36"/>
      <c r="U553" s="36"/>
      <c r="V553" s="36"/>
      <c r="W553" s="36"/>
      <c r="X553" s="36"/>
      <c r="Y553" s="36"/>
      <c r="Z553" s="36"/>
      <c r="AA553" s="36"/>
      <c r="AB553" s="36"/>
      <c r="AC553" s="9">
        <f>((H553-(H553*I553))*G553)-(((H553-(H553*I553))*G553)*K553)</f>
        <v>0</v>
      </c>
      <c r="AD553" s="9">
        <f>G553*J553</f>
        <v>0</v>
      </c>
      <c r="AE553" s="9" t="e">
        <f>AD553/AC553</f>
        <v>#DIV/0!</v>
      </c>
      <c r="AF553" s="9">
        <f>AD553*'Hypothése des ventes'!$G$18</f>
        <v>0</v>
      </c>
      <c r="AG553" s="9">
        <f>(AD553-(AD553*'Hypothése des ventes'!$H$17))*'Hypothése des ventes'!$H$18</f>
        <v>0</v>
      </c>
      <c r="AH553" s="9">
        <f>(AD553-(AD553*'Hypothése des ventes'!$I$17))*'Hypothése des ventes'!$I$18</f>
        <v>0</v>
      </c>
      <c r="AI553" s="9">
        <f>(AD553-(AD553*'Hypothése des ventes'!$J$17))*'Hypothése des ventes'!$J$18</f>
        <v>0</v>
      </c>
      <c r="AJ553" s="9">
        <f>(AD553-(AD553*'Hypothése des ventes'!$K$17))*'Hypothése des ventes'!$K$18</f>
        <v>0</v>
      </c>
      <c r="AK553" s="9">
        <f>-(AC553*'Hypothése des ventes'!$L$18)</f>
        <v>0</v>
      </c>
      <c r="AL553" s="9">
        <f>AC553*L553</f>
        <v>0</v>
      </c>
      <c r="AM553" s="9">
        <f>((AF553+AG553+AH553+AI553+AJ553+AK553)*0.8)+AL553</f>
        <v>0</v>
      </c>
      <c r="AN553" s="9" t="e">
        <f>AM553/AC553</f>
        <v>#DIV/0!</v>
      </c>
      <c r="AO553" s="9">
        <f>AM553-AC553</f>
        <v>0</v>
      </c>
      <c r="AP553" s="10" t="e">
        <f>AO553/AM553</f>
        <v>#DIV/0!</v>
      </c>
    </row>
    <row r="554" spans="1:42" x14ac:dyDescent="0.3">
      <c r="A554" s="41"/>
      <c r="B554" s="41"/>
      <c r="C554" s="114"/>
      <c r="D554" s="41"/>
      <c r="E554" s="41"/>
      <c r="F554" s="41"/>
      <c r="G554" s="41"/>
      <c r="H554" s="41"/>
      <c r="I554" s="23"/>
      <c r="J554" s="41"/>
      <c r="K554" s="23"/>
      <c r="L554" s="41"/>
      <c r="M554" s="186">
        <f>G554*H554</f>
        <v>0</v>
      </c>
      <c r="N554" s="42"/>
      <c r="O554" s="42"/>
      <c r="P554" s="42"/>
      <c r="Q554" s="36"/>
      <c r="R554" s="36"/>
      <c r="S554" s="36"/>
      <c r="T554" s="36"/>
      <c r="U554" s="36"/>
      <c r="V554" s="36"/>
      <c r="W554" s="36"/>
      <c r="X554" s="36"/>
      <c r="Y554" s="36"/>
      <c r="Z554" s="36"/>
      <c r="AA554" s="36"/>
      <c r="AB554" s="36"/>
      <c r="AC554" s="9">
        <f>((H554-(H554*I554))*G554)-(((H554-(H554*I554))*G554)*K554)</f>
        <v>0</v>
      </c>
      <c r="AD554" s="9">
        <f>G554*J554</f>
        <v>0</v>
      </c>
      <c r="AE554" s="9" t="e">
        <f>AD554/AC554</f>
        <v>#DIV/0!</v>
      </c>
      <c r="AF554" s="9">
        <f>AD554*'Hypothése des ventes'!$G$18</f>
        <v>0</v>
      </c>
      <c r="AG554" s="9">
        <f>(AD554-(AD554*'Hypothése des ventes'!$H$17))*'Hypothése des ventes'!$H$18</f>
        <v>0</v>
      </c>
      <c r="AH554" s="9">
        <f>(AD554-(AD554*'Hypothése des ventes'!$I$17))*'Hypothése des ventes'!$I$18</f>
        <v>0</v>
      </c>
      <c r="AI554" s="9">
        <f>(AD554-(AD554*'Hypothése des ventes'!$J$17))*'Hypothése des ventes'!$J$18</f>
        <v>0</v>
      </c>
      <c r="AJ554" s="9">
        <f>(AD554-(AD554*'Hypothése des ventes'!$K$17))*'Hypothése des ventes'!$K$18</f>
        <v>0</v>
      </c>
      <c r="AK554" s="9">
        <f>-(AC554*'Hypothése des ventes'!$L$18)</f>
        <v>0</v>
      </c>
      <c r="AL554" s="9">
        <f>AC554*L554</f>
        <v>0</v>
      </c>
      <c r="AM554" s="9">
        <f>((AF554+AG554+AH554+AI554+AJ554+AK554)*0.8)+AL554</f>
        <v>0</v>
      </c>
      <c r="AN554" s="9" t="e">
        <f>AM554/AC554</f>
        <v>#DIV/0!</v>
      </c>
      <c r="AO554" s="9">
        <f>AM554-AC554</f>
        <v>0</v>
      </c>
      <c r="AP554" s="10" t="e">
        <f>AO554/AM554</f>
        <v>#DIV/0!</v>
      </c>
    </row>
    <row r="555" spans="1:42" x14ac:dyDescent="0.3">
      <c r="A555" s="41"/>
      <c r="B555" s="41"/>
      <c r="C555" s="114"/>
      <c r="D555" s="41"/>
      <c r="E555" s="41"/>
      <c r="F555" s="41"/>
      <c r="G555" s="41"/>
      <c r="H555" s="41"/>
      <c r="I555" s="23"/>
      <c r="J555" s="41"/>
      <c r="K555" s="23"/>
      <c r="L555" s="41"/>
      <c r="M555" s="186">
        <f>G555*H555</f>
        <v>0</v>
      </c>
      <c r="N555" s="42"/>
      <c r="O555" s="42"/>
      <c r="P555" s="42"/>
      <c r="Q555" s="36"/>
      <c r="R555" s="36"/>
      <c r="S555" s="36"/>
      <c r="T555" s="36"/>
      <c r="U555" s="36"/>
      <c r="V555" s="36"/>
      <c r="W555" s="36"/>
      <c r="X555" s="36"/>
      <c r="Y555" s="36"/>
      <c r="Z555" s="36"/>
      <c r="AA555" s="36"/>
      <c r="AB555" s="36"/>
      <c r="AC555" s="9">
        <f>((H555-(H555*I555))*G555)-(((H555-(H555*I555))*G555)*K555)</f>
        <v>0</v>
      </c>
      <c r="AD555" s="9">
        <f>G555*J555</f>
        <v>0</v>
      </c>
      <c r="AE555" s="9" t="e">
        <f>AD555/AC555</f>
        <v>#DIV/0!</v>
      </c>
      <c r="AF555" s="9">
        <f>AD555*'Hypothése des ventes'!$G$18</f>
        <v>0</v>
      </c>
      <c r="AG555" s="9">
        <f>(AD555-(AD555*'Hypothése des ventes'!$H$17))*'Hypothése des ventes'!$H$18</f>
        <v>0</v>
      </c>
      <c r="AH555" s="9">
        <f>(AD555-(AD555*'Hypothése des ventes'!$I$17))*'Hypothése des ventes'!$I$18</f>
        <v>0</v>
      </c>
      <c r="AI555" s="9">
        <f>(AD555-(AD555*'Hypothése des ventes'!$J$17))*'Hypothése des ventes'!$J$18</f>
        <v>0</v>
      </c>
      <c r="AJ555" s="9">
        <f>(AD555-(AD555*'Hypothése des ventes'!$K$17))*'Hypothése des ventes'!$K$18</f>
        <v>0</v>
      </c>
      <c r="AK555" s="9">
        <f>-(AC555*'Hypothése des ventes'!$L$18)</f>
        <v>0</v>
      </c>
      <c r="AL555" s="9">
        <f>AC555*L555</f>
        <v>0</v>
      </c>
      <c r="AM555" s="9">
        <f>((AF555+AG555+AH555+AI555+AJ555+AK555)*0.8)+AL555</f>
        <v>0</v>
      </c>
      <c r="AN555" s="9" t="e">
        <f>AM555/AC555</f>
        <v>#DIV/0!</v>
      </c>
      <c r="AO555" s="9">
        <f>AM555-AC555</f>
        <v>0</v>
      </c>
      <c r="AP555" s="10" t="e">
        <f>AO555/AM555</f>
        <v>#DIV/0!</v>
      </c>
    </row>
    <row r="556" spans="1:42" x14ac:dyDescent="0.3">
      <c r="A556" s="41"/>
      <c r="B556" s="41"/>
      <c r="C556" s="114"/>
      <c r="D556" s="41"/>
      <c r="E556" s="41"/>
      <c r="F556" s="41"/>
      <c r="G556" s="41"/>
      <c r="H556" s="41"/>
      <c r="I556" s="23"/>
      <c r="J556" s="41"/>
      <c r="K556" s="23"/>
      <c r="L556" s="41"/>
      <c r="M556" s="186">
        <f>G556*H556</f>
        <v>0</v>
      </c>
      <c r="N556" s="42"/>
      <c r="O556" s="42"/>
      <c r="P556" s="42"/>
      <c r="Q556" s="36"/>
      <c r="R556" s="36"/>
      <c r="S556" s="36"/>
      <c r="T556" s="36"/>
      <c r="U556" s="36"/>
      <c r="V556" s="36"/>
      <c r="W556" s="36"/>
      <c r="X556" s="36"/>
      <c r="Y556" s="36"/>
      <c r="Z556" s="36"/>
      <c r="AA556" s="36"/>
      <c r="AB556" s="36"/>
      <c r="AC556" s="9">
        <f>((H556-(H556*I556))*G556)-(((H556-(H556*I556))*G556)*K556)</f>
        <v>0</v>
      </c>
      <c r="AD556" s="9">
        <f>G556*J556</f>
        <v>0</v>
      </c>
      <c r="AE556" s="9" t="e">
        <f>AD556/AC556</f>
        <v>#DIV/0!</v>
      </c>
      <c r="AF556" s="9">
        <f>AD556*'Hypothése des ventes'!$G$18</f>
        <v>0</v>
      </c>
      <c r="AG556" s="9">
        <f>(AD556-(AD556*'Hypothése des ventes'!$H$17))*'Hypothése des ventes'!$H$18</f>
        <v>0</v>
      </c>
      <c r="AH556" s="9">
        <f>(AD556-(AD556*'Hypothése des ventes'!$I$17))*'Hypothése des ventes'!$I$18</f>
        <v>0</v>
      </c>
      <c r="AI556" s="9">
        <f>(AD556-(AD556*'Hypothése des ventes'!$J$17))*'Hypothése des ventes'!$J$18</f>
        <v>0</v>
      </c>
      <c r="AJ556" s="9">
        <f>(AD556-(AD556*'Hypothése des ventes'!$K$17))*'Hypothése des ventes'!$K$18</f>
        <v>0</v>
      </c>
      <c r="AK556" s="9">
        <f>-(AC556*'Hypothése des ventes'!$L$18)</f>
        <v>0</v>
      </c>
      <c r="AL556" s="9">
        <f>AC556*L556</f>
        <v>0</v>
      </c>
      <c r="AM556" s="9">
        <f>((AF556+AG556+AH556+AI556+AJ556+AK556)*0.8)+AL556</f>
        <v>0</v>
      </c>
      <c r="AN556" s="9" t="e">
        <f>AM556/AC556</f>
        <v>#DIV/0!</v>
      </c>
      <c r="AO556" s="9">
        <f>AM556-AC556</f>
        <v>0</v>
      </c>
      <c r="AP556" s="10" t="e">
        <f>AO556/AM556</f>
        <v>#DIV/0!</v>
      </c>
    </row>
    <row r="557" spans="1:42" x14ac:dyDescent="0.3">
      <c r="A557" s="41"/>
      <c r="B557" s="41"/>
      <c r="C557" s="114"/>
      <c r="D557" s="41"/>
      <c r="E557" s="41"/>
      <c r="F557" s="41"/>
      <c r="G557" s="41"/>
      <c r="H557" s="41"/>
      <c r="I557" s="23"/>
      <c r="J557" s="41"/>
      <c r="K557" s="23"/>
      <c r="L557" s="41"/>
      <c r="M557" s="186">
        <f>G557*H557</f>
        <v>0</v>
      </c>
      <c r="N557" s="42"/>
      <c r="O557" s="42"/>
      <c r="P557" s="42"/>
      <c r="Q557" s="36"/>
      <c r="R557" s="36"/>
      <c r="S557" s="36"/>
      <c r="T557" s="36"/>
      <c r="U557" s="36"/>
      <c r="V557" s="36"/>
      <c r="W557" s="36"/>
      <c r="X557" s="36"/>
      <c r="Y557" s="36"/>
      <c r="Z557" s="36"/>
      <c r="AA557" s="36"/>
      <c r="AB557" s="36"/>
      <c r="AC557" s="9">
        <f>((H557-(H557*I557))*G557)-(((H557-(H557*I557))*G557)*K557)</f>
        <v>0</v>
      </c>
      <c r="AD557" s="9">
        <f>G557*J557</f>
        <v>0</v>
      </c>
      <c r="AE557" s="9" t="e">
        <f>AD557/AC557</f>
        <v>#DIV/0!</v>
      </c>
      <c r="AF557" s="9">
        <f>AD557*'Hypothése des ventes'!$G$18</f>
        <v>0</v>
      </c>
      <c r="AG557" s="9">
        <f>(AD557-(AD557*'Hypothése des ventes'!$H$17))*'Hypothése des ventes'!$H$18</f>
        <v>0</v>
      </c>
      <c r="AH557" s="9">
        <f>(AD557-(AD557*'Hypothése des ventes'!$I$17))*'Hypothése des ventes'!$I$18</f>
        <v>0</v>
      </c>
      <c r="AI557" s="9">
        <f>(AD557-(AD557*'Hypothése des ventes'!$J$17))*'Hypothése des ventes'!$J$18</f>
        <v>0</v>
      </c>
      <c r="AJ557" s="9">
        <f>(AD557-(AD557*'Hypothése des ventes'!$K$17))*'Hypothése des ventes'!$K$18</f>
        <v>0</v>
      </c>
      <c r="AK557" s="9">
        <f>-(AC557*'Hypothése des ventes'!$L$18)</f>
        <v>0</v>
      </c>
      <c r="AL557" s="9">
        <f>AC557*L557</f>
        <v>0</v>
      </c>
      <c r="AM557" s="9">
        <f>((AF557+AG557+AH557+AI557+AJ557+AK557)*0.8)+AL557</f>
        <v>0</v>
      </c>
      <c r="AN557" s="9" t="e">
        <f>AM557/AC557</f>
        <v>#DIV/0!</v>
      </c>
      <c r="AO557" s="9">
        <f>AM557-AC557</f>
        <v>0</v>
      </c>
      <c r="AP557" s="10" t="e">
        <f>AO557/AM557</f>
        <v>#DIV/0!</v>
      </c>
    </row>
    <row r="558" spans="1:42" x14ac:dyDescent="0.3">
      <c r="A558" s="41"/>
      <c r="B558" s="41"/>
      <c r="C558" s="114"/>
      <c r="D558" s="41"/>
      <c r="E558" s="41"/>
      <c r="F558" s="41"/>
      <c r="G558" s="41"/>
      <c r="H558" s="41"/>
      <c r="I558" s="23"/>
      <c r="J558" s="41"/>
      <c r="K558" s="23"/>
      <c r="L558" s="41"/>
      <c r="M558" s="186">
        <f>G558*H558</f>
        <v>0</v>
      </c>
      <c r="N558" s="42"/>
      <c r="O558" s="42"/>
      <c r="P558" s="42"/>
      <c r="Q558" s="36"/>
      <c r="R558" s="36"/>
      <c r="S558" s="36"/>
      <c r="T558" s="36"/>
      <c r="U558" s="36"/>
      <c r="V558" s="36"/>
      <c r="W558" s="36"/>
      <c r="X558" s="36"/>
      <c r="Y558" s="36"/>
      <c r="Z558" s="36"/>
      <c r="AA558" s="36"/>
      <c r="AB558" s="36"/>
      <c r="AC558" s="9">
        <f>((H558-(H558*I558))*G558)-(((H558-(H558*I558))*G558)*K558)</f>
        <v>0</v>
      </c>
      <c r="AD558" s="9">
        <f>G558*J558</f>
        <v>0</v>
      </c>
      <c r="AE558" s="9" t="e">
        <f>AD558/AC558</f>
        <v>#DIV/0!</v>
      </c>
      <c r="AF558" s="9">
        <f>AD558*'Hypothése des ventes'!$G$18</f>
        <v>0</v>
      </c>
      <c r="AG558" s="9">
        <f>(AD558-(AD558*'Hypothése des ventes'!$H$17))*'Hypothése des ventes'!$H$18</f>
        <v>0</v>
      </c>
      <c r="AH558" s="9">
        <f>(AD558-(AD558*'Hypothése des ventes'!$I$17))*'Hypothése des ventes'!$I$18</f>
        <v>0</v>
      </c>
      <c r="AI558" s="9">
        <f>(AD558-(AD558*'Hypothése des ventes'!$J$17))*'Hypothése des ventes'!$J$18</f>
        <v>0</v>
      </c>
      <c r="AJ558" s="9">
        <f>(AD558-(AD558*'Hypothése des ventes'!$K$17))*'Hypothése des ventes'!$K$18</f>
        <v>0</v>
      </c>
      <c r="AK558" s="9">
        <f>-(AC558*'Hypothése des ventes'!$L$18)</f>
        <v>0</v>
      </c>
      <c r="AL558" s="9">
        <f>AC558*L558</f>
        <v>0</v>
      </c>
      <c r="AM558" s="9">
        <f>((AF558+AG558+AH558+AI558+AJ558+AK558)*0.8)+AL558</f>
        <v>0</v>
      </c>
      <c r="AN558" s="9" t="e">
        <f>AM558/AC558</f>
        <v>#DIV/0!</v>
      </c>
      <c r="AO558" s="9">
        <f>AM558-AC558</f>
        <v>0</v>
      </c>
      <c r="AP558" s="10" t="e">
        <f>AO558/AM558</f>
        <v>#DIV/0!</v>
      </c>
    </row>
    <row r="559" spans="1:42" x14ac:dyDescent="0.3">
      <c r="A559" s="41"/>
      <c r="B559" s="41"/>
      <c r="C559" s="114"/>
      <c r="D559" s="41"/>
      <c r="E559" s="41"/>
      <c r="F559" s="41"/>
      <c r="G559" s="41"/>
      <c r="H559" s="41"/>
      <c r="I559" s="23"/>
      <c r="J559" s="41"/>
      <c r="K559" s="23"/>
      <c r="L559" s="41"/>
      <c r="M559" s="186">
        <f>G559*H559</f>
        <v>0</v>
      </c>
      <c r="N559" s="42"/>
      <c r="O559" s="42"/>
      <c r="P559" s="42"/>
      <c r="Q559" s="36"/>
      <c r="R559" s="36"/>
      <c r="S559" s="36"/>
      <c r="T559" s="36"/>
      <c r="U559" s="36"/>
      <c r="V559" s="36"/>
      <c r="W559" s="36"/>
      <c r="X559" s="36"/>
      <c r="Y559" s="36"/>
      <c r="Z559" s="36"/>
      <c r="AA559" s="36"/>
      <c r="AB559" s="36"/>
      <c r="AC559" s="9">
        <f>((H559-(H559*I559))*G559)-(((H559-(H559*I559))*G559)*K559)</f>
        <v>0</v>
      </c>
      <c r="AD559" s="9">
        <f>G559*J559</f>
        <v>0</v>
      </c>
      <c r="AE559" s="9" t="e">
        <f>AD559/AC559</f>
        <v>#DIV/0!</v>
      </c>
      <c r="AF559" s="9">
        <f>AD559*'Hypothése des ventes'!$G$18</f>
        <v>0</v>
      </c>
      <c r="AG559" s="9">
        <f>(AD559-(AD559*'Hypothése des ventes'!$H$17))*'Hypothése des ventes'!$H$18</f>
        <v>0</v>
      </c>
      <c r="AH559" s="9">
        <f>(AD559-(AD559*'Hypothése des ventes'!$I$17))*'Hypothése des ventes'!$I$18</f>
        <v>0</v>
      </c>
      <c r="AI559" s="9">
        <f>(AD559-(AD559*'Hypothése des ventes'!$J$17))*'Hypothése des ventes'!$J$18</f>
        <v>0</v>
      </c>
      <c r="AJ559" s="9">
        <f>(AD559-(AD559*'Hypothése des ventes'!$K$17))*'Hypothése des ventes'!$K$18</f>
        <v>0</v>
      </c>
      <c r="AK559" s="9">
        <f>-(AC559*'Hypothése des ventes'!$L$18)</f>
        <v>0</v>
      </c>
      <c r="AL559" s="9">
        <f>AC559*L559</f>
        <v>0</v>
      </c>
      <c r="AM559" s="9">
        <f>((AF559+AG559+AH559+AI559+AJ559+AK559)*0.8)+AL559</f>
        <v>0</v>
      </c>
      <c r="AN559" s="9" t="e">
        <f>AM559/AC559</f>
        <v>#DIV/0!</v>
      </c>
      <c r="AO559" s="9">
        <f>AM559-AC559</f>
        <v>0</v>
      </c>
      <c r="AP559" s="10" t="e">
        <f>AO559/AM559</f>
        <v>#DIV/0!</v>
      </c>
    </row>
    <row r="560" spans="1:42" x14ac:dyDescent="0.3">
      <c r="A560" s="41"/>
      <c r="B560" s="41"/>
      <c r="C560" s="114"/>
      <c r="D560" s="41"/>
      <c r="E560" s="41"/>
      <c r="F560" s="41"/>
      <c r="G560" s="41"/>
      <c r="H560" s="41"/>
      <c r="I560" s="23"/>
      <c r="J560" s="41"/>
      <c r="K560" s="23"/>
      <c r="L560" s="41"/>
      <c r="M560" s="186">
        <f>G560*H560</f>
        <v>0</v>
      </c>
      <c r="N560" s="42"/>
      <c r="O560" s="42"/>
      <c r="P560" s="42"/>
      <c r="Q560" s="36"/>
      <c r="R560" s="36"/>
      <c r="S560" s="36"/>
      <c r="T560" s="36"/>
      <c r="U560" s="36"/>
      <c r="V560" s="36"/>
      <c r="W560" s="36"/>
      <c r="X560" s="36"/>
      <c r="Y560" s="36"/>
      <c r="Z560" s="36"/>
      <c r="AA560" s="36"/>
      <c r="AB560" s="36"/>
      <c r="AC560" s="9">
        <f>((H560-(H560*I560))*G560)-(((H560-(H560*I560))*G560)*K560)</f>
        <v>0</v>
      </c>
      <c r="AD560" s="9">
        <f>G560*J560</f>
        <v>0</v>
      </c>
      <c r="AE560" s="9" t="e">
        <f>AD560/AC560</f>
        <v>#DIV/0!</v>
      </c>
      <c r="AF560" s="9">
        <f>AD560*'Hypothése des ventes'!$G$18</f>
        <v>0</v>
      </c>
      <c r="AG560" s="9">
        <f>(AD560-(AD560*'Hypothése des ventes'!$H$17))*'Hypothése des ventes'!$H$18</f>
        <v>0</v>
      </c>
      <c r="AH560" s="9">
        <f>(AD560-(AD560*'Hypothése des ventes'!$I$17))*'Hypothése des ventes'!$I$18</f>
        <v>0</v>
      </c>
      <c r="AI560" s="9">
        <f>(AD560-(AD560*'Hypothése des ventes'!$J$17))*'Hypothése des ventes'!$J$18</f>
        <v>0</v>
      </c>
      <c r="AJ560" s="9">
        <f>(AD560-(AD560*'Hypothése des ventes'!$K$17))*'Hypothése des ventes'!$K$18</f>
        <v>0</v>
      </c>
      <c r="AK560" s="9">
        <f>-(AC560*'Hypothése des ventes'!$L$18)</f>
        <v>0</v>
      </c>
      <c r="AL560" s="9">
        <f>AC560*L560</f>
        <v>0</v>
      </c>
      <c r="AM560" s="9">
        <f>((AF560+AG560+AH560+AI560+AJ560+AK560)*0.8)+AL560</f>
        <v>0</v>
      </c>
      <c r="AN560" s="9" t="e">
        <f>AM560/AC560</f>
        <v>#DIV/0!</v>
      </c>
      <c r="AO560" s="9">
        <f>AM560-AC560</f>
        <v>0</v>
      </c>
      <c r="AP560" s="10" t="e">
        <f>AO560/AM560</f>
        <v>#DIV/0!</v>
      </c>
    </row>
    <row r="561" spans="1:42" x14ac:dyDescent="0.3">
      <c r="A561" s="41"/>
      <c r="B561" s="41"/>
      <c r="C561" s="114"/>
      <c r="D561" s="41"/>
      <c r="E561" s="41"/>
      <c r="F561" s="41"/>
      <c r="G561" s="41"/>
      <c r="H561" s="41"/>
      <c r="I561" s="23"/>
      <c r="J561" s="41"/>
      <c r="K561" s="23"/>
      <c r="L561" s="41"/>
      <c r="M561" s="186">
        <f>G561*H561</f>
        <v>0</v>
      </c>
      <c r="N561" s="42"/>
      <c r="O561" s="42"/>
      <c r="P561" s="42"/>
      <c r="Q561" s="36"/>
      <c r="R561" s="36"/>
      <c r="S561" s="36"/>
      <c r="T561" s="36"/>
      <c r="U561" s="36"/>
      <c r="V561" s="36"/>
      <c r="W561" s="36"/>
      <c r="X561" s="36"/>
      <c r="Y561" s="36"/>
      <c r="Z561" s="36"/>
      <c r="AA561" s="36"/>
      <c r="AB561" s="36"/>
      <c r="AC561" s="9">
        <f>((H561-(H561*I561))*G561)-(((H561-(H561*I561))*G561)*K561)</f>
        <v>0</v>
      </c>
      <c r="AD561" s="9">
        <f>G561*J561</f>
        <v>0</v>
      </c>
      <c r="AE561" s="9" t="e">
        <f>AD561/AC561</f>
        <v>#DIV/0!</v>
      </c>
      <c r="AF561" s="9">
        <f>AD561*'Hypothése des ventes'!$G$18</f>
        <v>0</v>
      </c>
      <c r="AG561" s="9">
        <f>(AD561-(AD561*'Hypothése des ventes'!$H$17))*'Hypothése des ventes'!$H$18</f>
        <v>0</v>
      </c>
      <c r="AH561" s="9">
        <f>(AD561-(AD561*'Hypothése des ventes'!$I$17))*'Hypothése des ventes'!$I$18</f>
        <v>0</v>
      </c>
      <c r="AI561" s="9">
        <f>(AD561-(AD561*'Hypothése des ventes'!$J$17))*'Hypothése des ventes'!$J$18</f>
        <v>0</v>
      </c>
      <c r="AJ561" s="9">
        <f>(AD561-(AD561*'Hypothése des ventes'!$K$17))*'Hypothése des ventes'!$K$18</f>
        <v>0</v>
      </c>
      <c r="AK561" s="9">
        <f>-(AC561*'Hypothése des ventes'!$L$18)</f>
        <v>0</v>
      </c>
      <c r="AL561" s="9">
        <f>AC561*L561</f>
        <v>0</v>
      </c>
      <c r="AM561" s="9">
        <f>((AF561+AG561+AH561+AI561+AJ561+AK561)*0.8)+AL561</f>
        <v>0</v>
      </c>
      <c r="AN561" s="9" t="e">
        <f>AM561/AC561</f>
        <v>#DIV/0!</v>
      </c>
      <c r="AO561" s="9">
        <f>AM561-AC561</f>
        <v>0</v>
      </c>
      <c r="AP561" s="10" t="e">
        <f>AO561/AM561</f>
        <v>#DIV/0!</v>
      </c>
    </row>
    <row r="562" spans="1:42" x14ac:dyDescent="0.3">
      <c r="A562" s="41"/>
      <c r="B562" s="41"/>
      <c r="C562" s="114"/>
      <c r="D562" s="41"/>
      <c r="E562" s="41"/>
      <c r="F562" s="41"/>
      <c r="G562" s="41"/>
      <c r="H562" s="41"/>
      <c r="I562" s="23"/>
      <c r="J562" s="41"/>
      <c r="K562" s="23"/>
      <c r="L562" s="41"/>
      <c r="M562" s="186">
        <f>G562*H562</f>
        <v>0</v>
      </c>
      <c r="N562" s="42"/>
      <c r="O562" s="42"/>
      <c r="P562" s="42"/>
      <c r="Q562" s="36"/>
      <c r="R562" s="36"/>
      <c r="S562" s="36"/>
      <c r="T562" s="36"/>
      <c r="U562" s="36"/>
      <c r="V562" s="36"/>
      <c r="W562" s="36"/>
      <c r="X562" s="36"/>
      <c r="Y562" s="36"/>
      <c r="Z562" s="36"/>
      <c r="AA562" s="36"/>
      <c r="AB562" s="36"/>
      <c r="AC562" s="9">
        <f>((H562-(H562*I562))*G562)-(((H562-(H562*I562))*G562)*K562)</f>
        <v>0</v>
      </c>
      <c r="AD562" s="9">
        <f>G562*J562</f>
        <v>0</v>
      </c>
      <c r="AE562" s="9" t="e">
        <f>AD562/AC562</f>
        <v>#DIV/0!</v>
      </c>
      <c r="AF562" s="9">
        <f>AD562*'Hypothése des ventes'!$G$18</f>
        <v>0</v>
      </c>
      <c r="AG562" s="9">
        <f>(AD562-(AD562*'Hypothése des ventes'!$H$17))*'Hypothése des ventes'!$H$18</f>
        <v>0</v>
      </c>
      <c r="AH562" s="9">
        <f>(AD562-(AD562*'Hypothése des ventes'!$I$17))*'Hypothése des ventes'!$I$18</f>
        <v>0</v>
      </c>
      <c r="AI562" s="9">
        <f>(AD562-(AD562*'Hypothése des ventes'!$J$17))*'Hypothése des ventes'!$J$18</f>
        <v>0</v>
      </c>
      <c r="AJ562" s="9">
        <f>(AD562-(AD562*'Hypothése des ventes'!$K$17))*'Hypothése des ventes'!$K$18</f>
        <v>0</v>
      </c>
      <c r="AK562" s="9">
        <f>-(AC562*'Hypothése des ventes'!$L$18)</f>
        <v>0</v>
      </c>
      <c r="AL562" s="9">
        <f>AC562*L562</f>
        <v>0</v>
      </c>
      <c r="AM562" s="9">
        <f>((AF562+AG562+AH562+AI562+AJ562+AK562)*0.8)+AL562</f>
        <v>0</v>
      </c>
      <c r="AN562" s="9" t="e">
        <f>AM562/AC562</f>
        <v>#DIV/0!</v>
      </c>
      <c r="AO562" s="9">
        <f>AM562-AC562</f>
        <v>0</v>
      </c>
      <c r="AP562" s="10" t="e">
        <f>AO562/AM562</f>
        <v>#DIV/0!</v>
      </c>
    </row>
    <row r="563" spans="1:42" x14ac:dyDescent="0.3">
      <c r="A563" s="41"/>
      <c r="B563" s="41"/>
      <c r="C563" s="114"/>
      <c r="D563" s="41"/>
      <c r="E563" s="41"/>
      <c r="F563" s="41"/>
      <c r="G563" s="41"/>
      <c r="H563" s="41"/>
      <c r="I563" s="23"/>
      <c r="J563" s="41"/>
      <c r="K563" s="23"/>
      <c r="L563" s="41"/>
      <c r="M563" s="186">
        <f>G563*H563</f>
        <v>0</v>
      </c>
      <c r="N563" s="42"/>
      <c r="O563" s="42"/>
      <c r="P563" s="42"/>
      <c r="Q563" s="36"/>
      <c r="R563" s="36"/>
      <c r="S563" s="36"/>
      <c r="T563" s="36"/>
      <c r="U563" s="36"/>
      <c r="V563" s="36"/>
      <c r="W563" s="36"/>
      <c r="X563" s="36"/>
      <c r="Y563" s="36"/>
      <c r="Z563" s="36"/>
      <c r="AA563" s="36"/>
      <c r="AB563" s="36"/>
      <c r="AC563" s="9">
        <f>((H563-(H563*I563))*G563)-(((H563-(H563*I563))*G563)*K563)</f>
        <v>0</v>
      </c>
      <c r="AD563" s="9">
        <f>G563*J563</f>
        <v>0</v>
      </c>
      <c r="AE563" s="9" t="e">
        <f>AD563/AC563</f>
        <v>#DIV/0!</v>
      </c>
      <c r="AF563" s="9">
        <f>AD563*'Hypothése des ventes'!$G$18</f>
        <v>0</v>
      </c>
      <c r="AG563" s="9">
        <f>(AD563-(AD563*'Hypothése des ventes'!$H$17))*'Hypothése des ventes'!$H$18</f>
        <v>0</v>
      </c>
      <c r="AH563" s="9">
        <f>(AD563-(AD563*'Hypothése des ventes'!$I$17))*'Hypothése des ventes'!$I$18</f>
        <v>0</v>
      </c>
      <c r="AI563" s="9">
        <f>(AD563-(AD563*'Hypothése des ventes'!$J$17))*'Hypothése des ventes'!$J$18</f>
        <v>0</v>
      </c>
      <c r="AJ563" s="9">
        <f>(AD563-(AD563*'Hypothése des ventes'!$K$17))*'Hypothése des ventes'!$K$18</f>
        <v>0</v>
      </c>
      <c r="AK563" s="9">
        <f>-(AC563*'Hypothése des ventes'!$L$18)</f>
        <v>0</v>
      </c>
      <c r="AL563" s="9">
        <f>AC563*L563</f>
        <v>0</v>
      </c>
      <c r="AM563" s="9">
        <f>((AF563+AG563+AH563+AI563+AJ563+AK563)*0.8)+AL563</f>
        <v>0</v>
      </c>
      <c r="AN563" s="9" t="e">
        <f>AM563/AC563</f>
        <v>#DIV/0!</v>
      </c>
      <c r="AO563" s="9">
        <f>AM563-AC563</f>
        <v>0</v>
      </c>
      <c r="AP563" s="10" t="e">
        <f>AO563/AM563</f>
        <v>#DIV/0!</v>
      </c>
    </row>
    <row r="564" spans="1:42" x14ac:dyDescent="0.3">
      <c r="A564" s="41"/>
      <c r="B564" s="41"/>
      <c r="C564" s="114"/>
      <c r="D564" s="41"/>
      <c r="E564" s="41"/>
      <c r="F564" s="41"/>
      <c r="G564" s="41"/>
      <c r="H564" s="41"/>
      <c r="I564" s="23"/>
      <c r="J564" s="41"/>
      <c r="K564" s="23"/>
      <c r="L564" s="41"/>
      <c r="M564" s="186">
        <f>G564*H564</f>
        <v>0</v>
      </c>
      <c r="N564" s="42"/>
      <c r="O564" s="42"/>
      <c r="P564" s="42"/>
      <c r="Q564" s="36"/>
      <c r="R564" s="36"/>
      <c r="S564" s="36"/>
      <c r="T564" s="36"/>
      <c r="U564" s="36"/>
      <c r="V564" s="36"/>
      <c r="W564" s="36"/>
      <c r="X564" s="36"/>
      <c r="Y564" s="36"/>
      <c r="Z564" s="36"/>
      <c r="AA564" s="36"/>
      <c r="AB564" s="36"/>
      <c r="AC564" s="9">
        <f>((H564-(H564*I564))*G564)-(((H564-(H564*I564))*G564)*K564)</f>
        <v>0</v>
      </c>
      <c r="AD564" s="9">
        <f>G564*J564</f>
        <v>0</v>
      </c>
      <c r="AE564" s="9" t="e">
        <f>AD564/AC564</f>
        <v>#DIV/0!</v>
      </c>
      <c r="AF564" s="9">
        <f>AD564*'Hypothése des ventes'!$G$18</f>
        <v>0</v>
      </c>
      <c r="AG564" s="9">
        <f>(AD564-(AD564*'Hypothése des ventes'!$H$17))*'Hypothése des ventes'!$H$18</f>
        <v>0</v>
      </c>
      <c r="AH564" s="9">
        <f>(AD564-(AD564*'Hypothése des ventes'!$I$17))*'Hypothése des ventes'!$I$18</f>
        <v>0</v>
      </c>
      <c r="AI564" s="9">
        <f>(AD564-(AD564*'Hypothése des ventes'!$J$17))*'Hypothése des ventes'!$J$18</f>
        <v>0</v>
      </c>
      <c r="AJ564" s="9">
        <f>(AD564-(AD564*'Hypothése des ventes'!$K$17))*'Hypothése des ventes'!$K$18</f>
        <v>0</v>
      </c>
      <c r="AK564" s="9">
        <f>-(AC564*'Hypothése des ventes'!$L$18)</f>
        <v>0</v>
      </c>
      <c r="AL564" s="9">
        <f>AC564*L564</f>
        <v>0</v>
      </c>
      <c r="AM564" s="9">
        <f>((AF564+AG564+AH564+AI564+AJ564+AK564)*0.8)+AL564</f>
        <v>0</v>
      </c>
      <c r="AN564" s="9" t="e">
        <f>AM564/AC564</f>
        <v>#DIV/0!</v>
      </c>
      <c r="AO564" s="9">
        <f>AM564-AC564</f>
        <v>0</v>
      </c>
      <c r="AP564" s="10" t="e">
        <f>AO564/AM564</f>
        <v>#DIV/0!</v>
      </c>
    </row>
    <row r="565" spans="1:42" x14ac:dyDescent="0.3">
      <c r="A565" s="41"/>
      <c r="B565" s="41"/>
      <c r="C565" s="114"/>
      <c r="D565" s="41"/>
      <c r="E565" s="41"/>
      <c r="F565" s="41"/>
      <c r="G565" s="41"/>
      <c r="H565" s="41"/>
      <c r="I565" s="23"/>
      <c r="J565" s="41"/>
      <c r="K565" s="23"/>
      <c r="L565" s="41"/>
      <c r="M565" s="186">
        <f>G565*H565</f>
        <v>0</v>
      </c>
      <c r="N565" s="42"/>
      <c r="O565" s="42"/>
      <c r="P565" s="42"/>
      <c r="Q565" s="36"/>
      <c r="R565" s="36"/>
      <c r="S565" s="36"/>
      <c r="T565" s="36"/>
      <c r="U565" s="36"/>
      <c r="V565" s="36"/>
      <c r="W565" s="36"/>
      <c r="X565" s="36"/>
      <c r="Y565" s="36"/>
      <c r="Z565" s="36"/>
      <c r="AA565" s="36"/>
      <c r="AB565" s="36"/>
      <c r="AC565" s="9">
        <f>((H565-(H565*I565))*G565)-(((H565-(H565*I565))*G565)*K565)</f>
        <v>0</v>
      </c>
      <c r="AD565" s="9">
        <f>G565*J565</f>
        <v>0</v>
      </c>
      <c r="AE565" s="9" t="e">
        <f>AD565/AC565</f>
        <v>#DIV/0!</v>
      </c>
      <c r="AF565" s="9">
        <f>AD565*'Hypothése des ventes'!$G$18</f>
        <v>0</v>
      </c>
      <c r="AG565" s="9">
        <f>(AD565-(AD565*'Hypothése des ventes'!$H$17))*'Hypothése des ventes'!$H$18</f>
        <v>0</v>
      </c>
      <c r="AH565" s="9">
        <f>(AD565-(AD565*'Hypothése des ventes'!$I$17))*'Hypothése des ventes'!$I$18</f>
        <v>0</v>
      </c>
      <c r="AI565" s="9">
        <f>(AD565-(AD565*'Hypothése des ventes'!$J$17))*'Hypothése des ventes'!$J$18</f>
        <v>0</v>
      </c>
      <c r="AJ565" s="9">
        <f>(AD565-(AD565*'Hypothése des ventes'!$K$17))*'Hypothése des ventes'!$K$18</f>
        <v>0</v>
      </c>
      <c r="AK565" s="9">
        <f>-(AC565*'Hypothése des ventes'!$L$18)</f>
        <v>0</v>
      </c>
      <c r="AL565" s="9">
        <f>AC565*L565</f>
        <v>0</v>
      </c>
      <c r="AM565" s="9">
        <f>((AF565+AG565+AH565+AI565+AJ565+AK565)*0.8)+AL565</f>
        <v>0</v>
      </c>
      <c r="AN565" s="9" t="e">
        <f>AM565/AC565</f>
        <v>#DIV/0!</v>
      </c>
      <c r="AO565" s="9">
        <f>AM565-AC565</f>
        <v>0</v>
      </c>
      <c r="AP565" s="10" t="e">
        <f>AO565/AM565</f>
        <v>#DIV/0!</v>
      </c>
    </row>
    <row r="566" spans="1:42" x14ac:dyDescent="0.3">
      <c r="A566" s="41"/>
      <c r="B566" s="41"/>
      <c r="C566" s="114"/>
      <c r="D566" s="41"/>
      <c r="E566" s="41"/>
      <c r="F566" s="41"/>
      <c r="G566" s="41"/>
      <c r="H566" s="41"/>
      <c r="I566" s="23"/>
      <c r="J566" s="41"/>
      <c r="K566" s="23"/>
      <c r="L566" s="41"/>
      <c r="M566" s="186">
        <f>G566*H566</f>
        <v>0</v>
      </c>
      <c r="N566" s="42"/>
      <c r="O566" s="42"/>
      <c r="P566" s="42"/>
      <c r="Q566" s="36"/>
      <c r="R566" s="36"/>
      <c r="S566" s="36"/>
      <c r="T566" s="36"/>
      <c r="U566" s="36"/>
      <c r="V566" s="36"/>
      <c r="W566" s="36"/>
      <c r="X566" s="36"/>
      <c r="Y566" s="36"/>
      <c r="Z566" s="36"/>
      <c r="AA566" s="36"/>
      <c r="AB566" s="36"/>
      <c r="AC566" s="9">
        <f>((H566-(H566*I566))*G566)-(((H566-(H566*I566))*G566)*K566)</f>
        <v>0</v>
      </c>
      <c r="AD566" s="9">
        <f>G566*J566</f>
        <v>0</v>
      </c>
      <c r="AE566" s="9" t="e">
        <f>AD566/AC566</f>
        <v>#DIV/0!</v>
      </c>
      <c r="AF566" s="9">
        <f>AD566*'Hypothése des ventes'!$G$18</f>
        <v>0</v>
      </c>
      <c r="AG566" s="9">
        <f>(AD566-(AD566*'Hypothése des ventes'!$H$17))*'Hypothése des ventes'!$H$18</f>
        <v>0</v>
      </c>
      <c r="AH566" s="9">
        <f>(AD566-(AD566*'Hypothése des ventes'!$I$17))*'Hypothése des ventes'!$I$18</f>
        <v>0</v>
      </c>
      <c r="AI566" s="9">
        <f>(AD566-(AD566*'Hypothése des ventes'!$J$17))*'Hypothése des ventes'!$J$18</f>
        <v>0</v>
      </c>
      <c r="AJ566" s="9">
        <f>(AD566-(AD566*'Hypothése des ventes'!$K$17))*'Hypothése des ventes'!$K$18</f>
        <v>0</v>
      </c>
      <c r="AK566" s="9">
        <f>-(AC566*'Hypothése des ventes'!$L$18)</f>
        <v>0</v>
      </c>
      <c r="AL566" s="9">
        <f>AC566*L566</f>
        <v>0</v>
      </c>
      <c r="AM566" s="9">
        <f>((AF566+AG566+AH566+AI566+AJ566+AK566)*0.8)+AL566</f>
        <v>0</v>
      </c>
      <c r="AN566" s="9" t="e">
        <f>AM566/AC566</f>
        <v>#DIV/0!</v>
      </c>
      <c r="AO566" s="9">
        <f>AM566-AC566</f>
        <v>0</v>
      </c>
      <c r="AP566" s="10" t="e">
        <f>AO566/AM566</f>
        <v>#DIV/0!</v>
      </c>
    </row>
    <row r="567" spans="1:42" x14ac:dyDescent="0.3">
      <c r="A567" s="41"/>
      <c r="B567" s="41"/>
      <c r="C567" s="114"/>
      <c r="D567" s="41"/>
      <c r="E567" s="41"/>
      <c r="F567" s="41"/>
      <c r="G567" s="41"/>
      <c r="H567" s="41"/>
      <c r="I567" s="23"/>
      <c r="J567" s="41"/>
      <c r="K567" s="23"/>
      <c r="L567" s="41"/>
      <c r="M567" s="186">
        <f>G567*H567</f>
        <v>0</v>
      </c>
      <c r="N567" s="42"/>
      <c r="O567" s="42"/>
      <c r="P567" s="42"/>
      <c r="Q567" s="36"/>
      <c r="R567" s="36"/>
      <c r="S567" s="36"/>
      <c r="T567" s="36"/>
      <c r="U567" s="36"/>
      <c r="V567" s="36"/>
      <c r="W567" s="36"/>
      <c r="X567" s="36"/>
      <c r="Y567" s="36"/>
      <c r="Z567" s="36"/>
      <c r="AA567" s="36"/>
      <c r="AB567" s="36"/>
      <c r="AC567" s="9">
        <f>((H567-(H567*I567))*G567)-(((H567-(H567*I567))*G567)*K567)</f>
        <v>0</v>
      </c>
      <c r="AD567" s="9">
        <f>G567*J567</f>
        <v>0</v>
      </c>
      <c r="AE567" s="9" t="e">
        <f>AD567/AC567</f>
        <v>#DIV/0!</v>
      </c>
      <c r="AF567" s="9">
        <f>AD567*'Hypothése des ventes'!$G$18</f>
        <v>0</v>
      </c>
      <c r="AG567" s="9">
        <f>(AD567-(AD567*'Hypothése des ventes'!$H$17))*'Hypothése des ventes'!$H$18</f>
        <v>0</v>
      </c>
      <c r="AH567" s="9">
        <f>(AD567-(AD567*'Hypothése des ventes'!$I$17))*'Hypothése des ventes'!$I$18</f>
        <v>0</v>
      </c>
      <c r="AI567" s="9">
        <f>(AD567-(AD567*'Hypothése des ventes'!$J$17))*'Hypothése des ventes'!$J$18</f>
        <v>0</v>
      </c>
      <c r="AJ567" s="9">
        <f>(AD567-(AD567*'Hypothése des ventes'!$K$17))*'Hypothése des ventes'!$K$18</f>
        <v>0</v>
      </c>
      <c r="AK567" s="9">
        <f>-(AC567*'Hypothése des ventes'!$L$18)</f>
        <v>0</v>
      </c>
      <c r="AL567" s="9">
        <f>AC567*L567</f>
        <v>0</v>
      </c>
      <c r="AM567" s="9">
        <f>((AF567+AG567+AH567+AI567+AJ567+AK567)*0.8)+AL567</f>
        <v>0</v>
      </c>
      <c r="AN567" s="9" t="e">
        <f>AM567/AC567</f>
        <v>#DIV/0!</v>
      </c>
      <c r="AO567" s="9">
        <f>AM567-AC567</f>
        <v>0</v>
      </c>
      <c r="AP567" s="10" t="e">
        <f>AO567/AM567</f>
        <v>#DIV/0!</v>
      </c>
    </row>
    <row r="568" spans="1:42" x14ac:dyDescent="0.3">
      <c r="A568" s="41"/>
      <c r="B568" s="41"/>
      <c r="C568" s="114"/>
      <c r="D568" s="41"/>
      <c r="E568" s="41"/>
      <c r="F568" s="41"/>
      <c r="G568" s="41"/>
      <c r="H568" s="41"/>
      <c r="I568" s="23"/>
      <c r="J568" s="41"/>
      <c r="K568" s="23"/>
      <c r="L568" s="41"/>
      <c r="M568" s="186">
        <f>G568*H568</f>
        <v>0</v>
      </c>
      <c r="N568" s="42"/>
      <c r="O568" s="42"/>
      <c r="P568" s="42"/>
      <c r="Q568" s="36"/>
      <c r="R568" s="36"/>
      <c r="S568" s="36"/>
      <c r="T568" s="36"/>
      <c r="U568" s="36"/>
      <c r="V568" s="36"/>
      <c r="W568" s="36"/>
      <c r="X568" s="36"/>
      <c r="Y568" s="36"/>
      <c r="Z568" s="36"/>
      <c r="AA568" s="36"/>
      <c r="AB568" s="36"/>
      <c r="AC568" s="9">
        <f>((H568-(H568*I568))*G568)-(((H568-(H568*I568))*G568)*K568)</f>
        <v>0</v>
      </c>
      <c r="AD568" s="9">
        <f>G568*J568</f>
        <v>0</v>
      </c>
      <c r="AE568" s="9" t="e">
        <f>AD568/AC568</f>
        <v>#DIV/0!</v>
      </c>
      <c r="AF568" s="9">
        <f>AD568*'Hypothése des ventes'!$G$18</f>
        <v>0</v>
      </c>
      <c r="AG568" s="9">
        <f>(AD568-(AD568*'Hypothése des ventes'!$H$17))*'Hypothése des ventes'!$H$18</f>
        <v>0</v>
      </c>
      <c r="AH568" s="9">
        <f>(AD568-(AD568*'Hypothése des ventes'!$I$17))*'Hypothése des ventes'!$I$18</f>
        <v>0</v>
      </c>
      <c r="AI568" s="9">
        <f>(AD568-(AD568*'Hypothése des ventes'!$J$17))*'Hypothése des ventes'!$J$18</f>
        <v>0</v>
      </c>
      <c r="AJ568" s="9">
        <f>(AD568-(AD568*'Hypothése des ventes'!$K$17))*'Hypothése des ventes'!$K$18</f>
        <v>0</v>
      </c>
      <c r="AK568" s="9">
        <f>-(AC568*'Hypothése des ventes'!$L$18)</f>
        <v>0</v>
      </c>
      <c r="AL568" s="9">
        <f>AC568*L568</f>
        <v>0</v>
      </c>
      <c r="AM568" s="9">
        <f>((AF568+AG568+AH568+AI568+AJ568+AK568)*0.8)+AL568</f>
        <v>0</v>
      </c>
      <c r="AN568" s="9" t="e">
        <f>AM568/AC568</f>
        <v>#DIV/0!</v>
      </c>
      <c r="AO568" s="9">
        <f>AM568-AC568</f>
        <v>0</v>
      </c>
      <c r="AP568" s="10" t="e">
        <f>AO568/AM568</f>
        <v>#DIV/0!</v>
      </c>
    </row>
    <row r="569" spans="1:42" x14ac:dyDescent="0.3">
      <c r="A569" s="41"/>
      <c r="B569" s="41"/>
      <c r="C569" s="114"/>
      <c r="D569" s="41"/>
      <c r="E569" s="41"/>
      <c r="F569" s="41"/>
      <c r="G569" s="41"/>
      <c r="H569" s="41"/>
      <c r="I569" s="23"/>
      <c r="J569" s="41"/>
      <c r="K569" s="23"/>
      <c r="L569" s="41"/>
      <c r="M569" s="186">
        <f>G569*H569</f>
        <v>0</v>
      </c>
      <c r="N569" s="42"/>
      <c r="O569" s="42"/>
      <c r="P569" s="42"/>
      <c r="Q569" s="36"/>
      <c r="R569" s="36"/>
      <c r="S569" s="36"/>
      <c r="T569" s="36"/>
      <c r="U569" s="36"/>
      <c r="V569" s="36"/>
      <c r="W569" s="36"/>
      <c r="X569" s="36"/>
      <c r="Y569" s="36"/>
      <c r="Z569" s="36"/>
      <c r="AA569" s="36"/>
      <c r="AB569" s="36"/>
      <c r="AC569" s="9">
        <f>((H569-(H569*I569))*G569)-(((H569-(H569*I569))*G569)*K569)</f>
        <v>0</v>
      </c>
      <c r="AD569" s="9">
        <f>G569*J569</f>
        <v>0</v>
      </c>
      <c r="AE569" s="9" t="e">
        <f>AD569/AC569</f>
        <v>#DIV/0!</v>
      </c>
      <c r="AF569" s="9">
        <f>AD569*'Hypothése des ventes'!$G$18</f>
        <v>0</v>
      </c>
      <c r="AG569" s="9">
        <f>(AD569-(AD569*'Hypothése des ventes'!$H$17))*'Hypothése des ventes'!$H$18</f>
        <v>0</v>
      </c>
      <c r="AH569" s="9">
        <f>(AD569-(AD569*'Hypothése des ventes'!$I$17))*'Hypothése des ventes'!$I$18</f>
        <v>0</v>
      </c>
      <c r="AI569" s="9">
        <f>(AD569-(AD569*'Hypothése des ventes'!$J$17))*'Hypothése des ventes'!$J$18</f>
        <v>0</v>
      </c>
      <c r="AJ569" s="9">
        <f>(AD569-(AD569*'Hypothése des ventes'!$K$17))*'Hypothése des ventes'!$K$18</f>
        <v>0</v>
      </c>
      <c r="AK569" s="9">
        <f>-(AC569*'Hypothése des ventes'!$L$18)</f>
        <v>0</v>
      </c>
      <c r="AL569" s="9">
        <f>AC569*L569</f>
        <v>0</v>
      </c>
      <c r="AM569" s="9">
        <f>((AF569+AG569+AH569+AI569+AJ569+AK569)*0.8)+AL569</f>
        <v>0</v>
      </c>
      <c r="AN569" s="9" t="e">
        <f>AM569/AC569</f>
        <v>#DIV/0!</v>
      </c>
      <c r="AO569" s="9">
        <f>AM569-AC569</f>
        <v>0</v>
      </c>
      <c r="AP569" s="10" t="e">
        <f>AO569/AM569</f>
        <v>#DIV/0!</v>
      </c>
    </row>
    <row r="570" spans="1:42" x14ac:dyDescent="0.3">
      <c r="A570" s="41"/>
      <c r="B570" s="41"/>
      <c r="C570" s="114"/>
      <c r="D570" s="41"/>
      <c r="E570" s="41"/>
      <c r="F570" s="41"/>
      <c r="G570" s="41"/>
      <c r="H570" s="41"/>
      <c r="I570" s="23"/>
      <c r="J570" s="41"/>
      <c r="K570" s="23"/>
      <c r="L570" s="41"/>
      <c r="M570" s="186">
        <f>G570*H570</f>
        <v>0</v>
      </c>
      <c r="N570" s="42"/>
      <c r="O570" s="42"/>
      <c r="P570" s="42"/>
      <c r="Q570" s="36"/>
      <c r="R570" s="36"/>
      <c r="S570" s="36"/>
      <c r="T570" s="36"/>
      <c r="U570" s="36"/>
      <c r="V570" s="36"/>
      <c r="W570" s="36"/>
      <c r="X570" s="36"/>
      <c r="Y570" s="36"/>
      <c r="Z570" s="36"/>
      <c r="AA570" s="36"/>
      <c r="AB570" s="36"/>
      <c r="AC570" s="9">
        <f>((H570-(H570*I570))*G570)-(((H570-(H570*I570))*G570)*K570)</f>
        <v>0</v>
      </c>
      <c r="AD570" s="9">
        <f>G570*J570</f>
        <v>0</v>
      </c>
      <c r="AE570" s="9" t="e">
        <f>AD570/AC570</f>
        <v>#DIV/0!</v>
      </c>
      <c r="AF570" s="9">
        <f>AD570*'Hypothése des ventes'!$G$18</f>
        <v>0</v>
      </c>
      <c r="AG570" s="9">
        <f>(AD570-(AD570*'Hypothése des ventes'!$H$17))*'Hypothése des ventes'!$H$18</f>
        <v>0</v>
      </c>
      <c r="AH570" s="9">
        <f>(AD570-(AD570*'Hypothése des ventes'!$I$17))*'Hypothése des ventes'!$I$18</f>
        <v>0</v>
      </c>
      <c r="AI570" s="9">
        <f>(AD570-(AD570*'Hypothése des ventes'!$J$17))*'Hypothése des ventes'!$J$18</f>
        <v>0</v>
      </c>
      <c r="AJ570" s="9">
        <f>(AD570-(AD570*'Hypothése des ventes'!$K$17))*'Hypothése des ventes'!$K$18</f>
        <v>0</v>
      </c>
      <c r="AK570" s="9">
        <f>-(AC570*'Hypothése des ventes'!$L$18)</f>
        <v>0</v>
      </c>
      <c r="AL570" s="9">
        <f>AC570*L570</f>
        <v>0</v>
      </c>
      <c r="AM570" s="9">
        <f>((AF570+AG570+AH570+AI570+AJ570+AK570)*0.8)+AL570</f>
        <v>0</v>
      </c>
      <c r="AN570" s="9" t="e">
        <f>AM570/AC570</f>
        <v>#DIV/0!</v>
      </c>
      <c r="AO570" s="9">
        <f>AM570-AC570</f>
        <v>0</v>
      </c>
      <c r="AP570" s="10" t="e">
        <f>AO570/AM570</f>
        <v>#DIV/0!</v>
      </c>
    </row>
    <row r="571" spans="1:42" x14ac:dyDescent="0.3">
      <c r="A571" s="41"/>
      <c r="B571" s="41"/>
      <c r="C571" s="114"/>
      <c r="D571" s="41"/>
      <c r="E571" s="41"/>
      <c r="F571" s="41"/>
      <c r="G571" s="41"/>
      <c r="H571" s="41"/>
      <c r="I571" s="23"/>
      <c r="J571" s="41"/>
      <c r="K571" s="23"/>
      <c r="L571" s="41"/>
      <c r="M571" s="186">
        <f>G571*H571</f>
        <v>0</v>
      </c>
      <c r="N571" s="42"/>
      <c r="O571" s="42"/>
      <c r="P571" s="42"/>
      <c r="Q571" s="36"/>
      <c r="R571" s="36"/>
      <c r="S571" s="36"/>
      <c r="T571" s="36"/>
      <c r="U571" s="36"/>
      <c r="V571" s="36"/>
      <c r="W571" s="36"/>
      <c r="X571" s="36"/>
      <c r="Y571" s="36"/>
      <c r="Z571" s="36"/>
      <c r="AA571" s="36"/>
      <c r="AB571" s="36"/>
      <c r="AC571" s="9">
        <f>((H571-(H571*I571))*G571)-(((H571-(H571*I571))*G571)*K571)</f>
        <v>0</v>
      </c>
      <c r="AD571" s="9">
        <f>G571*J571</f>
        <v>0</v>
      </c>
      <c r="AE571" s="9" t="e">
        <f>AD571/AC571</f>
        <v>#DIV/0!</v>
      </c>
      <c r="AF571" s="9">
        <f>AD571*'Hypothése des ventes'!$G$18</f>
        <v>0</v>
      </c>
      <c r="AG571" s="9">
        <f>(AD571-(AD571*'Hypothése des ventes'!$H$17))*'Hypothése des ventes'!$H$18</f>
        <v>0</v>
      </c>
      <c r="AH571" s="9">
        <f>(AD571-(AD571*'Hypothése des ventes'!$I$17))*'Hypothése des ventes'!$I$18</f>
        <v>0</v>
      </c>
      <c r="AI571" s="9">
        <f>(AD571-(AD571*'Hypothése des ventes'!$J$17))*'Hypothése des ventes'!$J$18</f>
        <v>0</v>
      </c>
      <c r="AJ571" s="9">
        <f>(AD571-(AD571*'Hypothése des ventes'!$K$17))*'Hypothése des ventes'!$K$18</f>
        <v>0</v>
      </c>
      <c r="AK571" s="9">
        <f>-(AC571*'Hypothése des ventes'!$L$18)</f>
        <v>0</v>
      </c>
      <c r="AL571" s="9">
        <f>AC571*L571</f>
        <v>0</v>
      </c>
      <c r="AM571" s="9">
        <f>((AF571+AG571+AH571+AI571+AJ571+AK571)*0.8)+AL571</f>
        <v>0</v>
      </c>
      <c r="AN571" s="9" t="e">
        <f>AM571/AC571</f>
        <v>#DIV/0!</v>
      </c>
      <c r="AO571" s="9">
        <f>AM571-AC571</f>
        <v>0</v>
      </c>
      <c r="AP571" s="10" t="e">
        <f>AO571/AM571</f>
        <v>#DIV/0!</v>
      </c>
    </row>
    <row r="572" spans="1:42" x14ac:dyDescent="0.3">
      <c r="A572" s="41"/>
      <c r="B572" s="41"/>
      <c r="C572" s="114"/>
      <c r="D572" s="41"/>
      <c r="E572" s="41"/>
      <c r="F572" s="41"/>
      <c r="G572" s="41"/>
      <c r="H572" s="41"/>
      <c r="I572" s="23"/>
      <c r="J572" s="41"/>
      <c r="K572" s="23"/>
      <c r="L572" s="41"/>
      <c r="M572" s="186">
        <f>G572*H572</f>
        <v>0</v>
      </c>
      <c r="N572" s="42"/>
      <c r="O572" s="42"/>
      <c r="P572" s="42"/>
      <c r="Q572" s="36"/>
      <c r="R572" s="36"/>
      <c r="S572" s="36"/>
      <c r="T572" s="36"/>
      <c r="U572" s="36"/>
      <c r="V572" s="36"/>
      <c r="W572" s="36"/>
      <c r="X572" s="36"/>
      <c r="Y572" s="36"/>
      <c r="Z572" s="36"/>
      <c r="AA572" s="36"/>
      <c r="AB572" s="36"/>
      <c r="AC572" s="9">
        <f>((H572-(H572*I572))*G572)-(((H572-(H572*I572))*G572)*K572)</f>
        <v>0</v>
      </c>
      <c r="AD572" s="9">
        <f>G572*J572</f>
        <v>0</v>
      </c>
      <c r="AE572" s="9" t="e">
        <f>AD572/AC572</f>
        <v>#DIV/0!</v>
      </c>
      <c r="AF572" s="9">
        <f>AD572*'Hypothése des ventes'!$G$18</f>
        <v>0</v>
      </c>
      <c r="AG572" s="9">
        <f>(AD572-(AD572*'Hypothése des ventes'!$H$17))*'Hypothése des ventes'!$H$18</f>
        <v>0</v>
      </c>
      <c r="AH572" s="9">
        <f>(AD572-(AD572*'Hypothése des ventes'!$I$17))*'Hypothése des ventes'!$I$18</f>
        <v>0</v>
      </c>
      <c r="AI572" s="9">
        <f>(AD572-(AD572*'Hypothése des ventes'!$J$17))*'Hypothése des ventes'!$J$18</f>
        <v>0</v>
      </c>
      <c r="AJ572" s="9">
        <f>(AD572-(AD572*'Hypothése des ventes'!$K$17))*'Hypothése des ventes'!$K$18</f>
        <v>0</v>
      </c>
      <c r="AK572" s="9">
        <f>-(AC572*'Hypothése des ventes'!$L$18)</f>
        <v>0</v>
      </c>
      <c r="AL572" s="9">
        <f>AC572*L572</f>
        <v>0</v>
      </c>
      <c r="AM572" s="9">
        <f>((AF572+AG572+AH572+AI572+AJ572+AK572)*0.8)+AL572</f>
        <v>0</v>
      </c>
      <c r="AN572" s="9" t="e">
        <f>AM572/AC572</f>
        <v>#DIV/0!</v>
      </c>
      <c r="AO572" s="9">
        <f>AM572-AC572</f>
        <v>0</v>
      </c>
      <c r="AP572" s="10" t="e">
        <f>AO572/AM572</f>
        <v>#DIV/0!</v>
      </c>
    </row>
    <row r="573" spans="1:42" x14ac:dyDescent="0.3">
      <c r="A573" s="41"/>
      <c r="B573" s="41"/>
      <c r="C573" s="114"/>
      <c r="D573" s="41"/>
      <c r="E573" s="41"/>
      <c r="F573" s="41"/>
      <c r="G573" s="41"/>
      <c r="H573" s="41"/>
      <c r="I573" s="23"/>
      <c r="J573" s="41"/>
      <c r="K573" s="23"/>
      <c r="L573" s="41"/>
      <c r="M573" s="186">
        <f>G573*H573</f>
        <v>0</v>
      </c>
      <c r="N573" s="42"/>
      <c r="O573" s="42"/>
      <c r="P573" s="42"/>
      <c r="Q573" s="36"/>
      <c r="R573" s="36"/>
      <c r="S573" s="36"/>
      <c r="T573" s="36"/>
      <c r="U573" s="36"/>
      <c r="V573" s="36"/>
      <c r="W573" s="36"/>
      <c r="X573" s="36"/>
      <c r="Y573" s="36"/>
      <c r="Z573" s="36"/>
      <c r="AA573" s="36"/>
      <c r="AB573" s="36"/>
      <c r="AC573" s="9">
        <f>((H573-(H573*I573))*G573)-(((H573-(H573*I573))*G573)*K573)</f>
        <v>0</v>
      </c>
      <c r="AD573" s="9">
        <f>G573*J573</f>
        <v>0</v>
      </c>
      <c r="AE573" s="9" t="e">
        <f>AD573/AC573</f>
        <v>#DIV/0!</v>
      </c>
      <c r="AF573" s="9">
        <f>AD573*'Hypothése des ventes'!$G$18</f>
        <v>0</v>
      </c>
      <c r="AG573" s="9">
        <f>(AD573-(AD573*'Hypothése des ventes'!$H$17))*'Hypothése des ventes'!$H$18</f>
        <v>0</v>
      </c>
      <c r="AH573" s="9">
        <f>(AD573-(AD573*'Hypothése des ventes'!$I$17))*'Hypothése des ventes'!$I$18</f>
        <v>0</v>
      </c>
      <c r="AI573" s="9">
        <f>(AD573-(AD573*'Hypothése des ventes'!$J$17))*'Hypothése des ventes'!$J$18</f>
        <v>0</v>
      </c>
      <c r="AJ573" s="9">
        <f>(AD573-(AD573*'Hypothése des ventes'!$K$17))*'Hypothése des ventes'!$K$18</f>
        <v>0</v>
      </c>
      <c r="AK573" s="9">
        <f>-(AC573*'Hypothése des ventes'!$L$18)</f>
        <v>0</v>
      </c>
      <c r="AL573" s="9">
        <f>AC573*L573</f>
        <v>0</v>
      </c>
      <c r="AM573" s="9">
        <f>((AF573+AG573+AH573+AI573+AJ573+AK573)*0.8)+AL573</f>
        <v>0</v>
      </c>
      <c r="AN573" s="9" t="e">
        <f>AM573/AC573</f>
        <v>#DIV/0!</v>
      </c>
      <c r="AO573" s="9">
        <f>AM573-AC573</f>
        <v>0</v>
      </c>
      <c r="AP573" s="10" t="e">
        <f>AO573/AM573</f>
        <v>#DIV/0!</v>
      </c>
    </row>
    <row r="574" spans="1:42" x14ac:dyDescent="0.3">
      <c r="A574" s="41"/>
      <c r="B574" s="41"/>
      <c r="C574" s="114"/>
      <c r="D574" s="41"/>
      <c r="E574" s="41"/>
      <c r="F574" s="41"/>
      <c r="G574" s="41"/>
      <c r="H574" s="41"/>
      <c r="I574" s="23"/>
      <c r="J574" s="41"/>
      <c r="K574" s="23"/>
      <c r="L574" s="41"/>
      <c r="M574" s="186">
        <f>G574*H574</f>
        <v>0</v>
      </c>
      <c r="N574" s="42"/>
      <c r="O574" s="42"/>
      <c r="P574" s="42"/>
      <c r="Q574" s="36"/>
      <c r="R574" s="36"/>
      <c r="S574" s="36"/>
      <c r="T574" s="36"/>
      <c r="U574" s="36"/>
      <c r="V574" s="36"/>
      <c r="W574" s="36"/>
      <c r="X574" s="36"/>
      <c r="Y574" s="36"/>
      <c r="Z574" s="36"/>
      <c r="AA574" s="36"/>
      <c r="AB574" s="36"/>
      <c r="AC574" s="9">
        <f>((H574-(H574*I574))*G574)-(((H574-(H574*I574))*G574)*K574)</f>
        <v>0</v>
      </c>
      <c r="AD574" s="9">
        <f>G574*J574</f>
        <v>0</v>
      </c>
      <c r="AE574" s="9" t="e">
        <f>AD574/AC574</f>
        <v>#DIV/0!</v>
      </c>
      <c r="AF574" s="9">
        <f>AD574*'Hypothése des ventes'!$G$18</f>
        <v>0</v>
      </c>
      <c r="AG574" s="9">
        <f>(AD574-(AD574*'Hypothése des ventes'!$H$17))*'Hypothése des ventes'!$H$18</f>
        <v>0</v>
      </c>
      <c r="AH574" s="9">
        <f>(AD574-(AD574*'Hypothése des ventes'!$I$17))*'Hypothése des ventes'!$I$18</f>
        <v>0</v>
      </c>
      <c r="AI574" s="9">
        <f>(AD574-(AD574*'Hypothése des ventes'!$J$17))*'Hypothése des ventes'!$J$18</f>
        <v>0</v>
      </c>
      <c r="AJ574" s="9">
        <f>(AD574-(AD574*'Hypothése des ventes'!$K$17))*'Hypothése des ventes'!$K$18</f>
        <v>0</v>
      </c>
      <c r="AK574" s="9">
        <f>-(AC574*'Hypothése des ventes'!$L$18)</f>
        <v>0</v>
      </c>
      <c r="AL574" s="9">
        <f>AC574*L574</f>
        <v>0</v>
      </c>
      <c r="AM574" s="9">
        <f>((AF574+AG574+AH574+AI574+AJ574+AK574)*0.8)+AL574</f>
        <v>0</v>
      </c>
      <c r="AN574" s="9" t="e">
        <f>AM574/AC574</f>
        <v>#DIV/0!</v>
      </c>
      <c r="AO574" s="9">
        <f>AM574-AC574</f>
        <v>0</v>
      </c>
      <c r="AP574" s="10" t="e">
        <f>AO574/AM574</f>
        <v>#DIV/0!</v>
      </c>
    </row>
    <row r="575" spans="1:42" x14ac:dyDescent="0.3">
      <c r="A575" s="41"/>
      <c r="B575" s="41"/>
      <c r="C575" s="114"/>
      <c r="D575" s="41"/>
      <c r="E575" s="41"/>
      <c r="F575" s="41"/>
      <c r="G575" s="41"/>
      <c r="H575" s="41"/>
      <c r="I575" s="23"/>
      <c r="J575" s="41"/>
      <c r="K575" s="23"/>
      <c r="L575" s="41"/>
      <c r="M575" s="186">
        <f>G575*H575</f>
        <v>0</v>
      </c>
      <c r="N575" s="42"/>
      <c r="O575" s="42"/>
      <c r="P575" s="42"/>
      <c r="Q575" s="36"/>
      <c r="R575" s="36"/>
      <c r="S575" s="36"/>
      <c r="T575" s="36"/>
      <c r="U575" s="36"/>
      <c r="V575" s="36"/>
      <c r="W575" s="36"/>
      <c r="X575" s="36"/>
      <c r="Y575" s="36"/>
      <c r="Z575" s="36"/>
      <c r="AA575" s="36"/>
      <c r="AB575" s="36"/>
      <c r="AC575" s="9">
        <f>((H575-(H575*I575))*G575)-(((H575-(H575*I575))*G575)*K575)</f>
        <v>0</v>
      </c>
      <c r="AD575" s="9">
        <f>G575*J575</f>
        <v>0</v>
      </c>
      <c r="AE575" s="9" t="e">
        <f>AD575/AC575</f>
        <v>#DIV/0!</v>
      </c>
      <c r="AF575" s="9">
        <f>AD575*'Hypothése des ventes'!$G$18</f>
        <v>0</v>
      </c>
      <c r="AG575" s="9">
        <f>(AD575-(AD575*'Hypothése des ventes'!$H$17))*'Hypothése des ventes'!$H$18</f>
        <v>0</v>
      </c>
      <c r="AH575" s="9">
        <f>(AD575-(AD575*'Hypothése des ventes'!$I$17))*'Hypothése des ventes'!$I$18</f>
        <v>0</v>
      </c>
      <c r="AI575" s="9">
        <f>(AD575-(AD575*'Hypothése des ventes'!$J$17))*'Hypothése des ventes'!$J$18</f>
        <v>0</v>
      </c>
      <c r="AJ575" s="9">
        <f>(AD575-(AD575*'Hypothése des ventes'!$K$17))*'Hypothése des ventes'!$K$18</f>
        <v>0</v>
      </c>
      <c r="AK575" s="9">
        <f>-(AC575*'Hypothése des ventes'!$L$18)</f>
        <v>0</v>
      </c>
      <c r="AL575" s="9">
        <f>AC575*L575</f>
        <v>0</v>
      </c>
      <c r="AM575" s="9">
        <f>((AF575+AG575+AH575+AI575+AJ575+AK575)*0.8)+AL575</f>
        <v>0</v>
      </c>
      <c r="AN575" s="9" t="e">
        <f>AM575/AC575</f>
        <v>#DIV/0!</v>
      </c>
      <c r="AO575" s="9">
        <f>AM575-AC575</f>
        <v>0</v>
      </c>
      <c r="AP575" s="10" t="e">
        <f>AO575/AM575</f>
        <v>#DIV/0!</v>
      </c>
    </row>
    <row r="576" spans="1:42" x14ac:dyDescent="0.3">
      <c r="A576" s="41"/>
      <c r="B576" s="41"/>
      <c r="C576" s="114"/>
      <c r="D576" s="41"/>
      <c r="E576" s="41"/>
      <c r="F576" s="41"/>
      <c r="G576" s="41"/>
      <c r="H576" s="41"/>
      <c r="I576" s="23"/>
      <c r="J576" s="41"/>
      <c r="K576" s="23"/>
      <c r="L576" s="41"/>
      <c r="M576" s="186">
        <f>G576*H576</f>
        <v>0</v>
      </c>
      <c r="N576" s="42"/>
      <c r="O576" s="42"/>
      <c r="P576" s="42"/>
      <c r="Q576" s="36"/>
      <c r="R576" s="36"/>
      <c r="S576" s="36"/>
      <c r="T576" s="36"/>
      <c r="U576" s="36"/>
      <c r="V576" s="36"/>
      <c r="W576" s="36"/>
      <c r="X576" s="36"/>
      <c r="Y576" s="36"/>
      <c r="Z576" s="36"/>
      <c r="AA576" s="36"/>
      <c r="AB576" s="36"/>
      <c r="AC576" s="9">
        <f>((H576-(H576*I576))*G576)-(((H576-(H576*I576))*G576)*K576)</f>
        <v>0</v>
      </c>
      <c r="AD576" s="9">
        <f>G576*J576</f>
        <v>0</v>
      </c>
      <c r="AE576" s="9" t="e">
        <f>AD576/AC576</f>
        <v>#DIV/0!</v>
      </c>
      <c r="AF576" s="9">
        <f>AD576*'Hypothése des ventes'!$G$18</f>
        <v>0</v>
      </c>
      <c r="AG576" s="9">
        <f>(AD576-(AD576*'Hypothése des ventes'!$H$17))*'Hypothése des ventes'!$H$18</f>
        <v>0</v>
      </c>
      <c r="AH576" s="9">
        <f>(AD576-(AD576*'Hypothése des ventes'!$I$17))*'Hypothése des ventes'!$I$18</f>
        <v>0</v>
      </c>
      <c r="AI576" s="9">
        <f>(AD576-(AD576*'Hypothése des ventes'!$J$17))*'Hypothése des ventes'!$J$18</f>
        <v>0</v>
      </c>
      <c r="AJ576" s="9">
        <f>(AD576-(AD576*'Hypothése des ventes'!$K$17))*'Hypothése des ventes'!$K$18</f>
        <v>0</v>
      </c>
      <c r="AK576" s="9">
        <f>-(AC576*'Hypothése des ventes'!$L$18)</f>
        <v>0</v>
      </c>
      <c r="AL576" s="9">
        <f>AC576*L576</f>
        <v>0</v>
      </c>
      <c r="AM576" s="9">
        <f>((AF576+AG576+AH576+AI576+AJ576+AK576)*0.8)+AL576</f>
        <v>0</v>
      </c>
      <c r="AN576" s="9" t="e">
        <f>AM576/AC576</f>
        <v>#DIV/0!</v>
      </c>
      <c r="AO576" s="9">
        <f>AM576-AC576</f>
        <v>0</v>
      </c>
      <c r="AP576" s="10" t="e">
        <f>AO576/AM576</f>
        <v>#DIV/0!</v>
      </c>
    </row>
    <row r="577" spans="1:42" x14ac:dyDescent="0.3">
      <c r="A577" s="41"/>
      <c r="B577" s="41"/>
      <c r="C577" s="114"/>
      <c r="D577" s="41"/>
      <c r="E577" s="41"/>
      <c r="F577" s="41"/>
      <c r="G577" s="41"/>
      <c r="H577" s="41"/>
      <c r="I577" s="23"/>
      <c r="J577" s="41"/>
      <c r="K577" s="23"/>
      <c r="L577" s="41"/>
      <c r="M577" s="186">
        <f>G577*H577</f>
        <v>0</v>
      </c>
      <c r="N577" s="42"/>
      <c r="O577" s="42"/>
      <c r="P577" s="42"/>
      <c r="Q577" s="36"/>
      <c r="R577" s="36"/>
      <c r="S577" s="36"/>
      <c r="T577" s="36"/>
      <c r="U577" s="36"/>
      <c r="V577" s="36"/>
      <c r="W577" s="36"/>
      <c r="X577" s="36"/>
      <c r="Y577" s="36"/>
      <c r="Z577" s="36"/>
      <c r="AA577" s="36"/>
      <c r="AB577" s="36"/>
      <c r="AC577" s="9">
        <f>((H577-(H577*I577))*G577)-(((H577-(H577*I577))*G577)*K577)</f>
        <v>0</v>
      </c>
      <c r="AD577" s="9">
        <f>G577*J577</f>
        <v>0</v>
      </c>
      <c r="AE577" s="9" t="e">
        <f>AD577/AC577</f>
        <v>#DIV/0!</v>
      </c>
      <c r="AF577" s="9">
        <f>AD577*'Hypothése des ventes'!$G$18</f>
        <v>0</v>
      </c>
      <c r="AG577" s="9">
        <f>(AD577-(AD577*'Hypothése des ventes'!$H$17))*'Hypothése des ventes'!$H$18</f>
        <v>0</v>
      </c>
      <c r="AH577" s="9">
        <f>(AD577-(AD577*'Hypothése des ventes'!$I$17))*'Hypothése des ventes'!$I$18</f>
        <v>0</v>
      </c>
      <c r="AI577" s="9">
        <f>(AD577-(AD577*'Hypothése des ventes'!$J$17))*'Hypothése des ventes'!$J$18</f>
        <v>0</v>
      </c>
      <c r="AJ577" s="9">
        <f>(AD577-(AD577*'Hypothése des ventes'!$K$17))*'Hypothése des ventes'!$K$18</f>
        <v>0</v>
      </c>
      <c r="AK577" s="9">
        <f>-(AC577*'Hypothése des ventes'!$L$18)</f>
        <v>0</v>
      </c>
      <c r="AL577" s="9">
        <f>AC577*L577</f>
        <v>0</v>
      </c>
      <c r="AM577" s="9">
        <f>((AF577+AG577+AH577+AI577+AJ577+AK577)*0.8)+AL577</f>
        <v>0</v>
      </c>
      <c r="AN577" s="9" t="e">
        <f>AM577/AC577</f>
        <v>#DIV/0!</v>
      </c>
      <c r="AO577" s="9">
        <f>AM577-AC577</f>
        <v>0</v>
      </c>
      <c r="AP577" s="10" t="e">
        <f>AO577/AM577</f>
        <v>#DIV/0!</v>
      </c>
    </row>
    <row r="578" spans="1:42" x14ac:dyDescent="0.3">
      <c r="A578" s="41"/>
      <c r="B578" s="41"/>
      <c r="C578" s="114"/>
      <c r="D578" s="41"/>
      <c r="E578" s="41"/>
      <c r="F578" s="41"/>
      <c r="G578" s="41"/>
      <c r="H578" s="41"/>
      <c r="I578" s="23"/>
      <c r="J578" s="41"/>
      <c r="K578" s="23"/>
      <c r="L578" s="41"/>
      <c r="M578" s="186">
        <f>G578*H578</f>
        <v>0</v>
      </c>
      <c r="N578" s="42"/>
      <c r="O578" s="42"/>
      <c r="P578" s="42"/>
      <c r="Q578" s="36"/>
      <c r="R578" s="36"/>
      <c r="S578" s="36"/>
      <c r="T578" s="36"/>
      <c r="U578" s="36"/>
      <c r="V578" s="36"/>
      <c r="W578" s="36"/>
      <c r="X578" s="36"/>
      <c r="Y578" s="36"/>
      <c r="Z578" s="36"/>
      <c r="AA578" s="36"/>
      <c r="AB578" s="36"/>
      <c r="AC578" s="9">
        <f>((H578-(H578*I578))*G578)-(((H578-(H578*I578))*G578)*K578)</f>
        <v>0</v>
      </c>
      <c r="AD578" s="9">
        <f>G578*J578</f>
        <v>0</v>
      </c>
      <c r="AE578" s="9" t="e">
        <f>AD578/AC578</f>
        <v>#DIV/0!</v>
      </c>
      <c r="AF578" s="9">
        <f>AD578*'Hypothése des ventes'!$G$18</f>
        <v>0</v>
      </c>
      <c r="AG578" s="9">
        <f>(AD578-(AD578*'Hypothése des ventes'!$H$17))*'Hypothése des ventes'!$H$18</f>
        <v>0</v>
      </c>
      <c r="AH578" s="9">
        <f>(AD578-(AD578*'Hypothése des ventes'!$I$17))*'Hypothése des ventes'!$I$18</f>
        <v>0</v>
      </c>
      <c r="AI578" s="9">
        <f>(AD578-(AD578*'Hypothése des ventes'!$J$17))*'Hypothése des ventes'!$J$18</f>
        <v>0</v>
      </c>
      <c r="AJ578" s="9">
        <f>(AD578-(AD578*'Hypothése des ventes'!$K$17))*'Hypothése des ventes'!$K$18</f>
        <v>0</v>
      </c>
      <c r="AK578" s="9">
        <f>-(AC578*'Hypothése des ventes'!$L$18)</f>
        <v>0</v>
      </c>
      <c r="AL578" s="9">
        <f>AC578*L578</f>
        <v>0</v>
      </c>
      <c r="AM578" s="9">
        <f>((AF578+AG578+AH578+AI578+AJ578+AK578)*0.8)+AL578</f>
        <v>0</v>
      </c>
      <c r="AN578" s="9" t="e">
        <f>AM578/AC578</f>
        <v>#DIV/0!</v>
      </c>
      <c r="AO578" s="9">
        <f>AM578-AC578</f>
        <v>0</v>
      </c>
      <c r="AP578" s="10" t="e">
        <f>AO578/AM578</f>
        <v>#DIV/0!</v>
      </c>
    </row>
    <row r="579" spans="1:42" x14ac:dyDescent="0.3">
      <c r="A579" s="41"/>
      <c r="B579" s="41"/>
      <c r="C579" s="114"/>
      <c r="D579" s="41"/>
      <c r="E579" s="41"/>
      <c r="F579" s="41"/>
      <c r="G579" s="41"/>
      <c r="H579" s="41"/>
      <c r="I579" s="23"/>
      <c r="J579" s="41"/>
      <c r="K579" s="23"/>
      <c r="L579" s="41"/>
      <c r="M579" s="186">
        <f>G579*H579</f>
        <v>0</v>
      </c>
      <c r="N579" s="42"/>
      <c r="O579" s="42"/>
      <c r="P579" s="42"/>
      <c r="Q579" s="36"/>
      <c r="R579" s="36"/>
      <c r="S579" s="36"/>
      <c r="T579" s="36"/>
      <c r="U579" s="36"/>
      <c r="V579" s="36"/>
      <c r="W579" s="36"/>
      <c r="X579" s="36"/>
      <c r="Y579" s="36"/>
      <c r="Z579" s="36"/>
      <c r="AA579" s="36"/>
      <c r="AB579" s="36"/>
      <c r="AC579" s="9">
        <f>((H579-(H579*I579))*G579)-(((H579-(H579*I579))*G579)*K579)</f>
        <v>0</v>
      </c>
      <c r="AD579" s="9">
        <f>G579*J579</f>
        <v>0</v>
      </c>
      <c r="AE579" s="9" t="e">
        <f>AD579/AC579</f>
        <v>#DIV/0!</v>
      </c>
      <c r="AF579" s="9">
        <f>AD579*'Hypothése des ventes'!$G$18</f>
        <v>0</v>
      </c>
      <c r="AG579" s="9">
        <f>(AD579-(AD579*'Hypothése des ventes'!$H$17))*'Hypothése des ventes'!$H$18</f>
        <v>0</v>
      </c>
      <c r="AH579" s="9">
        <f>(AD579-(AD579*'Hypothése des ventes'!$I$17))*'Hypothése des ventes'!$I$18</f>
        <v>0</v>
      </c>
      <c r="AI579" s="9">
        <f>(AD579-(AD579*'Hypothése des ventes'!$J$17))*'Hypothése des ventes'!$J$18</f>
        <v>0</v>
      </c>
      <c r="AJ579" s="9">
        <f>(AD579-(AD579*'Hypothése des ventes'!$K$17))*'Hypothése des ventes'!$K$18</f>
        <v>0</v>
      </c>
      <c r="AK579" s="9">
        <f>-(AC579*'Hypothése des ventes'!$L$18)</f>
        <v>0</v>
      </c>
      <c r="AL579" s="9">
        <f>AC579*L579</f>
        <v>0</v>
      </c>
      <c r="AM579" s="9">
        <f>((AF579+AG579+AH579+AI579+AJ579+AK579)*0.8)+AL579</f>
        <v>0</v>
      </c>
      <c r="AN579" s="9" t="e">
        <f>AM579/AC579</f>
        <v>#DIV/0!</v>
      </c>
      <c r="AO579" s="9">
        <f>AM579-AC579</f>
        <v>0</v>
      </c>
      <c r="AP579" s="10" t="e">
        <f>AO579/AM579</f>
        <v>#DIV/0!</v>
      </c>
    </row>
    <row r="580" spans="1:42" x14ac:dyDescent="0.3">
      <c r="A580" s="41"/>
      <c r="B580" s="41"/>
      <c r="C580" s="114"/>
      <c r="D580" s="41"/>
      <c r="E580" s="41"/>
      <c r="F580" s="41"/>
      <c r="G580" s="41"/>
      <c r="H580" s="41"/>
      <c r="I580" s="23"/>
      <c r="J580" s="41"/>
      <c r="K580" s="23"/>
      <c r="L580" s="41"/>
      <c r="M580" s="186">
        <f>G580*H580</f>
        <v>0</v>
      </c>
      <c r="N580" s="42"/>
      <c r="O580" s="42"/>
      <c r="P580" s="42"/>
      <c r="Q580" s="36"/>
      <c r="R580" s="36"/>
      <c r="S580" s="36"/>
      <c r="T580" s="36"/>
      <c r="U580" s="36"/>
      <c r="V580" s="36"/>
      <c r="W580" s="36"/>
      <c r="X580" s="36"/>
      <c r="Y580" s="36"/>
      <c r="Z580" s="36"/>
      <c r="AA580" s="36"/>
      <c r="AB580" s="36"/>
      <c r="AC580" s="9">
        <f>((H580-(H580*I580))*G580)-(((H580-(H580*I580))*G580)*K580)</f>
        <v>0</v>
      </c>
      <c r="AD580" s="9">
        <f>G580*J580</f>
        <v>0</v>
      </c>
      <c r="AE580" s="9" t="e">
        <f>AD580/AC580</f>
        <v>#DIV/0!</v>
      </c>
      <c r="AF580" s="9">
        <f>AD580*'Hypothése des ventes'!$G$18</f>
        <v>0</v>
      </c>
      <c r="AG580" s="9">
        <f>(AD580-(AD580*'Hypothése des ventes'!$H$17))*'Hypothése des ventes'!$H$18</f>
        <v>0</v>
      </c>
      <c r="AH580" s="9">
        <f>(AD580-(AD580*'Hypothése des ventes'!$I$17))*'Hypothése des ventes'!$I$18</f>
        <v>0</v>
      </c>
      <c r="AI580" s="9">
        <f>(AD580-(AD580*'Hypothése des ventes'!$J$17))*'Hypothése des ventes'!$J$18</f>
        <v>0</v>
      </c>
      <c r="AJ580" s="9">
        <f>(AD580-(AD580*'Hypothése des ventes'!$K$17))*'Hypothése des ventes'!$K$18</f>
        <v>0</v>
      </c>
      <c r="AK580" s="9">
        <f>-(AC580*'Hypothése des ventes'!$L$18)</f>
        <v>0</v>
      </c>
      <c r="AL580" s="9">
        <f>AC580*L580</f>
        <v>0</v>
      </c>
      <c r="AM580" s="9">
        <f>((AF580+AG580+AH580+AI580+AJ580+AK580)*0.8)+AL580</f>
        <v>0</v>
      </c>
      <c r="AN580" s="9" t="e">
        <f>AM580/AC580</f>
        <v>#DIV/0!</v>
      </c>
      <c r="AO580" s="9">
        <f>AM580-AC580</f>
        <v>0</v>
      </c>
      <c r="AP580" s="10" t="e">
        <f>AO580/AM580</f>
        <v>#DIV/0!</v>
      </c>
    </row>
    <row r="581" spans="1:42" x14ac:dyDescent="0.3">
      <c r="A581" s="41"/>
      <c r="B581" s="41"/>
      <c r="C581" s="114"/>
      <c r="D581" s="41"/>
      <c r="E581" s="41"/>
      <c r="F581" s="41"/>
      <c r="G581" s="41"/>
      <c r="H581" s="41"/>
      <c r="I581" s="23"/>
      <c r="J581" s="41"/>
      <c r="K581" s="23"/>
      <c r="L581" s="41"/>
      <c r="M581" s="186">
        <f>G581*H581</f>
        <v>0</v>
      </c>
      <c r="N581" s="42"/>
      <c r="O581" s="42"/>
      <c r="P581" s="42"/>
      <c r="Q581" s="36"/>
      <c r="R581" s="36"/>
      <c r="S581" s="36"/>
      <c r="T581" s="36"/>
      <c r="U581" s="36"/>
      <c r="V581" s="36"/>
      <c r="W581" s="36"/>
      <c r="X581" s="36"/>
      <c r="Y581" s="36"/>
      <c r="Z581" s="36"/>
      <c r="AA581" s="36"/>
      <c r="AB581" s="36"/>
      <c r="AC581" s="9">
        <f>((H581-(H581*I581))*G581)-(((H581-(H581*I581))*G581)*K581)</f>
        <v>0</v>
      </c>
      <c r="AD581" s="9">
        <f>G581*J581</f>
        <v>0</v>
      </c>
      <c r="AE581" s="9" t="e">
        <f>AD581/AC581</f>
        <v>#DIV/0!</v>
      </c>
      <c r="AF581" s="9">
        <f>AD581*'Hypothése des ventes'!$G$18</f>
        <v>0</v>
      </c>
      <c r="AG581" s="9">
        <f>(AD581-(AD581*'Hypothése des ventes'!$H$17))*'Hypothése des ventes'!$H$18</f>
        <v>0</v>
      </c>
      <c r="AH581" s="9">
        <f>(AD581-(AD581*'Hypothése des ventes'!$I$17))*'Hypothése des ventes'!$I$18</f>
        <v>0</v>
      </c>
      <c r="AI581" s="9">
        <f>(AD581-(AD581*'Hypothése des ventes'!$J$17))*'Hypothése des ventes'!$J$18</f>
        <v>0</v>
      </c>
      <c r="AJ581" s="9">
        <f>(AD581-(AD581*'Hypothése des ventes'!$K$17))*'Hypothése des ventes'!$K$18</f>
        <v>0</v>
      </c>
      <c r="AK581" s="9">
        <f>-(AC581*'Hypothése des ventes'!$L$18)</f>
        <v>0</v>
      </c>
      <c r="AL581" s="9">
        <f>AC581*L581</f>
        <v>0</v>
      </c>
      <c r="AM581" s="9">
        <f>((AF581+AG581+AH581+AI581+AJ581+AK581)*0.8)+AL581</f>
        <v>0</v>
      </c>
      <c r="AN581" s="9" t="e">
        <f>AM581/AC581</f>
        <v>#DIV/0!</v>
      </c>
      <c r="AO581" s="9">
        <f>AM581-AC581</f>
        <v>0</v>
      </c>
      <c r="AP581" s="10" t="e">
        <f>AO581/AM581</f>
        <v>#DIV/0!</v>
      </c>
    </row>
    <row r="582" spans="1:42" x14ac:dyDescent="0.3">
      <c r="A582" s="41"/>
      <c r="B582" s="41"/>
      <c r="C582" s="114"/>
      <c r="D582" s="41"/>
      <c r="E582" s="41"/>
      <c r="F582" s="41"/>
      <c r="G582" s="41"/>
      <c r="H582" s="41"/>
      <c r="I582" s="23"/>
      <c r="J582" s="41"/>
      <c r="K582" s="23"/>
      <c r="L582" s="41"/>
      <c r="M582" s="186">
        <f>G582*H582</f>
        <v>0</v>
      </c>
      <c r="N582" s="42"/>
      <c r="O582" s="42"/>
      <c r="P582" s="42"/>
      <c r="Q582" s="36"/>
      <c r="R582" s="36"/>
      <c r="S582" s="36"/>
      <c r="T582" s="36"/>
      <c r="U582" s="36"/>
      <c r="V582" s="36"/>
      <c r="W582" s="36"/>
      <c r="X582" s="36"/>
      <c r="Y582" s="36"/>
      <c r="Z582" s="36"/>
      <c r="AA582" s="36"/>
      <c r="AB582" s="36"/>
      <c r="AC582" s="9">
        <f>((H582-(H582*I582))*G582)-(((H582-(H582*I582))*G582)*K582)</f>
        <v>0</v>
      </c>
      <c r="AD582" s="9">
        <f>G582*J582</f>
        <v>0</v>
      </c>
      <c r="AE582" s="9" t="e">
        <f>AD582/AC582</f>
        <v>#DIV/0!</v>
      </c>
      <c r="AF582" s="9">
        <f>AD582*'Hypothése des ventes'!$G$18</f>
        <v>0</v>
      </c>
      <c r="AG582" s="9">
        <f>(AD582-(AD582*'Hypothése des ventes'!$H$17))*'Hypothése des ventes'!$H$18</f>
        <v>0</v>
      </c>
      <c r="AH582" s="9">
        <f>(AD582-(AD582*'Hypothése des ventes'!$I$17))*'Hypothése des ventes'!$I$18</f>
        <v>0</v>
      </c>
      <c r="AI582" s="9">
        <f>(AD582-(AD582*'Hypothése des ventes'!$J$17))*'Hypothése des ventes'!$J$18</f>
        <v>0</v>
      </c>
      <c r="AJ582" s="9">
        <f>(AD582-(AD582*'Hypothése des ventes'!$K$17))*'Hypothése des ventes'!$K$18</f>
        <v>0</v>
      </c>
      <c r="AK582" s="9">
        <f>-(AC582*'Hypothése des ventes'!$L$18)</f>
        <v>0</v>
      </c>
      <c r="AL582" s="9">
        <f>AC582*L582</f>
        <v>0</v>
      </c>
      <c r="AM582" s="9">
        <f>((AF582+AG582+AH582+AI582+AJ582+AK582)*0.8)+AL582</f>
        <v>0</v>
      </c>
      <c r="AN582" s="9" t="e">
        <f>AM582/AC582</f>
        <v>#DIV/0!</v>
      </c>
      <c r="AO582" s="9">
        <f>AM582-AC582</f>
        <v>0</v>
      </c>
      <c r="AP582" s="10" t="e">
        <f>AO582/AM582</f>
        <v>#DIV/0!</v>
      </c>
    </row>
    <row r="583" spans="1:42" x14ac:dyDescent="0.3">
      <c r="A583" s="41"/>
      <c r="B583" s="41"/>
      <c r="C583" s="114"/>
      <c r="D583" s="41"/>
      <c r="E583" s="41"/>
      <c r="F583" s="41"/>
      <c r="G583" s="41"/>
      <c r="H583" s="41"/>
      <c r="I583" s="23"/>
      <c r="J583" s="41"/>
      <c r="K583" s="23"/>
      <c r="L583" s="41"/>
      <c r="M583" s="186">
        <f>G583*H583</f>
        <v>0</v>
      </c>
      <c r="N583" s="42"/>
      <c r="O583" s="42"/>
      <c r="P583" s="42"/>
      <c r="Q583" s="36"/>
      <c r="R583" s="36"/>
      <c r="S583" s="36"/>
      <c r="T583" s="36"/>
      <c r="U583" s="36"/>
      <c r="V583" s="36"/>
      <c r="W583" s="36"/>
      <c r="X583" s="36"/>
      <c r="Y583" s="36"/>
      <c r="Z583" s="36"/>
      <c r="AA583" s="36"/>
      <c r="AB583" s="36"/>
      <c r="AC583" s="9">
        <f>((H583-(H583*I583))*G583)-(((H583-(H583*I583))*G583)*K583)</f>
        <v>0</v>
      </c>
      <c r="AD583" s="9">
        <f>G583*J583</f>
        <v>0</v>
      </c>
      <c r="AE583" s="9" t="e">
        <f>AD583/AC583</f>
        <v>#DIV/0!</v>
      </c>
      <c r="AF583" s="9">
        <f>AD583*'Hypothése des ventes'!$G$18</f>
        <v>0</v>
      </c>
      <c r="AG583" s="9">
        <f>(AD583-(AD583*'Hypothése des ventes'!$H$17))*'Hypothése des ventes'!$H$18</f>
        <v>0</v>
      </c>
      <c r="AH583" s="9">
        <f>(AD583-(AD583*'Hypothése des ventes'!$I$17))*'Hypothése des ventes'!$I$18</f>
        <v>0</v>
      </c>
      <c r="AI583" s="9">
        <f>(AD583-(AD583*'Hypothése des ventes'!$J$17))*'Hypothése des ventes'!$J$18</f>
        <v>0</v>
      </c>
      <c r="AJ583" s="9">
        <f>(AD583-(AD583*'Hypothése des ventes'!$K$17))*'Hypothése des ventes'!$K$18</f>
        <v>0</v>
      </c>
      <c r="AK583" s="9">
        <f>-(AC583*'Hypothése des ventes'!$L$18)</f>
        <v>0</v>
      </c>
      <c r="AL583" s="9">
        <f>AC583*L583</f>
        <v>0</v>
      </c>
      <c r="AM583" s="9">
        <f>((AF583+AG583+AH583+AI583+AJ583+AK583)*0.8)+AL583</f>
        <v>0</v>
      </c>
      <c r="AN583" s="9" t="e">
        <f>AM583/AC583</f>
        <v>#DIV/0!</v>
      </c>
      <c r="AO583" s="9">
        <f>AM583-AC583</f>
        <v>0</v>
      </c>
      <c r="AP583" s="10" t="e">
        <f>AO583/AM583</f>
        <v>#DIV/0!</v>
      </c>
    </row>
    <row r="584" spans="1:42" x14ac:dyDescent="0.3">
      <c r="A584" s="41"/>
      <c r="B584" s="41"/>
      <c r="C584" s="114"/>
      <c r="D584" s="41"/>
      <c r="E584" s="41"/>
      <c r="F584" s="41"/>
      <c r="G584" s="41"/>
      <c r="H584" s="41"/>
      <c r="I584" s="23"/>
      <c r="J584" s="41"/>
      <c r="K584" s="23"/>
      <c r="L584" s="41"/>
      <c r="M584" s="186">
        <f>G584*H584</f>
        <v>0</v>
      </c>
      <c r="N584" s="42"/>
      <c r="O584" s="42"/>
      <c r="P584" s="42"/>
      <c r="Q584" s="36"/>
      <c r="R584" s="36"/>
      <c r="S584" s="36"/>
      <c r="T584" s="36"/>
      <c r="U584" s="36"/>
      <c r="V584" s="36"/>
      <c r="W584" s="36"/>
      <c r="X584" s="36"/>
      <c r="Y584" s="36"/>
      <c r="Z584" s="36"/>
      <c r="AA584" s="36"/>
      <c r="AB584" s="36"/>
      <c r="AC584" s="9">
        <f>((H584-(H584*I584))*G584)-(((H584-(H584*I584))*G584)*K584)</f>
        <v>0</v>
      </c>
      <c r="AD584" s="9">
        <f>G584*J584</f>
        <v>0</v>
      </c>
      <c r="AE584" s="9" t="e">
        <f>AD584/AC584</f>
        <v>#DIV/0!</v>
      </c>
      <c r="AF584" s="9">
        <f>AD584*'Hypothése des ventes'!$G$18</f>
        <v>0</v>
      </c>
      <c r="AG584" s="9">
        <f>(AD584-(AD584*'Hypothése des ventes'!$H$17))*'Hypothése des ventes'!$H$18</f>
        <v>0</v>
      </c>
      <c r="AH584" s="9">
        <f>(AD584-(AD584*'Hypothése des ventes'!$I$17))*'Hypothése des ventes'!$I$18</f>
        <v>0</v>
      </c>
      <c r="AI584" s="9">
        <f>(AD584-(AD584*'Hypothése des ventes'!$J$17))*'Hypothése des ventes'!$J$18</f>
        <v>0</v>
      </c>
      <c r="AJ584" s="9">
        <f>(AD584-(AD584*'Hypothése des ventes'!$K$17))*'Hypothése des ventes'!$K$18</f>
        <v>0</v>
      </c>
      <c r="AK584" s="9">
        <f>-(AC584*'Hypothése des ventes'!$L$18)</f>
        <v>0</v>
      </c>
      <c r="AL584" s="9">
        <f>AC584*L584</f>
        <v>0</v>
      </c>
      <c r="AM584" s="9">
        <f>((AF584+AG584+AH584+AI584+AJ584+AK584)*0.8)+AL584</f>
        <v>0</v>
      </c>
      <c r="AN584" s="9" t="e">
        <f>AM584/AC584</f>
        <v>#DIV/0!</v>
      </c>
      <c r="AO584" s="9">
        <f>AM584-AC584</f>
        <v>0</v>
      </c>
      <c r="AP584" s="10" t="e">
        <f>AO584/AM584</f>
        <v>#DIV/0!</v>
      </c>
    </row>
    <row r="585" spans="1:42" x14ac:dyDescent="0.3">
      <c r="A585" s="41"/>
      <c r="B585" s="41"/>
      <c r="C585" s="114"/>
      <c r="D585" s="41"/>
      <c r="E585" s="41"/>
      <c r="F585" s="41"/>
      <c r="G585" s="41"/>
      <c r="H585" s="41"/>
      <c r="I585" s="23"/>
      <c r="J585" s="41"/>
      <c r="K585" s="23"/>
      <c r="L585" s="41"/>
      <c r="M585" s="186">
        <f>G585*H585</f>
        <v>0</v>
      </c>
      <c r="N585" s="42"/>
      <c r="O585" s="42"/>
      <c r="P585" s="42"/>
      <c r="Q585" s="36"/>
      <c r="R585" s="36"/>
      <c r="S585" s="36"/>
      <c r="T585" s="36"/>
      <c r="U585" s="36"/>
      <c r="V585" s="36"/>
      <c r="W585" s="36"/>
      <c r="X585" s="36"/>
      <c r="Y585" s="36"/>
      <c r="Z585" s="36"/>
      <c r="AA585" s="36"/>
      <c r="AB585" s="36"/>
      <c r="AC585" s="9">
        <f>((H585-(H585*I585))*G585)-(((H585-(H585*I585))*G585)*K585)</f>
        <v>0</v>
      </c>
      <c r="AD585" s="9">
        <f>G585*J585</f>
        <v>0</v>
      </c>
      <c r="AE585" s="9" t="e">
        <f>AD585/AC585</f>
        <v>#DIV/0!</v>
      </c>
      <c r="AF585" s="9">
        <f>AD585*'Hypothése des ventes'!$G$18</f>
        <v>0</v>
      </c>
      <c r="AG585" s="9">
        <f>(AD585-(AD585*'Hypothése des ventes'!$H$17))*'Hypothése des ventes'!$H$18</f>
        <v>0</v>
      </c>
      <c r="AH585" s="9">
        <f>(AD585-(AD585*'Hypothése des ventes'!$I$17))*'Hypothése des ventes'!$I$18</f>
        <v>0</v>
      </c>
      <c r="AI585" s="9">
        <f>(AD585-(AD585*'Hypothése des ventes'!$J$17))*'Hypothése des ventes'!$J$18</f>
        <v>0</v>
      </c>
      <c r="AJ585" s="9">
        <f>(AD585-(AD585*'Hypothése des ventes'!$K$17))*'Hypothése des ventes'!$K$18</f>
        <v>0</v>
      </c>
      <c r="AK585" s="9">
        <f>-(AC585*'Hypothése des ventes'!$L$18)</f>
        <v>0</v>
      </c>
      <c r="AL585" s="9">
        <f>AC585*L585</f>
        <v>0</v>
      </c>
      <c r="AM585" s="9">
        <f>((AF585+AG585+AH585+AI585+AJ585+AK585)*0.8)+AL585</f>
        <v>0</v>
      </c>
      <c r="AN585" s="9" t="e">
        <f>AM585/AC585</f>
        <v>#DIV/0!</v>
      </c>
      <c r="AO585" s="9">
        <f>AM585-AC585</f>
        <v>0</v>
      </c>
      <c r="AP585" s="10" t="e">
        <f>AO585/AM585</f>
        <v>#DIV/0!</v>
      </c>
    </row>
    <row r="586" spans="1:42" x14ac:dyDescent="0.3">
      <c r="A586" s="41"/>
      <c r="B586" s="41"/>
      <c r="C586" s="114"/>
      <c r="D586" s="41"/>
      <c r="E586" s="41"/>
      <c r="F586" s="41"/>
      <c r="G586" s="41"/>
      <c r="H586" s="41"/>
      <c r="I586" s="23"/>
      <c r="J586" s="41"/>
      <c r="K586" s="23"/>
      <c r="L586" s="41"/>
      <c r="M586" s="186">
        <f>G586*H586</f>
        <v>0</v>
      </c>
      <c r="N586" s="42"/>
      <c r="O586" s="42"/>
      <c r="P586" s="42"/>
      <c r="Q586" s="36"/>
      <c r="R586" s="36"/>
      <c r="S586" s="36"/>
      <c r="T586" s="36"/>
      <c r="U586" s="36"/>
      <c r="V586" s="36"/>
      <c r="W586" s="36"/>
      <c r="X586" s="36"/>
      <c r="Y586" s="36"/>
      <c r="Z586" s="36"/>
      <c r="AA586" s="36"/>
      <c r="AB586" s="36"/>
      <c r="AC586" s="9">
        <f>((H586-(H586*I586))*G586)-(((H586-(H586*I586))*G586)*K586)</f>
        <v>0</v>
      </c>
      <c r="AD586" s="9">
        <f>G586*J586</f>
        <v>0</v>
      </c>
      <c r="AE586" s="9" t="e">
        <f>AD586/AC586</f>
        <v>#DIV/0!</v>
      </c>
      <c r="AF586" s="9">
        <f>AD586*'Hypothése des ventes'!$G$18</f>
        <v>0</v>
      </c>
      <c r="AG586" s="9">
        <f>(AD586-(AD586*'Hypothése des ventes'!$H$17))*'Hypothése des ventes'!$H$18</f>
        <v>0</v>
      </c>
      <c r="AH586" s="9">
        <f>(AD586-(AD586*'Hypothése des ventes'!$I$17))*'Hypothése des ventes'!$I$18</f>
        <v>0</v>
      </c>
      <c r="AI586" s="9">
        <f>(AD586-(AD586*'Hypothése des ventes'!$J$17))*'Hypothése des ventes'!$J$18</f>
        <v>0</v>
      </c>
      <c r="AJ586" s="9">
        <f>(AD586-(AD586*'Hypothése des ventes'!$K$17))*'Hypothése des ventes'!$K$18</f>
        <v>0</v>
      </c>
      <c r="AK586" s="9">
        <f>-(AC586*'Hypothése des ventes'!$L$18)</f>
        <v>0</v>
      </c>
      <c r="AL586" s="9">
        <f>AC586*L586</f>
        <v>0</v>
      </c>
      <c r="AM586" s="9">
        <f>((AF586+AG586+AH586+AI586+AJ586+AK586)*0.8)+AL586</f>
        <v>0</v>
      </c>
      <c r="AN586" s="9" t="e">
        <f>AM586/AC586</f>
        <v>#DIV/0!</v>
      </c>
      <c r="AO586" s="9">
        <f>AM586-AC586</f>
        <v>0</v>
      </c>
      <c r="AP586" s="10" t="e">
        <f>AO586/AM586</f>
        <v>#DIV/0!</v>
      </c>
    </row>
    <row r="587" spans="1:42" x14ac:dyDescent="0.3">
      <c r="A587" s="41"/>
      <c r="B587" s="41"/>
      <c r="C587" s="114"/>
      <c r="D587" s="41"/>
      <c r="E587" s="41"/>
      <c r="F587" s="41"/>
      <c r="G587" s="41"/>
      <c r="H587" s="41"/>
      <c r="I587" s="23"/>
      <c r="J587" s="41"/>
      <c r="K587" s="23"/>
      <c r="L587" s="41"/>
      <c r="M587" s="186">
        <f>G587*H587</f>
        <v>0</v>
      </c>
      <c r="N587" s="42"/>
      <c r="O587" s="42"/>
      <c r="P587" s="42"/>
      <c r="Q587" s="36"/>
      <c r="R587" s="36"/>
      <c r="S587" s="36"/>
      <c r="T587" s="36"/>
      <c r="U587" s="36"/>
      <c r="V587" s="36"/>
      <c r="W587" s="36"/>
      <c r="X587" s="36"/>
      <c r="Y587" s="36"/>
      <c r="Z587" s="36"/>
      <c r="AA587" s="36"/>
      <c r="AB587" s="36"/>
      <c r="AC587" s="9">
        <f>((H587-(H587*I587))*G587)-(((H587-(H587*I587))*G587)*K587)</f>
        <v>0</v>
      </c>
      <c r="AD587" s="9">
        <f>G587*J587</f>
        <v>0</v>
      </c>
      <c r="AE587" s="9" t="e">
        <f>AD587/AC587</f>
        <v>#DIV/0!</v>
      </c>
      <c r="AF587" s="9">
        <f>AD587*'Hypothése des ventes'!$G$18</f>
        <v>0</v>
      </c>
      <c r="AG587" s="9">
        <f>(AD587-(AD587*'Hypothése des ventes'!$H$17))*'Hypothése des ventes'!$H$18</f>
        <v>0</v>
      </c>
      <c r="AH587" s="9">
        <f>(AD587-(AD587*'Hypothése des ventes'!$I$17))*'Hypothése des ventes'!$I$18</f>
        <v>0</v>
      </c>
      <c r="AI587" s="9">
        <f>(AD587-(AD587*'Hypothése des ventes'!$J$17))*'Hypothése des ventes'!$J$18</f>
        <v>0</v>
      </c>
      <c r="AJ587" s="9">
        <f>(AD587-(AD587*'Hypothése des ventes'!$K$17))*'Hypothése des ventes'!$K$18</f>
        <v>0</v>
      </c>
      <c r="AK587" s="9">
        <f>-(AC587*'Hypothése des ventes'!$L$18)</f>
        <v>0</v>
      </c>
      <c r="AL587" s="9">
        <f>AC587*L587</f>
        <v>0</v>
      </c>
      <c r="AM587" s="9">
        <f>((AF587+AG587+AH587+AI587+AJ587+AK587)*0.8)+AL587</f>
        <v>0</v>
      </c>
      <c r="AN587" s="9" t="e">
        <f>AM587/AC587</f>
        <v>#DIV/0!</v>
      </c>
      <c r="AO587" s="9">
        <f>AM587-AC587</f>
        <v>0</v>
      </c>
      <c r="AP587" s="10" t="e">
        <f>AO587/AM587</f>
        <v>#DIV/0!</v>
      </c>
    </row>
    <row r="588" spans="1:42" x14ac:dyDescent="0.3">
      <c r="A588" s="41"/>
      <c r="B588" s="41"/>
      <c r="C588" s="114"/>
      <c r="D588" s="41"/>
      <c r="E588" s="41"/>
      <c r="F588" s="41"/>
      <c r="G588" s="41"/>
      <c r="H588" s="41"/>
      <c r="I588" s="23"/>
      <c r="J588" s="41"/>
      <c r="K588" s="23"/>
      <c r="L588" s="41"/>
      <c r="M588" s="186">
        <f>G588*H588</f>
        <v>0</v>
      </c>
      <c r="N588" s="42"/>
      <c r="O588" s="42"/>
      <c r="P588" s="42"/>
      <c r="Q588" s="36"/>
      <c r="R588" s="36"/>
      <c r="S588" s="36"/>
      <c r="T588" s="36"/>
      <c r="U588" s="36"/>
      <c r="V588" s="36"/>
      <c r="W588" s="36"/>
      <c r="X588" s="36"/>
      <c r="Y588" s="36"/>
      <c r="Z588" s="36"/>
      <c r="AA588" s="36"/>
      <c r="AB588" s="36"/>
      <c r="AC588" s="9">
        <f>((H588-(H588*I588))*G588)-(((H588-(H588*I588))*G588)*K588)</f>
        <v>0</v>
      </c>
      <c r="AD588" s="9">
        <f>G588*J588</f>
        <v>0</v>
      </c>
      <c r="AE588" s="9" t="e">
        <f>AD588/AC588</f>
        <v>#DIV/0!</v>
      </c>
      <c r="AF588" s="9">
        <f>AD588*'Hypothése des ventes'!$G$18</f>
        <v>0</v>
      </c>
      <c r="AG588" s="9">
        <f>(AD588-(AD588*'Hypothése des ventes'!$H$17))*'Hypothése des ventes'!$H$18</f>
        <v>0</v>
      </c>
      <c r="AH588" s="9">
        <f>(AD588-(AD588*'Hypothése des ventes'!$I$17))*'Hypothése des ventes'!$I$18</f>
        <v>0</v>
      </c>
      <c r="AI588" s="9">
        <f>(AD588-(AD588*'Hypothése des ventes'!$J$17))*'Hypothése des ventes'!$J$18</f>
        <v>0</v>
      </c>
      <c r="AJ588" s="9">
        <f>(AD588-(AD588*'Hypothése des ventes'!$K$17))*'Hypothése des ventes'!$K$18</f>
        <v>0</v>
      </c>
      <c r="AK588" s="9">
        <f>-(AC588*'Hypothése des ventes'!$L$18)</f>
        <v>0</v>
      </c>
      <c r="AL588" s="9">
        <f>AC588*L588</f>
        <v>0</v>
      </c>
      <c r="AM588" s="9">
        <f>((AF588+AG588+AH588+AI588+AJ588+AK588)*0.8)+AL588</f>
        <v>0</v>
      </c>
      <c r="AN588" s="9" t="e">
        <f>AM588/AC588</f>
        <v>#DIV/0!</v>
      </c>
      <c r="AO588" s="9">
        <f>AM588-AC588</f>
        <v>0</v>
      </c>
      <c r="AP588" s="10" t="e">
        <f>AO588/AM588</f>
        <v>#DIV/0!</v>
      </c>
    </row>
    <row r="589" spans="1:42" x14ac:dyDescent="0.3">
      <c r="A589" s="41"/>
      <c r="B589" s="41"/>
      <c r="C589" s="114"/>
      <c r="D589" s="41"/>
      <c r="E589" s="41"/>
      <c r="F589" s="41"/>
      <c r="G589" s="41"/>
      <c r="H589" s="41"/>
      <c r="I589" s="23"/>
      <c r="J589" s="41"/>
      <c r="K589" s="23"/>
      <c r="L589" s="41"/>
      <c r="M589" s="186">
        <f>G589*H589</f>
        <v>0</v>
      </c>
      <c r="N589" s="42"/>
      <c r="O589" s="42"/>
      <c r="P589" s="42"/>
      <c r="Q589" s="36"/>
      <c r="R589" s="36"/>
      <c r="S589" s="36"/>
      <c r="T589" s="36"/>
      <c r="U589" s="36"/>
      <c r="V589" s="36"/>
      <c r="W589" s="36"/>
      <c r="X589" s="36"/>
      <c r="Y589" s="36"/>
      <c r="Z589" s="36"/>
      <c r="AA589" s="36"/>
      <c r="AB589" s="36"/>
      <c r="AC589" s="9">
        <f>((H589-(H589*I589))*G589)-(((H589-(H589*I589))*G589)*K589)</f>
        <v>0</v>
      </c>
      <c r="AD589" s="9">
        <f>G589*J589</f>
        <v>0</v>
      </c>
      <c r="AE589" s="9" t="e">
        <f>AD589/AC589</f>
        <v>#DIV/0!</v>
      </c>
      <c r="AF589" s="9">
        <f>AD589*'Hypothése des ventes'!$G$18</f>
        <v>0</v>
      </c>
      <c r="AG589" s="9">
        <f>(AD589-(AD589*'Hypothése des ventes'!$H$17))*'Hypothése des ventes'!$H$18</f>
        <v>0</v>
      </c>
      <c r="AH589" s="9">
        <f>(AD589-(AD589*'Hypothése des ventes'!$I$17))*'Hypothése des ventes'!$I$18</f>
        <v>0</v>
      </c>
      <c r="AI589" s="9">
        <f>(AD589-(AD589*'Hypothése des ventes'!$J$17))*'Hypothése des ventes'!$J$18</f>
        <v>0</v>
      </c>
      <c r="AJ589" s="9">
        <f>(AD589-(AD589*'Hypothése des ventes'!$K$17))*'Hypothése des ventes'!$K$18</f>
        <v>0</v>
      </c>
      <c r="AK589" s="9">
        <f>-(AC589*'Hypothése des ventes'!$L$18)</f>
        <v>0</v>
      </c>
      <c r="AL589" s="9">
        <f>AC589*L589</f>
        <v>0</v>
      </c>
      <c r="AM589" s="9">
        <f>((AF589+AG589+AH589+AI589+AJ589+AK589)*0.8)+AL589</f>
        <v>0</v>
      </c>
      <c r="AN589" s="9" t="e">
        <f>AM589/AC589</f>
        <v>#DIV/0!</v>
      </c>
      <c r="AO589" s="9">
        <f>AM589-AC589</f>
        <v>0</v>
      </c>
      <c r="AP589" s="10" t="e">
        <f>AO589/AM589</f>
        <v>#DIV/0!</v>
      </c>
    </row>
    <row r="590" spans="1:42" x14ac:dyDescent="0.3">
      <c r="A590" s="41"/>
      <c r="B590" s="41"/>
      <c r="C590" s="114"/>
      <c r="D590" s="41"/>
      <c r="E590" s="41"/>
      <c r="F590" s="41"/>
      <c r="G590" s="41"/>
      <c r="H590" s="41"/>
      <c r="I590" s="23"/>
      <c r="J590" s="41"/>
      <c r="K590" s="23"/>
      <c r="L590" s="41"/>
      <c r="M590" s="186">
        <f>G590*H590</f>
        <v>0</v>
      </c>
      <c r="N590" s="42"/>
      <c r="O590" s="42"/>
      <c r="P590" s="42"/>
      <c r="Q590" s="36"/>
      <c r="R590" s="36"/>
      <c r="S590" s="36"/>
      <c r="T590" s="36"/>
      <c r="U590" s="36"/>
      <c r="V590" s="36"/>
      <c r="W590" s="36"/>
      <c r="X590" s="36"/>
      <c r="Y590" s="36"/>
      <c r="Z590" s="36"/>
      <c r="AA590" s="36"/>
      <c r="AB590" s="36"/>
      <c r="AC590" s="9">
        <f>((H590-(H590*I590))*G590)-(((H590-(H590*I590))*G590)*K590)</f>
        <v>0</v>
      </c>
      <c r="AD590" s="9">
        <f>G590*J590</f>
        <v>0</v>
      </c>
      <c r="AE590" s="9" t="e">
        <f>AD590/AC590</f>
        <v>#DIV/0!</v>
      </c>
      <c r="AF590" s="9">
        <f>AD590*'Hypothése des ventes'!$G$18</f>
        <v>0</v>
      </c>
      <c r="AG590" s="9">
        <f>(AD590-(AD590*'Hypothése des ventes'!$H$17))*'Hypothése des ventes'!$H$18</f>
        <v>0</v>
      </c>
      <c r="AH590" s="9">
        <f>(AD590-(AD590*'Hypothése des ventes'!$I$17))*'Hypothése des ventes'!$I$18</f>
        <v>0</v>
      </c>
      <c r="AI590" s="9">
        <f>(AD590-(AD590*'Hypothése des ventes'!$J$17))*'Hypothése des ventes'!$J$18</f>
        <v>0</v>
      </c>
      <c r="AJ590" s="9">
        <f>(AD590-(AD590*'Hypothése des ventes'!$K$17))*'Hypothése des ventes'!$K$18</f>
        <v>0</v>
      </c>
      <c r="AK590" s="9">
        <f>-(AC590*'Hypothése des ventes'!$L$18)</f>
        <v>0</v>
      </c>
      <c r="AL590" s="9">
        <f>AC590*L590</f>
        <v>0</v>
      </c>
      <c r="AM590" s="9">
        <f>((AF590+AG590+AH590+AI590+AJ590+AK590)*0.8)+AL590</f>
        <v>0</v>
      </c>
      <c r="AN590" s="9" t="e">
        <f>AM590/AC590</f>
        <v>#DIV/0!</v>
      </c>
      <c r="AO590" s="9">
        <f>AM590-AC590</f>
        <v>0</v>
      </c>
      <c r="AP590" s="10" t="e">
        <f>AO590/AM590</f>
        <v>#DIV/0!</v>
      </c>
    </row>
    <row r="591" spans="1:42" x14ac:dyDescent="0.3">
      <c r="A591" s="41"/>
      <c r="B591" s="41"/>
      <c r="C591" s="114"/>
      <c r="D591" s="41"/>
      <c r="E591" s="41"/>
      <c r="F591" s="41"/>
      <c r="G591" s="41"/>
      <c r="H591" s="41"/>
      <c r="I591" s="23"/>
      <c r="J591" s="41"/>
      <c r="K591" s="23"/>
      <c r="L591" s="41"/>
      <c r="M591" s="186">
        <f>G591*H591</f>
        <v>0</v>
      </c>
      <c r="N591" s="42"/>
      <c r="O591" s="42"/>
      <c r="P591" s="42"/>
      <c r="Q591" s="36"/>
      <c r="R591" s="36"/>
      <c r="S591" s="36"/>
      <c r="T591" s="36"/>
      <c r="U591" s="36"/>
      <c r="V591" s="36"/>
      <c r="W591" s="36"/>
      <c r="X591" s="36"/>
      <c r="Y591" s="36"/>
      <c r="Z591" s="36"/>
      <c r="AA591" s="36"/>
      <c r="AB591" s="36"/>
      <c r="AC591" s="9">
        <f>((H591-(H591*I591))*G591)-(((H591-(H591*I591))*G591)*K591)</f>
        <v>0</v>
      </c>
      <c r="AD591" s="9">
        <f>G591*J591</f>
        <v>0</v>
      </c>
      <c r="AE591" s="9" t="e">
        <f>AD591/AC591</f>
        <v>#DIV/0!</v>
      </c>
      <c r="AF591" s="9">
        <f>AD591*'Hypothése des ventes'!$G$18</f>
        <v>0</v>
      </c>
      <c r="AG591" s="9">
        <f>(AD591-(AD591*'Hypothése des ventes'!$H$17))*'Hypothése des ventes'!$H$18</f>
        <v>0</v>
      </c>
      <c r="AH591" s="9">
        <f>(AD591-(AD591*'Hypothése des ventes'!$I$17))*'Hypothése des ventes'!$I$18</f>
        <v>0</v>
      </c>
      <c r="AI591" s="9">
        <f>(AD591-(AD591*'Hypothése des ventes'!$J$17))*'Hypothése des ventes'!$J$18</f>
        <v>0</v>
      </c>
      <c r="AJ591" s="9">
        <f>(AD591-(AD591*'Hypothése des ventes'!$K$17))*'Hypothése des ventes'!$K$18</f>
        <v>0</v>
      </c>
      <c r="AK591" s="9">
        <f>-(AC591*'Hypothése des ventes'!$L$18)</f>
        <v>0</v>
      </c>
      <c r="AL591" s="9">
        <f>AC591*L591</f>
        <v>0</v>
      </c>
      <c r="AM591" s="9">
        <f>((AF591+AG591+AH591+AI591+AJ591+AK591)*0.8)+AL591</f>
        <v>0</v>
      </c>
      <c r="AN591" s="9" t="e">
        <f>AM591/AC591</f>
        <v>#DIV/0!</v>
      </c>
      <c r="AO591" s="9">
        <f>AM591-AC591</f>
        <v>0</v>
      </c>
      <c r="AP591" s="10" t="e">
        <f>AO591/AM591</f>
        <v>#DIV/0!</v>
      </c>
    </row>
    <row r="592" spans="1:42" x14ac:dyDescent="0.3">
      <c r="A592" s="41"/>
      <c r="B592" s="41"/>
      <c r="C592" s="114"/>
      <c r="D592" s="41"/>
      <c r="E592" s="41"/>
      <c r="F592" s="41"/>
      <c r="G592" s="41"/>
      <c r="H592" s="41"/>
      <c r="I592" s="23"/>
      <c r="J592" s="41"/>
      <c r="K592" s="23"/>
      <c r="L592" s="41"/>
      <c r="M592" s="186">
        <f>G592*H592</f>
        <v>0</v>
      </c>
      <c r="N592" s="42"/>
      <c r="O592" s="42"/>
      <c r="P592" s="42"/>
      <c r="Q592" s="36"/>
      <c r="R592" s="36"/>
      <c r="S592" s="36"/>
      <c r="T592" s="36"/>
      <c r="U592" s="36"/>
      <c r="V592" s="36"/>
      <c r="W592" s="36"/>
      <c r="X592" s="36"/>
      <c r="Y592" s="36"/>
      <c r="Z592" s="36"/>
      <c r="AA592" s="36"/>
      <c r="AB592" s="36"/>
      <c r="AC592" s="9">
        <f>((H592-(H592*I592))*G592)-(((H592-(H592*I592))*G592)*K592)</f>
        <v>0</v>
      </c>
      <c r="AD592" s="9">
        <f>G592*J592</f>
        <v>0</v>
      </c>
      <c r="AE592" s="9" t="e">
        <f>AD592/AC592</f>
        <v>#DIV/0!</v>
      </c>
      <c r="AF592" s="9">
        <f>AD592*'Hypothése des ventes'!$G$18</f>
        <v>0</v>
      </c>
      <c r="AG592" s="9">
        <f>(AD592-(AD592*'Hypothése des ventes'!$H$17))*'Hypothése des ventes'!$H$18</f>
        <v>0</v>
      </c>
      <c r="AH592" s="9">
        <f>(AD592-(AD592*'Hypothése des ventes'!$I$17))*'Hypothése des ventes'!$I$18</f>
        <v>0</v>
      </c>
      <c r="AI592" s="9">
        <f>(AD592-(AD592*'Hypothése des ventes'!$J$17))*'Hypothése des ventes'!$J$18</f>
        <v>0</v>
      </c>
      <c r="AJ592" s="9">
        <f>(AD592-(AD592*'Hypothése des ventes'!$K$17))*'Hypothése des ventes'!$K$18</f>
        <v>0</v>
      </c>
      <c r="AK592" s="9">
        <f>-(AC592*'Hypothése des ventes'!$L$18)</f>
        <v>0</v>
      </c>
      <c r="AL592" s="9">
        <f>AC592*L592</f>
        <v>0</v>
      </c>
      <c r="AM592" s="9">
        <f>((AF592+AG592+AH592+AI592+AJ592+AK592)*0.8)+AL592</f>
        <v>0</v>
      </c>
      <c r="AN592" s="9" t="e">
        <f>AM592/AC592</f>
        <v>#DIV/0!</v>
      </c>
      <c r="AO592" s="9">
        <f>AM592-AC592</f>
        <v>0</v>
      </c>
      <c r="AP592" s="10" t="e">
        <f>AO592/AM592</f>
        <v>#DIV/0!</v>
      </c>
    </row>
    <row r="593" spans="1:42" x14ac:dyDescent="0.3">
      <c r="A593" s="41"/>
      <c r="B593" s="41"/>
      <c r="C593" s="114"/>
      <c r="D593" s="41"/>
      <c r="E593" s="41"/>
      <c r="F593" s="41"/>
      <c r="G593" s="41"/>
      <c r="H593" s="41"/>
      <c r="I593" s="23"/>
      <c r="J593" s="41"/>
      <c r="K593" s="23"/>
      <c r="L593" s="41"/>
      <c r="M593" s="186">
        <f>G593*H593</f>
        <v>0</v>
      </c>
      <c r="N593" s="42"/>
      <c r="O593" s="42"/>
      <c r="P593" s="42"/>
      <c r="Q593" s="36"/>
      <c r="R593" s="36"/>
      <c r="S593" s="36"/>
      <c r="T593" s="36"/>
      <c r="U593" s="36"/>
      <c r="V593" s="36"/>
      <c r="W593" s="36"/>
      <c r="X593" s="36"/>
      <c r="Y593" s="36"/>
      <c r="Z593" s="36"/>
      <c r="AA593" s="36"/>
      <c r="AB593" s="36"/>
      <c r="AC593" s="9">
        <f>((H593-(H593*I593))*G593)-(((H593-(H593*I593))*G593)*K593)</f>
        <v>0</v>
      </c>
      <c r="AD593" s="9">
        <f>G593*J593</f>
        <v>0</v>
      </c>
      <c r="AE593" s="9" t="e">
        <f>AD593/AC593</f>
        <v>#DIV/0!</v>
      </c>
      <c r="AF593" s="9">
        <f>AD593*'Hypothése des ventes'!$G$18</f>
        <v>0</v>
      </c>
      <c r="AG593" s="9">
        <f>(AD593-(AD593*'Hypothése des ventes'!$H$17))*'Hypothése des ventes'!$H$18</f>
        <v>0</v>
      </c>
      <c r="AH593" s="9">
        <f>(AD593-(AD593*'Hypothése des ventes'!$I$17))*'Hypothése des ventes'!$I$18</f>
        <v>0</v>
      </c>
      <c r="AI593" s="9">
        <f>(AD593-(AD593*'Hypothése des ventes'!$J$17))*'Hypothése des ventes'!$J$18</f>
        <v>0</v>
      </c>
      <c r="AJ593" s="9">
        <f>(AD593-(AD593*'Hypothése des ventes'!$K$17))*'Hypothése des ventes'!$K$18</f>
        <v>0</v>
      </c>
      <c r="AK593" s="9">
        <f>-(AC593*'Hypothése des ventes'!$L$18)</f>
        <v>0</v>
      </c>
      <c r="AL593" s="9">
        <f>AC593*L593</f>
        <v>0</v>
      </c>
      <c r="AM593" s="9">
        <f>((AF593+AG593+AH593+AI593+AJ593+AK593)*0.8)+AL593</f>
        <v>0</v>
      </c>
      <c r="AN593" s="9" t="e">
        <f>AM593/AC593</f>
        <v>#DIV/0!</v>
      </c>
      <c r="AO593" s="9">
        <f>AM593-AC593</f>
        <v>0</v>
      </c>
      <c r="AP593" s="10" t="e">
        <f>AO593/AM593</f>
        <v>#DIV/0!</v>
      </c>
    </row>
    <row r="594" spans="1:42" x14ac:dyDescent="0.3">
      <c r="A594" s="41"/>
      <c r="B594" s="41"/>
      <c r="C594" s="114"/>
      <c r="D594" s="41"/>
      <c r="E594" s="41"/>
      <c r="F594" s="41"/>
      <c r="G594" s="41"/>
      <c r="H594" s="41"/>
      <c r="I594" s="23"/>
      <c r="J594" s="41"/>
      <c r="K594" s="23"/>
      <c r="L594" s="41"/>
      <c r="M594" s="186">
        <f>G594*H594</f>
        <v>0</v>
      </c>
      <c r="N594" s="42"/>
      <c r="O594" s="42"/>
      <c r="P594" s="42"/>
      <c r="Q594" s="36"/>
      <c r="R594" s="36"/>
      <c r="S594" s="36"/>
      <c r="T594" s="36"/>
      <c r="U594" s="36"/>
      <c r="V594" s="36"/>
      <c r="W594" s="36"/>
      <c r="X594" s="36"/>
      <c r="Y594" s="36"/>
      <c r="Z594" s="36"/>
      <c r="AA594" s="36"/>
      <c r="AB594" s="36"/>
      <c r="AC594" s="9">
        <f>((H594-(H594*I594))*G594)-(((H594-(H594*I594))*G594)*K594)</f>
        <v>0</v>
      </c>
      <c r="AD594" s="9">
        <f>G594*J594</f>
        <v>0</v>
      </c>
      <c r="AE594" s="9" t="e">
        <f>AD594/AC594</f>
        <v>#DIV/0!</v>
      </c>
      <c r="AF594" s="9">
        <f>AD594*'Hypothése des ventes'!$G$18</f>
        <v>0</v>
      </c>
      <c r="AG594" s="9">
        <f>(AD594-(AD594*'Hypothése des ventes'!$H$17))*'Hypothése des ventes'!$H$18</f>
        <v>0</v>
      </c>
      <c r="AH594" s="9">
        <f>(AD594-(AD594*'Hypothése des ventes'!$I$17))*'Hypothése des ventes'!$I$18</f>
        <v>0</v>
      </c>
      <c r="AI594" s="9">
        <f>(AD594-(AD594*'Hypothése des ventes'!$J$17))*'Hypothése des ventes'!$J$18</f>
        <v>0</v>
      </c>
      <c r="AJ594" s="9">
        <f>(AD594-(AD594*'Hypothése des ventes'!$K$17))*'Hypothése des ventes'!$K$18</f>
        <v>0</v>
      </c>
      <c r="AK594" s="9">
        <f>-(AC594*'Hypothése des ventes'!$L$18)</f>
        <v>0</v>
      </c>
      <c r="AL594" s="9">
        <f>AC594*L594</f>
        <v>0</v>
      </c>
      <c r="AM594" s="9">
        <f>((AF594+AG594+AH594+AI594+AJ594+AK594)*0.8)+AL594</f>
        <v>0</v>
      </c>
      <c r="AN594" s="9" t="e">
        <f>AM594/AC594</f>
        <v>#DIV/0!</v>
      </c>
      <c r="AO594" s="9">
        <f>AM594-AC594</f>
        <v>0</v>
      </c>
      <c r="AP594" s="10" t="e">
        <f>AO594/AM594</f>
        <v>#DIV/0!</v>
      </c>
    </row>
    <row r="595" spans="1:42" x14ac:dyDescent="0.3">
      <c r="A595" s="41"/>
      <c r="B595" s="41"/>
      <c r="C595" s="114"/>
      <c r="D595" s="41"/>
      <c r="E595" s="41"/>
      <c r="F595" s="41"/>
      <c r="G595" s="41"/>
      <c r="H595" s="41"/>
      <c r="I595" s="23"/>
      <c r="J595" s="41"/>
      <c r="K595" s="23"/>
      <c r="L595" s="41"/>
      <c r="M595" s="186">
        <f>G595*H595</f>
        <v>0</v>
      </c>
      <c r="N595" s="42"/>
      <c r="O595" s="42"/>
      <c r="P595" s="42"/>
      <c r="Q595" s="36"/>
      <c r="R595" s="36"/>
      <c r="S595" s="36"/>
      <c r="T595" s="36"/>
      <c r="U595" s="36"/>
      <c r="V595" s="36"/>
      <c r="W595" s="36"/>
      <c r="X595" s="36"/>
      <c r="Y595" s="36"/>
      <c r="Z595" s="36"/>
      <c r="AA595" s="36"/>
      <c r="AB595" s="36"/>
      <c r="AC595" s="9">
        <f>((H595-(H595*I595))*G595)-(((H595-(H595*I595))*G595)*K595)</f>
        <v>0</v>
      </c>
      <c r="AD595" s="9">
        <f>G595*J595</f>
        <v>0</v>
      </c>
      <c r="AE595" s="9" t="e">
        <f>AD595/AC595</f>
        <v>#DIV/0!</v>
      </c>
      <c r="AF595" s="9">
        <f>AD595*'Hypothése des ventes'!$G$18</f>
        <v>0</v>
      </c>
      <c r="AG595" s="9">
        <f>(AD595-(AD595*'Hypothése des ventes'!$H$17))*'Hypothése des ventes'!$H$18</f>
        <v>0</v>
      </c>
      <c r="AH595" s="9">
        <f>(AD595-(AD595*'Hypothése des ventes'!$I$17))*'Hypothése des ventes'!$I$18</f>
        <v>0</v>
      </c>
      <c r="AI595" s="9">
        <f>(AD595-(AD595*'Hypothése des ventes'!$J$17))*'Hypothése des ventes'!$J$18</f>
        <v>0</v>
      </c>
      <c r="AJ595" s="9">
        <f>(AD595-(AD595*'Hypothése des ventes'!$K$17))*'Hypothése des ventes'!$K$18</f>
        <v>0</v>
      </c>
      <c r="AK595" s="9">
        <f>-(AC595*'Hypothése des ventes'!$L$18)</f>
        <v>0</v>
      </c>
      <c r="AL595" s="9">
        <f>AC595*L595</f>
        <v>0</v>
      </c>
      <c r="AM595" s="9">
        <f>((AF595+AG595+AH595+AI595+AJ595+AK595)*0.8)+AL595</f>
        <v>0</v>
      </c>
      <c r="AN595" s="9" t="e">
        <f>AM595/AC595</f>
        <v>#DIV/0!</v>
      </c>
      <c r="AO595" s="9">
        <f>AM595-AC595</f>
        <v>0</v>
      </c>
      <c r="AP595" s="10" t="e">
        <f>AO595/AM595</f>
        <v>#DIV/0!</v>
      </c>
    </row>
    <row r="596" spans="1:42" x14ac:dyDescent="0.3">
      <c r="A596" s="41"/>
      <c r="B596" s="41"/>
      <c r="C596" s="114"/>
      <c r="D596" s="41"/>
      <c r="E596" s="41"/>
      <c r="F596" s="41"/>
      <c r="G596" s="41"/>
      <c r="H596" s="41"/>
      <c r="I596" s="23"/>
      <c r="J596" s="41"/>
      <c r="K596" s="23"/>
      <c r="L596" s="41"/>
      <c r="M596" s="186">
        <f>G596*H596</f>
        <v>0</v>
      </c>
      <c r="N596" s="42"/>
      <c r="O596" s="42"/>
      <c r="P596" s="42"/>
      <c r="Q596" s="36"/>
      <c r="R596" s="36"/>
      <c r="S596" s="36"/>
      <c r="T596" s="36"/>
      <c r="U596" s="36"/>
      <c r="V596" s="36"/>
      <c r="W596" s="36"/>
      <c r="X596" s="36"/>
      <c r="Y596" s="36"/>
      <c r="Z596" s="36"/>
      <c r="AA596" s="36"/>
      <c r="AB596" s="36"/>
      <c r="AC596" s="9">
        <f>((H596-(H596*I596))*G596)-(((H596-(H596*I596))*G596)*K596)</f>
        <v>0</v>
      </c>
      <c r="AD596" s="9">
        <f>G596*J596</f>
        <v>0</v>
      </c>
      <c r="AE596" s="9" t="e">
        <f>AD596/AC596</f>
        <v>#DIV/0!</v>
      </c>
      <c r="AF596" s="9">
        <f>AD596*'Hypothése des ventes'!$G$18</f>
        <v>0</v>
      </c>
      <c r="AG596" s="9">
        <f>(AD596-(AD596*'Hypothése des ventes'!$H$17))*'Hypothése des ventes'!$H$18</f>
        <v>0</v>
      </c>
      <c r="AH596" s="9">
        <f>(AD596-(AD596*'Hypothése des ventes'!$I$17))*'Hypothése des ventes'!$I$18</f>
        <v>0</v>
      </c>
      <c r="AI596" s="9">
        <f>(AD596-(AD596*'Hypothése des ventes'!$J$17))*'Hypothése des ventes'!$J$18</f>
        <v>0</v>
      </c>
      <c r="AJ596" s="9">
        <f>(AD596-(AD596*'Hypothése des ventes'!$K$17))*'Hypothése des ventes'!$K$18</f>
        <v>0</v>
      </c>
      <c r="AK596" s="9">
        <f>-(AC596*'Hypothése des ventes'!$L$18)</f>
        <v>0</v>
      </c>
      <c r="AL596" s="9">
        <f>AC596*L596</f>
        <v>0</v>
      </c>
      <c r="AM596" s="9">
        <f>((AF596+AG596+AH596+AI596+AJ596+AK596)*0.8)+AL596</f>
        <v>0</v>
      </c>
      <c r="AN596" s="9" t="e">
        <f>AM596/AC596</f>
        <v>#DIV/0!</v>
      </c>
      <c r="AO596" s="9">
        <f>AM596-AC596</f>
        <v>0</v>
      </c>
      <c r="AP596" s="10" t="e">
        <f>AO596/AM596</f>
        <v>#DIV/0!</v>
      </c>
    </row>
    <row r="597" spans="1:42" x14ac:dyDescent="0.3">
      <c r="A597" s="41"/>
      <c r="B597" s="41"/>
      <c r="C597" s="114"/>
      <c r="D597" s="41"/>
      <c r="E597" s="41"/>
      <c r="F597" s="41"/>
      <c r="G597" s="41"/>
      <c r="H597" s="41"/>
      <c r="I597" s="23"/>
      <c r="J597" s="41"/>
      <c r="K597" s="23"/>
      <c r="L597" s="41"/>
      <c r="M597" s="186">
        <f>G597*H597</f>
        <v>0</v>
      </c>
      <c r="N597" s="42"/>
      <c r="O597" s="42"/>
      <c r="P597" s="42"/>
      <c r="Q597" s="36"/>
      <c r="R597" s="36"/>
      <c r="S597" s="36"/>
      <c r="T597" s="36"/>
      <c r="U597" s="36"/>
      <c r="V597" s="36"/>
      <c r="W597" s="36"/>
      <c r="X597" s="36"/>
      <c r="Y597" s="36"/>
      <c r="Z597" s="36"/>
      <c r="AA597" s="36"/>
      <c r="AB597" s="36"/>
      <c r="AC597" s="9">
        <f>((H597-(H597*I597))*G597)-(((H597-(H597*I597))*G597)*K597)</f>
        <v>0</v>
      </c>
      <c r="AD597" s="9">
        <f>G597*J597</f>
        <v>0</v>
      </c>
      <c r="AE597" s="9" t="e">
        <f>AD597/AC597</f>
        <v>#DIV/0!</v>
      </c>
      <c r="AF597" s="9">
        <f>AD597*'Hypothése des ventes'!$G$18</f>
        <v>0</v>
      </c>
      <c r="AG597" s="9">
        <f>(AD597-(AD597*'Hypothése des ventes'!$H$17))*'Hypothése des ventes'!$H$18</f>
        <v>0</v>
      </c>
      <c r="AH597" s="9">
        <f>(AD597-(AD597*'Hypothése des ventes'!$I$17))*'Hypothése des ventes'!$I$18</f>
        <v>0</v>
      </c>
      <c r="AI597" s="9">
        <f>(AD597-(AD597*'Hypothése des ventes'!$J$17))*'Hypothése des ventes'!$J$18</f>
        <v>0</v>
      </c>
      <c r="AJ597" s="9">
        <f>(AD597-(AD597*'Hypothése des ventes'!$K$17))*'Hypothése des ventes'!$K$18</f>
        <v>0</v>
      </c>
      <c r="AK597" s="9">
        <f>-(AC597*'Hypothése des ventes'!$L$18)</f>
        <v>0</v>
      </c>
      <c r="AL597" s="9">
        <f>AC597*L597</f>
        <v>0</v>
      </c>
      <c r="AM597" s="9">
        <f>((AF597+AG597+AH597+AI597+AJ597+AK597)*0.8)+AL597</f>
        <v>0</v>
      </c>
      <c r="AN597" s="9" t="e">
        <f>AM597/AC597</f>
        <v>#DIV/0!</v>
      </c>
      <c r="AO597" s="9">
        <f>AM597-AC597</f>
        <v>0</v>
      </c>
      <c r="AP597" s="10" t="e">
        <f>AO597/AM597</f>
        <v>#DIV/0!</v>
      </c>
    </row>
    <row r="598" spans="1:42" x14ac:dyDescent="0.3">
      <c r="A598" s="41"/>
      <c r="B598" s="41"/>
      <c r="C598" s="114"/>
      <c r="D598" s="41"/>
      <c r="E598" s="41"/>
      <c r="F598" s="41"/>
      <c r="G598" s="41"/>
      <c r="H598" s="41"/>
      <c r="I598" s="23"/>
      <c r="J598" s="41"/>
      <c r="K598" s="23"/>
      <c r="L598" s="41"/>
      <c r="M598" s="186">
        <f>G598*H598</f>
        <v>0</v>
      </c>
      <c r="N598" s="42"/>
      <c r="O598" s="42"/>
      <c r="P598" s="42"/>
      <c r="Q598" s="36"/>
      <c r="R598" s="36"/>
      <c r="S598" s="36"/>
      <c r="T598" s="36"/>
      <c r="U598" s="36"/>
      <c r="V598" s="36"/>
      <c r="W598" s="36"/>
      <c r="X598" s="36"/>
      <c r="Y598" s="36"/>
      <c r="Z598" s="36"/>
      <c r="AA598" s="36"/>
      <c r="AB598" s="36"/>
      <c r="AC598" s="9">
        <f>((H598-(H598*I598))*G598)-(((H598-(H598*I598))*G598)*K598)</f>
        <v>0</v>
      </c>
      <c r="AD598" s="9">
        <f>G598*J598</f>
        <v>0</v>
      </c>
      <c r="AE598" s="9" t="e">
        <f>AD598/AC598</f>
        <v>#DIV/0!</v>
      </c>
      <c r="AF598" s="9">
        <f>AD598*'Hypothése des ventes'!$G$18</f>
        <v>0</v>
      </c>
      <c r="AG598" s="9">
        <f>(AD598-(AD598*'Hypothése des ventes'!$H$17))*'Hypothése des ventes'!$H$18</f>
        <v>0</v>
      </c>
      <c r="AH598" s="9">
        <f>(AD598-(AD598*'Hypothése des ventes'!$I$17))*'Hypothése des ventes'!$I$18</f>
        <v>0</v>
      </c>
      <c r="AI598" s="9">
        <f>(AD598-(AD598*'Hypothése des ventes'!$J$17))*'Hypothése des ventes'!$J$18</f>
        <v>0</v>
      </c>
      <c r="AJ598" s="9">
        <f>(AD598-(AD598*'Hypothése des ventes'!$K$17))*'Hypothése des ventes'!$K$18</f>
        <v>0</v>
      </c>
      <c r="AK598" s="9">
        <f>-(AC598*'Hypothése des ventes'!$L$18)</f>
        <v>0</v>
      </c>
      <c r="AL598" s="9">
        <f>AC598*L598</f>
        <v>0</v>
      </c>
      <c r="AM598" s="9">
        <f>((AF598+AG598+AH598+AI598+AJ598+AK598)*0.8)+AL598</f>
        <v>0</v>
      </c>
      <c r="AN598" s="9" t="e">
        <f>AM598/AC598</f>
        <v>#DIV/0!</v>
      </c>
      <c r="AO598" s="9">
        <f>AM598-AC598</f>
        <v>0</v>
      </c>
      <c r="AP598" s="10" t="e">
        <f>AO598/AM598</f>
        <v>#DIV/0!</v>
      </c>
    </row>
    <row r="599" spans="1:42" x14ac:dyDescent="0.3">
      <c r="A599" s="41"/>
      <c r="B599" s="41"/>
      <c r="C599" s="114"/>
      <c r="D599" s="41"/>
      <c r="E599" s="41"/>
      <c r="F599" s="41"/>
      <c r="G599" s="41"/>
      <c r="H599" s="41"/>
      <c r="I599" s="23"/>
      <c r="J599" s="41"/>
      <c r="K599" s="23"/>
      <c r="L599" s="41"/>
      <c r="M599" s="186">
        <f>G599*H599</f>
        <v>0</v>
      </c>
      <c r="N599" s="42"/>
      <c r="O599" s="42"/>
      <c r="P599" s="42"/>
      <c r="Q599" s="36"/>
      <c r="R599" s="36"/>
      <c r="S599" s="36"/>
      <c r="T599" s="36"/>
      <c r="U599" s="36"/>
      <c r="V599" s="36"/>
      <c r="W599" s="36"/>
      <c r="X599" s="36"/>
      <c r="Y599" s="36"/>
      <c r="Z599" s="36"/>
      <c r="AA599" s="36"/>
      <c r="AB599" s="36"/>
      <c r="AC599" s="9">
        <f>((H599-(H599*I599))*G599)-(((H599-(H599*I599))*G599)*K599)</f>
        <v>0</v>
      </c>
      <c r="AD599" s="9">
        <f>G599*J599</f>
        <v>0</v>
      </c>
      <c r="AE599" s="9" t="e">
        <f>AD599/AC599</f>
        <v>#DIV/0!</v>
      </c>
      <c r="AF599" s="9">
        <f>AD599*'Hypothése des ventes'!$G$18</f>
        <v>0</v>
      </c>
      <c r="AG599" s="9">
        <f>(AD599-(AD599*'Hypothése des ventes'!$H$17))*'Hypothése des ventes'!$H$18</f>
        <v>0</v>
      </c>
      <c r="AH599" s="9">
        <f>(AD599-(AD599*'Hypothése des ventes'!$I$17))*'Hypothése des ventes'!$I$18</f>
        <v>0</v>
      </c>
      <c r="AI599" s="9">
        <f>(AD599-(AD599*'Hypothése des ventes'!$J$17))*'Hypothése des ventes'!$J$18</f>
        <v>0</v>
      </c>
      <c r="AJ599" s="9">
        <f>(AD599-(AD599*'Hypothése des ventes'!$K$17))*'Hypothése des ventes'!$K$18</f>
        <v>0</v>
      </c>
      <c r="AK599" s="9">
        <f>-(AC599*'Hypothése des ventes'!$L$18)</f>
        <v>0</v>
      </c>
      <c r="AL599" s="9">
        <f>AC599*L599</f>
        <v>0</v>
      </c>
      <c r="AM599" s="9">
        <f>((AF599+AG599+AH599+AI599+AJ599+AK599)*0.8)+AL599</f>
        <v>0</v>
      </c>
      <c r="AN599" s="9" t="e">
        <f>AM599/AC599</f>
        <v>#DIV/0!</v>
      </c>
      <c r="AO599" s="9">
        <f>AM599-AC599</f>
        <v>0</v>
      </c>
      <c r="AP599" s="10" t="e">
        <f>AO599/AM599</f>
        <v>#DIV/0!</v>
      </c>
    </row>
    <row r="600" spans="1:42" x14ac:dyDescent="0.3">
      <c r="A600" s="41"/>
      <c r="B600" s="41"/>
      <c r="C600" s="114"/>
      <c r="D600" s="41"/>
      <c r="E600" s="41"/>
      <c r="F600" s="41"/>
      <c r="G600" s="41"/>
      <c r="H600" s="41"/>
      <c r="I600" s="23"/>
      <c r="J600" s="41"/>
      <c r="K600" s="23"/>
      <c r="L600" s="41"/>
      <c r="M600" s="186">
        <f>G600*H600</f>
        <v>0</v>
      </c>
      <c r="N600" s="42"/>
      <c r="O600" s="42"/>
      <c r="P600" s="42"/>
      <c r="Q600" s="36"/>
      <c r="R600" s="36"/>
      <c r="S600" s="36"/>
      <c r="T600" s="36"/>
      <c r="U600" s="36"/>
      <c r="V600" s="36"/>
      <c r="W600" s="36"/>
      <c r="X600" s="36"/>
      <c r="Y600" s="36"/>
      <c r="Z600" s="36"/>
      <c r="AA600" s="36"/>
      <c r="AB600" s="36"/>
      <c r="AC600" s="9">
        <f>((H600-(H600*I600))*G600)-(((H600-(H600*I600))*G600)*K600)</f>
        <v>0</v>
      </c>
      <c r="AD600" s="9">
        <f>G600*J600</f>
        <v>0</v>
      </c>
      <c r="AE600" s="9" t="e">
        <f>AD600/AC600</f>
        <v>#DIV/0!</v>
      </c>
      <c r="AF600" s="9">
        <f>AD600*'Hypothése des ventes'!$G$18</f>
        <v>0</v>
      </c>
      <c r="AG600" s="9">
        <f>(AD600-(AD600*'Hypothése des ventes'!$H$17))*'Hypothése des ventes'!$H$18</f>
        <v>0</v>
      </c>
      <c r="AH600" s="9">
        <f>(AD600-(AD600*'Hypothése des ventes'!$I$17))*'Hypothése des ventes'!$I$18</f>
        <v>0</v>
      </c>
      <c r="AI600" s="9">
        <f>(AD600-(AD600*'Hypothése des ventes'!$J$17))*'Hypothése des ventes'!$J$18</f>
        <v>0</v>
      </c>
      <c r="AJ600" s="9">
        <f>(AD600-(AD600*'Hypothése des ventes'!$K$17))*'Hypothése des ventes'!$K$18</f>
        <v>0</v>
      </c>
      <c r="AK600" s="9">
        <f>-(AC600*'Hypothése des ventes'!$L$18)</f>
        <v>0</v>
      </c>
      <c r="AL600" s="9">
        <f>AC600*L600</f>
        <v>0</v>
      </c>
      <c r="AM600" s="9">
        <f>((AF600+AG600+AH600+AI600+AJ600+AK600)*0.8)+AL600</f>
        <v>0</v>
      </c>
      <c r="AN600" s="9" t="e">
        <f>AM600/AC600</f>
        <v>#DIV/0!</v>
      </c>
      <c r="AO600" s="9">
        <f>AM600-AC600</f>
        <v>0</v>
      </c>
      <c r="AP600" s="10" t="e">
        <f>AO600/AM600</f>
        <v>#DIV/0!</v>
      </c>
    </row>
    <row r="601" spans="1:42" x14ac:dyDescent="0.3">
      <c r="A601" s="41"/>
      <c r="B601" s="41"/>
      <c r="C601" s="114"/>
      <c r="D601" s="41"/>
      <c r="E601" s="41"/>
      <c r="F601" s="41"/>
      <c r="G601" s="41"/>
      <c r="H601" s="41"/>
      <c r="I601" s="23"/>
      <c r="J601" s="41"/>
      <c r="K601" s="23"/>
      <c r="L601" s="41"/>
      <c r="M601" s="186">
        <f>G601*H601</f>
        <v>0</v>
      </c>
      <c r="N601" s="42"/>
      <c r="O601" s="42"/>
      <c r="P601" s="42"/>
      <c r="Q601" s="36"/>
      <c r="R601" s="36"/>
      <c r="S601" s="36"/>
      <c r="T601" s="36"/>
      <c r="U601" s="36"/>
      <c r="V601" s="36"/>
      <c r="W601" s="36"/>
      <c r="X601" s="36"/>
      <c r="Y601" s="36"/>
      <c r="Z601" s="36"/>
      <c r="AA601" s="36"/>
      <c r="AB601" s="36"/>
      <c r="AC601" s="9">
        <f>((H601-(H601*I601))*G601)-(((H601-(H601*I601))*G601)*K601)</f>
        <v>0</v>
      </c>
      <c r="AD601" s="9">
        <f>G601*J601</f>
        <v>0</v>
      </c>
      <c r="AE601" s="9" t="e">
        <f>AD601/AC601</f>
        <v>#DIV/0!</v>
      </c>
      <c r="AF601" s="9">
        <f>AD601*'Hypothése des ventes'!$G$18</f>
        <v>0</v>
      </c>
      <c r="AG601" s="9">
        <f>(AD601-(AD601*'Hypothése des ventes'!$H$17))*'Hypothése des ventes'!$H$18</f>
        <v>0</v>
      </c>
      <c r="AH601" s="9">
        <f>(AD601-(AD601*'Hypothése des ventes'!$I$17))*'Hypothése des ventes'!$I$18</f>
        <v>0</v>
      </c>
      <c r="AI601" s="9">
        <f>(AD601-(AD601*'Hypothése des ventes'!$J$17))*'Hypothése des ventes'!$J$18</f>
        <v>0</v>
      </c>
      <c r="AJ601" s="9">
        <f>(AD601-(AD601*'Hypothése des ventes'!$K$17))*'Hypothése des ventes'!$K$18</f>
        <v>0</v>
      </c>
      <c r="AK601" s="9">
        <f>-(AC601*'Hypothése des ventes'!$L$18)</f>
        <v>0</v>
      </c>
      <c r="AL601" s="9">
        <f>AC601*L601</f>
        <v>0</v>
      </c>
      <c r="AM601" s="9">
        <f>((AF601+AG601+AH601+AI601+AJ601+AK601)*0.8)+AL601</f>
        <v>0</v>
      </c>
      <c r="AN601" s="9" t="e">
        <f>AM601/AC601</f>
        <v>#DIV/0!</v>
      </c>
      <c r="AO601" s="9">
        <f>AM601-AC601</f>
        <v>0</v>
      </c>
      <c r="AP601" s="10" t="e">
        <f>AO601/AM601</f>
        <v>#DIV/0!</v>
      </c>
    </row>
    <row r="602" spans="1:42" x14ac:dyDescent="0.3">
      <c r="A602" s="41"/>
      <c r="B602" s="41"/>
      <c r="C602" s="114"/>
      <c r="D602" s="41"/>
      <c r="E602" s="41"/>
      <c r="F602" s="41"/>
      <c r="G602" s="41"/>
      <c r="H602" s="41"/>
      <c r="I602" s="23"/>
      <c r="J602" s="41"/>
      <c r="K602" s="23"/>
      <c r="L602" s="41"/>
      <c r="M602" s="186">
        <f>G602*H602</f>
        <v>0</v>
      </c>
      <c r="N602" s="42"/>
      <c r="O602" s="42"/>
      <c r="P602" s="42"/>
      <c r="Q602" s="36"/>
      <c r="R602" s="36"/>
      <c r="S602" s="36"/>
      <c r="T602" s="36"/>
      <c r="U602" s="36"/>
      <c r="V602" s="36"/>
      <c r="W602" s="36"/>
      <c r="X602" s="36"/>
      <c r="Y602" s="36"/>
      <c r="Z602" s="36"/>
      <c r="AA602" s="36"/>
      <c r="AB602" s="36"/>
      <c r="AC602" s="9">
        <f>((H602-(H602*I602))*G602)-(((H602-(H602*I602))*G602)*K602)</f>
        <v>0</v>
      </c>
      <c r="AD602" s="9">
        <f>G602*J602</f>
        <v>0</v>
      </c>
      <c r="AE602" s="9" t="e">
        <f>AD602/AC602</f>
        <v>#DIV/0!</v>
      </c>
      <c r="AF602" s="9">
        <f>AD602*'Hypothése des ventes'!$G$18</f>
        <v>0</v>
      </c>
      <c r="AG602" s="9">
        <f>(AD602-(AD602*'Hypothése des ventes'!$H$17))*'Hypothése des ventes'!$H$18</f>
        <v>0</v>
      </c>
      <c r="AH602" s="9">
        <f>(AD602-(AD602*'Hypothése des ventes'!$I$17))*'Hypothése des ventes'!$I$18</f>
        <v>0</v>
      </c>
      <c r="AI602" s="9">
        <f>(AD602-(AD602*'Hypothése des ventes'!$J$17))*'Hypothése des ventes'!$J$18</f>
        <v>0</v>
      </c>
      <c r="AJ602" s="9">
        <f>(AD602-(AD602*'Hypothése des ventes'!$K$17))*'Hypothése des ventes'!$K$18</f>
        <v>0</v>
      </c>
      <c r="AK602" s="9">
        <f>-(AC602*'Hypothése des ventes'!$L$18)</f>
        <v>0</v>
      </c>
      <c r="AL602" s="9">
        <f>AC602*L602</f>
        <v>0</v>
      </c>
      <c r="AM602" s="9">
        <f>((AF602+AG602+AH602+AI602+AJ602+AK602)*0.8)+AL602</f>
        <v>0</v>
      </c>
      <c r="AN602" s="9" t="e">
        <f>AM602/AC602</f>
        <v>#DIV/0!</v>
      </c>
      <c r="AO602" s="9">
        <f>AM602-AC602</f>
        <v>0</v>
      </c>
      <c r="AP602" s="10" t="e">
        <f>AO602/AM602</f>
        <v>#DIV/0!</v>
      </c>
    </row>
    <row r="603" spans="1:42" x14ac:dyDescent="0.3">
      <c r="A603" s="41"/>
      <c r="B603" s="41"/>
      <c r="C603" s="114"/>
      <c r="D603" s="41"/>
      <c r="E603" s="41"/>
      <c r="F603" s="41"/>
      <c r="G603" s="41"/>
      <c r="H603" s="41"/>
      <c r="I603" s="23"/>
      <c r="J603" s="41"/>
      <c r="K603" s="23"/>
      <c r="L603" s="41"/>
      <c r="M603" s="186">
        <f>G603*H603</f>
        <v>0</v>
      </c>
      <c r="N603" s="42"/>
      <c r="O603" s="42"/>
      <c r="P603" s="42"/>
      <c r="Q603" s="36"/>
      <c r="R603" s="36"/>
      <c r="S603" s="36"/>
      <c r="T603" s="36"/>
      <c r="U603" s="36"/>
      <c r="V603" s="36"/>
      <c r="W603" s="36"/>
      <c r="X603" s="36"/>
      <c r="Y603" s="36"/>
      <c r="Z603" s="36"/>
      <c r="AA603" s="36"/>
      <c r="AB603" s="36"/>
      <c r="AC603" s="9">
        <f>((H603-(H603*I603))*G603)-(((H603-(H603*I603))*G603)*K603)</f>
        <v>0</v>
      </c>
      <c r="AD603" s="9">
        <f>G603*J603</f>
        <v>0</v>
      </c>
      <c r="AE603" s="9" t="e">
        <f>AD603/AC603</f>
        <v>#DIV/0!</v>
      </c>
      <c r="AF603" s="9">
        <f>AD603*'Hypothése des ventes'!$G$18</f>
        <v>0</v>
      </c>
      <c r="AG603" s="9">
        <f>(AD603-(AD603*'Hypothése des ventes'!$H$17))*'Hypothése des ventes'!$H$18</f>
        <v>0</v>
      </c>
      <c r="AH603" s="9">
        <f>(AD603-(AD603*'Hypothése des ventes'!$I$17))*'Hypothése des ventes'!$I$18</f>
        <v>0</v>
      </c>
      <c r="AI603" s="9">
        <f>(AD603-(AD603*'Hypothése des ventes'!$J$17))*'Hypothése des ventes'!$J$18</f>
        <v>0</v>
      </c>
      <c r="AJ603" s="9">
        <f>(AD603-(AD603*'Hypothése des ventes'!$K$17))*'Hypothése des ventes'!$K$18</f>
        <v>0</v>
      </c>
      <c r="AK603" s="9">
        <f>-(AC603*'Hypothése des ventes'!$L$18)</f>
        <v>0</v>
      </c>
      <c r="AL603" s="9">
        <f>AC603*L603</f>
        <v>0</v>
      </c>
      <c r="AM603" s="9">
        <f>((AF603+AG603+AH603+AI603+AJ603+AK603)*0.8)+AL603</f>
        <v>0</v>
      </c>
      <c r="AN603" s="9" t="e">
        <f>AM603/AC603</f>
        <v>#DIV/0!</v>
      </c>
      <c r="AO603" s="9">
        <f>AM603-AC603</f>
        <v>0</v>
      </c>
      <c r="AP603" s="10" t="e">
        <f>AO603/AM603</f>
        <v>#DIV/0!</v>
      </c>
    </row>
    <row r="604" spans="1:42" x14ac:dyDescent="0.3">
      <c r="A604" s="41"/>
      <c r="B604" s="41"/>
      <c r="C604" s="114"/>
      <c r="D604" s="41"/>
      <c r="E604" s="41"/>
      <c r="F604" s="41"/>
      <c r="G604" s="41"/>
      <c r="H604" s="41"/>
      <c r="I604" s="23"/>
      <c r="J604" s="41"/>
      <c r="K604" s="23"/>
      <c r="L604" s="41"/>
      <c r="M604" s="186">
        <f>G604*H604</f>
        <v>0</v>
      </c>
      <c r="N604" s="42"/>
      <c r="O604" s="42"/>
      <c r="P604" s="42"/>
      <c r="Q604" s="36"/>
      <c r="R604" s="36"/>
      <c r="S604" s="36"/>
      <c r="T604" s="36"/>
      <c r="U604" s="36"/>
      <c r="V604" s="36"/>
      <c r="W604" s="36"/>
      <c r="X604" s="36"/>
      <c r="Y604" s="36"/>
      <c r="Z604" s="36"/>
      <c r="AA604" s="36"/>
      <c r="AB604" s="36"/>
      <c r="AC604" s="9">
        <f>((H604-(H604*I604))*G604)-(((H604-(H604*I604))*G604)*K604)</f>
        <v>0</v>
      </c>
      <c r="AD604" s="9">
        <f>G604*J604</f>
        <v>0</v>
      </c>
      <c r="AE604" s="9" t="e">
        <f>AD604/AC604</f>
        <v>#DIV/0!</v>
      </c>
      <c r="AF604" s="9">
        <f>AD604*'Hypothése des ventes'!$G$18</f>
        <v>0</v>
      </c>
      <c r="AG604" s="9">
        <f>(AD604-(AD604*'Hypothése des ventes'!$H$17))*'Hypothése des ventes'!$H$18</f>
        <v>0</v>
      </c>
      <c r="AH604" s="9">
        <f>(AD604-(AD604*'Hypothése des ventes'!$I$17))*'Hypothése des ventes'!$I$18</f>
        <v>0</v>
      </c>
      <c r="AI604" s="9">
        <f>(AD604-(AD604*'Hypothése des ventes'!$J$17))*'Hypothése des ventes'!$J$18</f>
        <v>0</v>
      </c>
      <c r="AJ604" s="9">
        <f>(AD604-(AD604*'Hypothése des ventes'!$K$17))*'Hypothése des ventes'!$K$18</f>
        <v>0</v>
      </c>
      <c r="AK604" s="9">
        <f>-(AC604*'Hypothése des ventes'!$L$18)</f>
        <v>0</v>
      </c>
      <c r="AL604" s="9">
        <f>AC604*L604</f>
        <v>0</v>
      </c>
      <c r="AM604" s="9">
        <f>((AF604+AG604+AH604+AI604+AJ604+AK604)*0.8)+AL604</f>
        <v>0</v>
      </c>
      <c r="AN604" s="9" t="e">
        <f>AM604/AC604</f>
        <v>#DIV/0!</v>
      </c>
      <c r="AO604" s="9">
        <f>AM604-AC604</f>
        <v>0</v>
      </c>
      <c r="AP604" s="10" t="e">
        <f>AO604/AM604</f>
        <v>#DIV/0!</v>
      </c>
    </row>
    <row r="605" spans="1:42" x14ac:dyDescent="0.3">
      <c r="A605" s="41"/>
      <c r="B605" s="41"/>
      <c r="C605" s="114"/>
      <c r="D605" s="41"/>
      <c r="E605" s="41"/>
      <c r="F605" s="41"/>
      <c r="G605" s="41"/>
      <c r="H605" s="41"/>
      <c r="I605" s="23"/>
      <c r="J605" s="41"/>
      <c r="K605" s="23"/>
      <c r="L605" s="41"/>
      <c r="M605" s="186">
        <f>G605*H605</f>
        <v>0</v>
      </c>
      <c r="N605" s="42"/>
      <c r="O605" s="42"/>
      <c r="P605" s="42"/>
      <c r="Q605" s="36"/>
      <c r="R605" s="36"/>
      <c r="S605" s="36"/>
      <c r="T605" s="36"/>
      <c r="U605" s="36"/>
      <c r="V605" s="36"/>
      <c r="W605" s="36"/>
      <c r="X605" s="36"/>
      <c r="Y605" s="36"/>
      <c r="Z605" s="36"/>
      <c r="AA605" s="36"/>
      <c r="AB605" s="36"/>
      <c r="AC605" s="9">
        <f>((H605-(H605*I605))*G605)-(((H605-(H605*I605))*G605)*K605)</f>
        <v>0</v>
      </c>
      <c r="AD605" s="9">
        <f>G605*J605</f>
        <v>0</v>
      </c>
      <c r="AE605" s="9" t="e">
        <f>AD605/AC605</f>
        <v>#DIV/0!</v>
      </c>
      <c r="AF605" s="9">
        <f>AD605*'Hypothése des ventes'!$G$18</f>
        <v>0</v>
      </c>
      <c r="AG605" s="9">
        <f>(AD605-(AD605*'Hypothése des ventes'!$H$17))*'Hypothése des ventes'!$H$18</f>
        <v>0</v>
      </c>
      <c r="AH605" s="9">
        <f>(AD605-(AD605*'Hypothése des ventes'!$I$17))*'Hypothése des ventes'!$I$18</f>
        <v>0</v>
      </c>
      <c r="AI605" s="9">
        <f>(AD605-(AD605*'Hypothése des ventes'!$J$17))*'Hypothése des ventes'!$J$18</f>
        <v>0</v>
      </c>
      <c r="AJ605" s="9">
        <f>(AD605-(AD605*'Hypothése des ventes'!$K$17))*'Hypothése des ventes'!$K$18</f>
        <v>0</v>
      </c>
      <c r="AK605" s="9">
        <f>-(AC605*'Hypothése des ventes'!$L$18)</f>
        <v>0</v>
      </c>
      <c r="AL605" s="9">
        <f>AC605*L605</f>
        <v>0</v>
      </c>
      <c r="AM605" s="9">
        <f>((AF605+AG605+AH605+AI605+AJ605+AK605)*0.8)+AL605</f>
        <v>0</v>
      </c>
      <c r="AN605" s="9" t="e">
        <f>AM605/AC605</f>
        <v>#DIV/0!</v>
      </c>
      <c r="AO605" s="9">
        <f>AM605-AC605</f>
        <v>0</v>
      </c>
      <c r="AP605" s="10" t="e">
        <f>AO605/AM605</f>
        <v>#DIV/0!</v>
      </c>
    </row>
    <row r="606" spans="1:42" x14ac:dyDescent="0.3">
      <c r="A606" s="41"/>
      <c r="B606" s="41"/>
      <c r="C606" s="114"/>
      <c r="D606" s="41"/>
      <c r="E606" s="41"/>
      <c r="F606" s="41"/>
      <c r="G606" s="41"/>
      <c r="H606" s="41"/>
      <c r="I606" s="23"/>
      <c r="J606" s="41"/>
      <c r="K606" s="23"/>
      <c r="L606" s="41"/>
      <c r="M606" s="186">
        <f>G606*H606</f>
        <v>0</v>
      </c>
      <c r="N606" s="42"/>
      <c r="O606" s="42"/>
      <c r="P606" s="42"/>
      <c r="Q606" s="36"/>
      <c r="R606" s="36"/>
      <c r="S606" s="36"/>
      <c r="T606" s="36"/>
      <c r="U606" s="36"/>
      <c r="V606" s="36"/>
      <c r="W606" s="36"/>
      <c r="X606" s="36"/>
      <c r="Y606" s="36"/>
      <c r="Z606" s="36"/>
      <c r="AA606" s="36"/>
      <c r="AB606" s="36"/>
      <c r="AC606" s="9">
        <f>((H606-(H606*I606))*G606)-(((H606-(H606*I606))*G606)*K606)</f>
        <v>0</v>
      </c>
      <c r="AD606" s="9">
        <f>G606*J606</f>
        <v>0</v>
      </c>
      <c r="AE606" s="9" t="e">
        <f>AD606/AC606</f>
        <v>#DIV/0!</v>
      </c>
      <c r="AF606" s="9">
        <f>AD606*'Hypothése des ventes'!$G$18</f>
        <v>0</v>
      </c>
      <c r="AG606" s="9">
        <f>(AD606-(AD606*'Hypothése des ventes'!$H$17))*'Hypothése des ventes'!$H$18</f>
        <v>0</v>
      </c>
      <c r="AH606" s="9">
        <f>(AD606-(AD606*'Hypothése des ventes'!$I$17))*'Hypothése des ventes'!$I$18</f>
        <v>0</v>
      </c>
      <c r="AI606" s="9">
        <f>(AD606-(AD606*'Hypothése des ventes'!$J$17))*'Hypothése des ventes'!$J$18</f>
        <v>0</v>
      </c>
      <c r="AJ606" s="9">
        <f>(AD606-(AD606*'Hypothése des ventes'!$K$17))*'Hypothése des ventes'!$K$18</f>
        <v>0</v>
      </c>
      <c r="AK606" s="9">
        <f>-(AC606*'Hypothése des ventes'!$L$18)</f>
        <v>0</v>
      </c>
      <c r="AL606" s="9">
        <f>AC606*L606</f>
        <v>0</v>
      </c>
      <c r="AM606" s="9">
        <f>((AF606+AG606+AH606+AI606+AJ606+AK606)*0.8)+AL606</f>
        <v>0</v>
      </c>
      <c r="AN606" s="9" t="e">
        <f>AM606/AC606</f>
        <v>#DIV/0!</v>
      </c>
      <c r="AO606" s="9">
        <f>AM606-AC606</f>
        <v>0</v>
      </c>
      <c r="AP606" s="10" t="e">
        <f>AO606/AM606</f>
        <v>#DIV/0!</v>
      </c>
    </row>
    <row r="607" spans="1:42" x14ac:dyDescent="0.3">
      <c r="A607" s="41"/>
      <c r="B607" s="41"/>
      <c r="C607" s="114"/>
      <c r="D607" s="41"/>
      <c r="E607" s="41"/>
      <c r="F607" s="41"/>
      <c r="G607" s="41"/>
      <c r="H607" s="41"/>
      <c r="I607" s="23"/>
      <c r="J607" s="41"/>
      <c r="K607" s="23"/>
      <c r="L607" s="41"/>
      <c r="M607" s="186">
        <f>G607*H607</f>
        <v>0</v>
      </c>
      <c r="N607" s="42"/>
      <c r="O607" s="42"/>
      <c r="P607" s="42"/>
      <c r="Q607" s="36"/>
      <c r="R607" s="36"/>
      <c r="S607" s="36"/>
      <c r="T607" s="36"/>
      <c r="U607" s="36"/>
      <c r="V607" s="36"/>
      <c r="W607" s="36"/>
      <c r="X607" s="36"/>
      <c r="Y607" s="36"/>
      <c r="Z607" s="36"/>
      <c r="AA607" s="36"/>
      <c r="AB607" s="36"/>
      <c r="AC607" s="9">
        <f>((H607-(H607*I607))*G607)-(((H607-(H607*I607))*G607)*K607)</f>
        <v>0</v>
      </c>
      <c r="AD607" s="9">
        <f>G607*J607</f>
        <v>0</v>
      </c>
      <c r="AE607" s="9" t="e">
        <f>AD607/AC607</f>
        <v>#DIV/0!</v>
      </c>
      <c r="AF607" s="9">
        <f>AD607*'Hypothése des ventes'!$G$18</f>
        <v>0</v>
      </c>
      <c r="AG607" s="9">
        <f>(AD607-(AD607*'Hypothése des ventes'!$H$17))*'Hypothése des ventes'!$H$18</f>
        <v>0</v>
      </c>
      <c r="AH607" s="9">
        <f>(AD607-(AD607*'Hypothése des ventes'!$I$17))*'Hypothése des ventes'!$I$18</f>
        <v>0</v>
      </c>
      <c r="AI607" s="9">
        <f>(AD607-(AD607*'Hypothése des ventes'!$J$17))*'Hypothése des ventes'!$J$18</f>
        <v>0</v>
      </c>
      <c r="AJ607" s="9">
        <f>(AD607-(AD607*'Hypothése des ventes'!$K$17))*'Hypothése des ventes'!$K$18</f>
        <v>0</v>
      </c>
      <c r="AK607" s="9">
        <f>-(AC607*'Hypothése des ventes'!$L$18)</f>
        <v>0</v>
      </c>
      <c r="AL607" s="9">
        <f>AC607*L607</f>
        <v>0</v>
      </c>
      <c r="AM607" s="9">
        <f>((AF607+AG607+AH607+AI607+AJ607+AK607)*0.8)+AL607</f>
        <v>0</v>
      </c>
      <c r="AN607" s="9" t="e">
        <f>AM607/AC607</f>
        <v>#DIV/0!</v>
      </c>
      <c r="AO607" s="9">
        <f>AM607-AC607</f>
        <v>0</v>
      </c>
      <c r="AP607" s="10" t="e">
        <f>AO607/AM607</f>
        <v>#DIV/0!</v>
      </c>
    </row>
    <row r="608" spans="1:42" x14ac:dyDescent="0.3">
      <c r="A608" s="41"/>
      <c r="B608" s="41"/>
      <c r="C608" s="114"/>
      <c r="D608" s="41"/>
      <c r="E608" s="41"/>
      <c r="F608" s="41"/>
      <c r="G608" s="41"/>
      <c r="H608" s="41"/>
      <c r="I608" s="23"/>
      <c r="J608" s="41"/>
      <c r="K608" s="23"/>
      <c r="L608" s="41"/>
      <c r="M608" s="186">
        <f>G608*H608</f>
        <v>0</v>
      </c>
      <c r="N608" s="42"/>
      <c r="O608" s="42"/>
      <c r="P608" s="42"/>
      <c r="Q608" s="36"/>
      <c r="R608" s="36"/>
      <c r="S608" s="36"/>
      <c r="T608" s="36"/>
      <c r="U608" s="36"/>
      <c r="V608" s="36"/>
      <c r="W608" s="36"/>
      <c r="X608" s="36"/>
      <c r="Y608" s="36"/>
      <c r="Z608" s="36"/>
      <c r="AA608" s="36"/>
      <c r="AB608" s="36"/>
      <c r="AC608" s="9">
        <f>((H608-(H608*I608))*G608)-(((H608-(H608*I608))*G608)*K608)</f>
        <v>0</v>
      </c>
      <c r="AD608" s="9">
        <f>G608*J608</f>
        <v>0</v>
      </c>
      <c r="AE608" s="9" t="e">
        <f>AD608/AC608</f>
        <v>#DIV/0!</v>
      </c>
      <c r="AF608" s="9">
        <f>AD608*'Hypothése des ventes'!$G$18</f>
        <v>0</v>
      </c>
      <c r="AG608" s="9">
        <f>(AD608-(AD608*'Hypothése des ventes'!$H$17))*'Hypothése des ventes'!$H$18</f>
        <v>0</v>
      </c>
      <c r="AH608" s="9">
        <f>(AD608-(AD608*'Hypothése des ventes'!$I$17))*'Hypothése des ventes'!$I$18</f>
        <v>0</v>
      </c>
      <c r="AI608" s="9">
        <f>(AD608-(AD608*'Hypothése des ventes'!$J$17))*'Hypothése des ventes'!$J$18</f>
        <v>0</v>
      </c>
      <c r="AJ608" s="9">
        <f>(AD608-(AD608*'Hypothése des ventes'!$K$17))*'Hypothése des ventes'!$K$18</f>
        <v>0</v>
      </c>
      <c r="AK608" s="9">
        <f>-(AC608*'Hypothése des ventes'!$L$18)</f>
        <v>0</v>
      </c>
      <c r="AL608" s="9">
        <f>AC608*L608</f>
        <v>0</v>
      </c>
      <c r="AM608" s="9">
        <f>((AF608+AG608+AH608+AI608+AJ608+AK608)*0.8)+AL608</f>
        <v>0</v>
      </c>
      <c r="AN608" s="9" t="e">
        <f>AM608/AC608</f>
        <v>#DIV/0!</v>
      </c>
      <c r="AO608" s="9">
        <f>AM608-AC608</f>
        <v>0</v>
      </c>
      <c r="AP608" s="10" t="e">
        <f>AO608/AM608</f>
        <v>#DIV/0!</v>
      </c>
    </row>
    <row r="609" spans="1:42" x14ac:dyDescent="0.3">
      <c r="A609" s="41"/>
      <c r="B609" s="41"/>
      <c r="C609" s="114"/>
      <c r="D609" s="41"/>
      <c r="E609" s="41"/>
      <c r="F609" s="41"/>
      <c r="G609" s="41"/>
      <c r="H609" s="41"/>
      <c r="I609" s="23"/>
      <c r="J609" s="41"/>
      <c r="K609" s="23"/>
      <c r="L609" s="41"/>
      <c r="M609" s="186">
        <f>G609*H609</f>
        <v>0</v>
      </c>
      <c r="N609" s="42"/>
      <c r="O609" s="42"/>
      <c r="P609" s="42"/>
      <c r="Q609" s="36"/>
      <c r="R609" s="36"/>
      <c r="S609" s="36"/>
      <c r="T609" s="36"/>
      <c r="U609" s="36"/>
      <c r="V609" s="36"/>
      <c r="W609" s="36"/>
      <c r="X609" s="36"/>
      <c r="Y609" s="36"/>
      <c r="Z609" s="36"/>
      <c r="AA609" s="36"/>
      <c r="AB609" s="36"/>
      <c r="AC609" s="9">
        <f>((H609-(H609*I609))*G609)-(((H609-(H609*I609))*G609)*K609)</f>
        <v>0</v>
      </c>
      <c r="AD609" s="9">
        <f>G609*J609</f>
        <v>0</v>
      </c>
      <c r="AE609" s="9" t="e">
        <f>AD609/AC609</f>
        <v>#DIV/0!</v>
      </c>
      <c r="AF609" s="9">
        <f>AD609*'Hypothése des ventes'!$G$18</f>
        <v>0</v>
      </c>
      <c r="AG609" s="9">
        <f>(AD609-(AD609*'Hypothése des ventes'!$H$17))*'Hypothése des ventes'!$H$18</f>
        <v>0</v>
      </c>
      <c r="AH609" s="9">
        <f>(AD609-(AD609*'Hypothése des ventes'!$I$17))*'Hypothése des ventes'!$I$18</f>
        <v>0</v>
      </c>
      <c r="AI609" s="9">
        <f>(AD609-(AD609*'Hypothése des ventes'!$J$17))*'Hypothése des ventes'!$J$18</f>
        <v>0</v>
      </c>
      <c r="AJ609" s="9">
        <f>(AD609-(AD609*'Hypothése des ventes'!$K$17))*'Hypothése des ventes'!$K$18</f>
        <v>0</v>
      </c>
      <c r="AK609" s="9">
        <f>-(AC609*'Hypothése des ventes'!$L$18)</f>
        <v>0</v>
      </c>
      <c r="AL609" s="9">
        <f>AC609*L609</f>
        <v>0</v>
      </c>
      <c r="AM609" s="9">
        <f>((AF609+AG609+AH609+AI609+AJ609+AK609)*0.8)+AL609</f>
        <v>0</v>
      </c>
      <c r="AN609" s="9" t="e">
        <f>AM609/AC609</f>
        <v>#DIV/0!</v>
      </c>
      <c r="AO609" s="9">
        <f>AM609-AC609</f>
        <v>0</v>
      </c>
      <c r="AP609" s="10" t="e">
        <f>AO609/AM609</f>
        <v>#DIV/0!</v>
      </c>
    </row>
    <row r="610" spans="1:42" x14ac:dyDescent="0.3">
      <c r="A610" s="41"/>
      <c r="B610" s="41"/>
      <c r="C610" s="114"/>
      <c r="D610" s="41"/>
      <c r="E610" s="41"/>
      <c r="F610" s="41"/>
      <c r="G610" s="41"/>
      <c r="H610" s="41"/>
      <c r="I610" s="23"/>
      <c r="J610" s="41"/>
      <c r="K610" s="23"/>
      <c r="L610" s="41"/>
      <c r="M610" s="186">
        <f>G610*H610</f>
        <v>0</v>
      </c>
      <c r="N610" s="42"/>
      <c r="O610" s="42"/>
      <c r="P610" s="42"/>
      <c r="Q610" s="36"/>
      <c r="R610" s="36"/>
      <c r="S610" s="36"/>
      <c r="T610" s="36"/>
      <c r="U610" s="36"/>
      <c r="V610" s="36"/>
      <c r="W610" s="36"/>
      <c r="X610" s="36"/>
      <c r="Y610" s="36"/>
      <c r="Z610" s="36"/>
      <c r="AA610" s="36"/>
      <c r="AB610" s="36"/>
      <c r="AC610" s="9">
        <f>((H610-(H610*I610))*G610)-(((H610-(H610*I610))*G610)*K610)</f>
        <v>0</v>
      </c>
      <c r="AD610" s="9">
        <f>G610*J610</f>
        <v>0</v>
      </c>
      <c r="AE610" s="9" t="e">
        <f>AD610/AC610</f>
        <v>#DIV/0!</v>
      </c>
      <c r="AF610" s="9">
        <f>AD610*'Hypothése des ventes'!$G$18</f>
        <v>0</v>
      </c>
      <c r="AG610" s="9">
        <f>(AD610-(AD610*'Hypothése des ventes'!$H$17))*'Hypothése des ventes'!$H$18</f>
        <v>0</v>
      </c>
      <c r="AH610" s="9">
        <f>(AD610-(AD610*'Hypothése des ventes'!$I$17))*'Hypothése des ventes'!$I$18</f>
        <v>0</v>
      </c>
      <c r="AI610" s="9">
        <f>(AD610-(AD610*'Hypothése des ventes'!$J$17))*'Hypothése des ventes'!$J$18</f>
        <v>0</v>
      </c>
      <c r="AJ610" s="9">
        <f>(AD610-(AD610*'Hypothése des ventes'!$K$17))*'Hypothése des ventes'!$K$18</f>
        <v>0</v>
      </c>
      <c r="AK610" s="9">
        <f>-(AC610*'Hypothése des ventes'!$L$18)</f>
        <v>0</v>
      </c>
      <c r="AL610" s="9">
        <f>AC610*L610</f>
        <v>0</v>
      </c>
      <c r="AM610" s="9">
        <f>((AF610+AG610+AH610+AI610+AJ610+AK610)*0.8)+AL610</f>
        <v>0</v>
      </c>
      <c r="AN610" s="9" t="e">
        <f>AM610/AC610</f>
        <v>#DIV/0!</v>
      </c>
      <c r="AO610" s="9">
        <f>AM610-AC610</f>
        <v>0</v>
      </c>
      <c r="AP610" s="10" t="e">
        <f>AO610/AM610</f>
        <v>#DIV/0!</v>
      </c>
    </row>
    <row r="611" spans="1:42" x14ac:dyDescent="0.3">
      <c r="A611" s="41"/>
      <c r="B611" s="41"/>
      <c r="C611" s="114"/>
      <c r="D611" s="41"/>
      <c r="E611" s="41"/>
      <c r="F611" s="41"/>
      <c r="G611" s="41"/>
      <c r="H611" s="41"/>
      <c r="I611" s="23"/>
      <c r="J611" s="41"/>
      <c r="K611" s="23"/>
      <c r="L611" s="41"/>
      <c r="M611" s="186">
        <f>G611*H611</f>
        <v>0</v>
      </c>
      <c r="N611" s="42"/>
      <c r="O611" s="42"/>
      <c r="P611" s="42"/>
      <c r="Q611" s="36"/>
      <c r="R611" s="36"/>
      <c r="S611" s="36"/>
      <c r="T611" s="36"/>
      <c r="U611" s="36"/>
      <c r="V611" s="36"/>
      <c r="W611" s="36"/>
      <c r="X611" s="36"/>
      <c r="Y611" s="36"/>
      <c r="Z611" s="36"/>
      <c r="AA611" s="36"/>
      <c r="AB611" s="36"/>
      <c r="AC611" s="9">
        <f>((H611-(H611*I611))*G611)-(((H611-(H611*I611))*G611)*K611)</f>
        <v>0</v>
      </c>
      <c r="AD611" s="9">
        <f>G611*J611</f>
        <v>0</v>
      </c>
      <c r="AE611" s="9" t="e">
        <f>AD611/AC611</f>
        <v>#DIV/0!</v>
      </c>
      <c r="AF611" s="9">
        <f>AD611*'Hypothése des ventes'!$G$18</f>
        <v>0</v>
      </c>
      <c r="AG611" s="9">
        <f>(AD611-(AD611*'Hypothése des ventes'!$H$17))*'Hypothése des ventes'!$H$18</f>
        <v>0</v>
      </c>
      <c r="AH611" s="9">
        <f>(AD611-(AD611*'Hypothése des ventes'!$I$17))*'Hypothése des ventes'!$I$18</f>
        <v>0</v>
      </c>
      <c r="AI611" s="9">
        <f>(AD611-(AD611*'Hypothése des ventes'!$J$17))*'Hypothése des ventes'!$J$18</f>
        <v>0</v>
      </c>
      <c r="AJ611" s="9">
        <f>(AD611-(AD611*'Hypothése des ventes'!$K$17))*'Hypothése des ventes'!$K$18</f>
        <v>0</v>
      </c>
      <c r="AK611" s="9">
        <f>-(AC611*'Hypothése des ventes'!$L$18)</f>
        <v>0</v>
      </c>
      <c r="AL611" s="9">
        <f>AC611*L611</f>
        <v>0</v>
      </c>
      <c r="AM611" s="9">
        <f>((AF611+AG611+AH611+AI611+AJ611+AK611)*0.8)+AL611</f>
        <v>0</v>
      </c>
      <c r="AN611" s="9" t="e">
        <f>AM611/AC611</f>
        <v>#DIV/0!</v>
      </c>
      <c r="AO611" s="9">
        <f>AM611-AC611</f>
        <v>0</v>
      </c>
      <c r="AP611" s="10" t="e">
        <f>AO611/AM611</f>
        <v>#DIV/0!</v>
      </c>
    </row>
    <row r="612" spans="1:42" x14ac:dyDescent="0.3">
      <c r="A612" s="41"/>
      <c r="B612" s="41"/>
      <c r="C612" s="114"/>
      <c r="D612" s="41"/>
      <c r="E612" s="41"/>
      <c r="F612" s="41"/>
      <c r="G612" s="41"/>
      <c r="H612" s="41"/>
      <c r="I612" s="23"/>
      <c r="J612" s="41"/>
      <c r="K612" s="23"/>
      <c r="L612" s="41"/>
      <c r="M612" s="186">
        <f>G612*H612</f>
        <v>0</v>
      </c>
      <c r="N612" s="42"/>
      <c r="O612" s="42"/>
      <c r="P612" s="42"/>
      <c r="Q612" s="36"/>
      <c r="R612" s="36"/>
      <c r="S612" s="36"/>
      <c r="T612" s="36"/>
      <c r="U612" s="36"/>
      <c r="V612" s="36"/>
      <c r="W612" s="36"/>
      <c r="X612" s="36"/>
      <c r="Y612" s="36"/>
      <c r="Z612" s="36"/>
      <c r="AA612" s="36"/>
      <c r="AB612" s="36"/>
      <c r="AC612" s="9">
        <f>((H612-(H612*I612))*G612)-(((H612-(H612*I612))*G612)*K612)</f>
        <v>0</v>
      </c>
      <c r="AD612" s="9">
        <f>G612*J612</f>
        <v>0</v>
      </c>
      <c r="AE612" s="9" t="e">
        <f>AD612/AC612</f>
        <v>#DIV/0!</v>
      </c>
      <c r="AF612" s="9">
        <f>AD612*'Hypothése des ventes'!$G$18</f>
        <v>0</v>
      </c>
      <c r="AG612" s="9">
        <f>(AD612-(AD612*'Hypothése des ventes'!$H$17))*'Hypothése des ventes'!$H$18</f>
        <v>0</v>
      </c>
      <c r="AH612" s="9">
        <f>(AD612-(AD612*'Hypothése des ventes'!$I$17))*'Hypothése des ventes'!$I$18</f>
        <v>0</v>
      </c>
      <c r="AI612" s="9">
        <f>(AD612-(AD612*'Hypothése des ventes'!$J$17))*'Hypothése des ventes'!$J$18</f>
        <v>0</v>
      </c>
      <c r="AJ612" s="9">
        <f>(AD612-(AD612*'Hypothése des ventes'!$K$17))*'Hypothése des ventes'!$K$18</f>
        <v>0</v>
      </c>
      <c r="AK612" s="9">
        <f>-(AC612*'Hypothése des ventes'!$L$18)</f>
        <v>0</v>
      </c>
      <c r="AL612" s="9">
        <f>AC612*L612</f>
        <v>0</v>
      </c>
      <c r="AM612" s="9">
        <f>((AF612+AG612+AH612+AI612+AJ612+AK612)*0.8)+AL612</f>
        <v>0</v>
      </c>
      <c r="AN612" s="9" t="e">
        <f>AM612/AC612</f>
        <v>#DIV/0!</v>
      </c>
      <c r="AO612" s="9">
        <f>AM612-AC612</f>
        <v>0</v>
      </c>
      <c r="AP612" s="10" t="e">
        <f>AO612/AM612</f>
        <v>#DIV/0!</v>
      </c>
    </row>
    <row r="613" spans="1:42" x14ac:dyDescent="0.3">
      <c r="A613" s="41"/>
      <c r="B613" s="41"/>
      <c r="C613" s="114"/>
      <c r="D613" s="41"/>
      <c r="E613" s="41"/>
      <c r="F613" s="41"/>
      <c r="G613" s="41"/>
      <c r="H613" s="41"/>
      <c r="I613" s="23"/>
      <c r="J613" s="41"/>
      <c r="K613" s="23"/>
      <c r="L613" s="41"/>
      <c r="M613" s="186">
        <f>G613*H613</f>
        <v>0</v>
      </c>
      <c r="N613" s="42"/>
      <c r="O613" s="42"/>
      <c r="P613" s="42"/>
      <c r="Q613" s="36"/>
      <c r="R613" s="36"/>
      <c r="S613" s="36"/>
      <c r="T613" s="36"/>
      <c r="U613" s="36"/>
      <c r="V613" s="36"/>
      <c r="W613" s="36"/>
      <c r="X613" s="36"/>
      <c r="Y613" s="36"/>
      <c r="Z613" s="36"/>
      <c r="AA613" s="36"/>
      <c r="AB613" s="36"/>
      <c r="AC613" s="9">
        <f>((H613-(H613*I613))*G613)-(((H613-(H613*I613))*G613)*K613)</f>
        <v>0</v>
      </c>
      <c r="AD613" s="9">
        <f>G613*J613</f>
        <v>0</v>
      </c>
      <c r="AE613" s="9" t="e">
        <f>AD613/AC613</f>
        <v>#DIV/0!</v>
      </c>
      <c r="AF613" s="9">
        <f>AD613*'Hypothése des ventes'!$G$18</f>
        <v>0</v>
      </c>
      <c r="AG613" s="9">
        <f>(AD613-(AD613*'Hypothése des ventes'!$H$17))*'Hypothése des ventes'!$H$18</f>
        <v>0</v>
      </c>
      <c r="AH613" s="9">
        <f>(AD613-(AD613*'Hypothése des ventes'!$I$17))*'Hypothése des ventes'!$I$18</f>
        <v>0</v>
      </c>
      <c r="AI613" s="9">
        <f>(AD613-(AD613*'Hypothése des ventes'!$J$17))*'Hypothése des ventes'!$J$18</f>
        <v>0</v>
      </c>
      <c r="AJ613" s="9">
        <f>(AD613-(AD613*'Hypothése des ventes'!$K$17))*'Hypothése des ventes'!$K$18</f>
        <v>0</v>
      </c>
      <c r="AK613" s="9">
        <f>-(AC613*'Hypothése des ventes'!$L$18)</f>
        <v>0</v>
      </c>
      <c r="AL613" s="9">
        <f>AC613*L613</f>
        <v>0</v>
      </c>
      <c r="AM613" s="9">
        <f>((AF613+AG613+AH613+AI613+AJ613+AK613)*0.8)+AL613</f>
        <v>0</v>
      </c>
      <c r="AN613" s="9" t="e">
        <f>AM613/AC613</f>
        <v>#DIV/0!</v>
      </c>
      <c r="AO613" s="9">
        <f>AM613-AC613</f>
        <v>0</v>
      </c>
      <c r="AP613" s="10" t="e">
        <f>AO613/AM613</f>
        <v>#DIV/0!</v>
      </c>
    </row>
    <row r="614" spans="1:42" x14ac:dyDescent="0.3">
      <c r="A614" s="41"/>
      <c r="B614" s="41"/>
      <c r="C614" s="114"/>
      <c r="D614" s="41"/>
      <c r="E614" s="41"/>
      <c r="F614" s="41"/>
      <c r="G614" s="41"/>
      <c r="H614" s="41"/>
      <c r="I614" s="23"/>
      <c r="J614" s="41"/>
      <c r="K614" s="23"/>
      <c r="L614" s="41"/>
      <c r="M614" s="186">
        <f>G614*H614</f>
        <v>0</v>
      </c>
      <c r="N614" s="42"/>
      <c r="O614" s="42"/>
      <c r="P614" s="42"/>
      <c r="Q614" s="36"/>
      <c r="R614" s="36"/>
      <c r="S614" s="36"/>
      <c r="T614" s="36"/>
      <c r="U614" s="36"/>
      <c r="V614" s="36"/>
      <c r="W614" s="36"/>
      <c r="X614" s="36"/>
      <c r="Y614" s="36"/>
      <c r="Z614" s="36"/>
      <c r="AA614" s="36"/>
      <c r="AB614" s="36"/>
      <c r="AC614" s="9">
        <f>((H614-(H614*I614))*G614)-(((H614-(H614*I614))*G614)*K614)</f>
        <v>0</v>
      </c>
      <c r="AD614" s="9">
        <f>G614*J614</f>
        <v>0</v>
      </c>
      <c r="AE614" s="9" t="e">
        <f>AD614/AC614</f>
        <v>#DIV/0!</v>
      </c>
      <c r="AF614" s="9">
        <f>AD614*'Hypothése des ventes'!$G$18</f>
        <v>0</v>
      </c>
      <c r="AG614" s="9">
        <f>(AD614-(AD614*'Hypothése des ventes'!$H$17))*'Hypothése des ventes'!$H$18</f>
        <v>0</v>
      </c>
      <c r="AH614" s="9">
        <f>(AD614-(AD614*'Hypothése des ventes'!$I$17))*'Hypothése des ventes'!$I$18</f>
        <v>0</v>
      </c>
      <c r="AI614" s="9">
        <f>(AD614-(AD614*'Hypothése des ventes'!$J$17))*'Hypothése des ventes'!$J$18</f>
        <v>0</v>
      </c>
      <c r="AJ614" s="9">
        <f>(AD614-(AD614*'Hypothése des ventes'!$K$17))*'Hypothése des ventes'!$K$18</f>
        <v>0</v>
      </c>
      <c r="AK614" s="9">
        <f>-(AC614*'Hypothése des ventes'!$L$18)</f>
        <v>0</v>
      </c>
      <c r="AL614" s="9">
        <f>AC614*L614</f>
        <v>0</v>
      </c>
      <c r="AM614" s="9">
        <f>((AF614+AG614+AH614+AI614+AJ614+AK614)*0.8)+AL614</f>
        <v>0</v>
      </c>
      <c r="AN614" s="9" t="e">
        <f>AM614/AC614</f>
        <v>#DIV/0!</v>
      </c>
      <c r="AO614" s="9">
        <f>AM614-AC614</f>
        <v>0</v>
      </c>
      <c r="AP614" s="10" t="e">
        <f>AO614/AM614</f>
        <v>#DIV/0!</v>
      </c>
    </row>
    <row r="615" spans="1:42" x14ac:dyDescent="0.3">
      <c r="A615" s="41"/>
      <c r="B615" s="41"/>
      <c r="C615" s="114"/>
      <c r="D615" s="41"/>
      <c r="E615" s="41"/>
      <c r="F615" s="41"/>
      <c r="G615" s="41"/>
      <c r="H615" s="41"/>
      <c r="I615" s="23"/>
      <c r="J615" s="41"/>
      <c r="K615" s="23"/>
      <c r="L615" s="41"/>
      <c r="M615" s="186">
        <f>G615*H615</f>
        <v>0</v>
      </c>
      <c r="N615" s="42"/>
      <c r="O615" s="42"/>
      <c r="P615" s="42"/>
      <c r="Q615" s="36"/>
      <c r="R615" s="36"/>
      <c r="S615" s="36"/>
      <c r="T615" s="36"/>
      <c r="U615" s="36"/>
      <c r="V615" s="36"/>
      <c r="W615" s="36"/>
      <c r="X615" s="36"/>
      <c r="Y615" s="36"/>
      <c r="Z615" s="36"/>
      <c r="AA615" s="36"/>
      <c r="AB615" s="36"/>
      <c r="AC615" s="9">
        <f>((H615-(H615*I615))*G615)-(((H615-(H615*I615))*G615)*K615)</f>
        <v>0</v>
      </c>
      <c r="AD615" s="9">
        <f>G615*J615</f>
        <v>0</v>
      </c>
      <c r="AE615" s="9" t="e">
        <f>AD615/AC615</f>
        <v>#DIV/0!</v>
      </c>
      <c r="AF615" s="9">
        <f>AD615*'Hypothése des ventes'!$G$18</f>
        <v>0</v>
      </c>
      <c r="AG615" s="9">
        <f>(AD615-(AD615*'Hypothése des ventes'!$H$17))*'Hypothése des ventes'!$H$18</f>
        <v>0</v>
      </c>
      <c r="AH615" s="9">
        <f>(AD615-(AD615*'Hypothése des ventes'!$I$17))*'Hypothése des ventes'!$I$18</f>
        <v>0</v>
      </c>
      <c r="AI615" s="9">
        <f>(AD615-(AD615*'Hypothése des ventes'!$J$17))*'Hypothése des ventes'!$J$18</f>
        <v>0</v>
      </c>
      <c r="AJ615" s="9">
        <f>(AD615-(AD615*'Hypothése des ventes'!$K$17))*'Hypothése des ventes'!$K$18</f>
        <v>0</v>
      </c>
      <c r="AK615" s="9">
        <f>-(AC615*'Hypothése des ventes'!$L$18)</f>
        <v>0</v>
      </c>
      <c r="AL615" s="9">
        <f>AC615*L615</f>
        <v>0</v>
      </c>
      <c r="AM615" s="9">
        <f>((AF615+AG615+AH615+AI615+AJ615+AK615)*0.8)+AL615</f>
        <v>0</v>
      </c>
      <c r="AN615" s="9" t="e">
        <f>AM615/AC615</f>
        <v>#DIV/0!</v>
      </c>
      <c r="AO615" s="9">
        <f>AM615-AC615</f>
        <v>0</v>
      </c>
      <c r="AP615" s="10" t="e">
        <f>AO615/AM615</f>
        <v>#DIV/0!</v>
      </c>
    </row>
    <row r="616" spans="1:42" x14ac:dyDescent="0.3">
      <c r="A616" s="41"/>
      <c r="B616" s="41"/>
      <c r="C616" s="114"/>
      <c r="D616" s="41"/>
      <c r="E616" s="41"/>
      <c r="F616" s="41"/>
      <c r="G616" s="41"/>
      <c r="H616" s="41"/>
      <c r="I616" s="23"/>
      <c r="J616" s="41"/>
      <c r="K616" s="23"/>
      <c r="L616" s="41"/>
      <c r="M616" s="186">
        <f>G616*H616</f>
        <v>0</v>
      </c>
      <c r="N616" s="42"/>
      <c r="O616" s="42"/>
      <c r="P616" s="42"/>
      <c r="Q616" s="36"/>
      <c r="R616" s="36"/>
      <c r="S616" s="36"/>
      <c r="T616" s="36"/>
      <c r="U616" s="36"/>
      <c r="V616" s="36"/>
      <c r="W616" s="36"/>
      <c r="X616" s="36"/>
      <c r="Y616" s="36"/>
      <c r="Z616" s="36"/>
      <c r="AA616" s="36"/>
      <c r="AB616" s="36"/>
      <c r="AC616" s="9">
        <f>((H616-(H616*I616))*G616)-(((H616-(H616*I616))*G616)*K616)</f>
        <v>0</v>
      </c>
      <c r="AD616" s="9">
        <f>G616*J616</f>
        <v>0</v>
      </c>
      <c r="AE616" s="9" t="e">
        <f>AD616/AC616</f>
        <v>#DIV/0!</v>
      </c>
      <c r="AF616" s="9">
        <f>AD616*'Hypothése des ventes'!$G$18</f>
        <v>0</v>
      </c>
      <c r="AG616" s="9">
        <f>(AD616-(AD616*'Hypothése des ventes'!$H$17))*'Hypothése des ventes'!$H$18</f>
        <v>0</v>
      </c>
      <c r="AH616" s="9">
        <f>(AD616-(AD616*'Hypothése des ventes'!$I$17))*'Hypothése des ventes'!$I$18</f>
        <v>0</v>
      </c>
      <c r="AI616" s="9">
        <f>(AD616-(AD616*'Hypothése des ventes'!$J$17))*'Hypothése des ventes'!$J$18</f>
        <v>0</v>
      </c>
      <c r="AJ616" s="9">
        <f>(AD616-(AD616*'Hypothése des ventes'!$K$17))*'Hypothése des ventes'!$K$18</f>
        <v>0</v>
      </c>
      <c r="AK616" s="9">
        <f>-(AC616*'Hypothése des ventes'!$L$18)</f>
        <v>0</v>
      </c>
      <c r="AL616" s="9">
        <f>AC616*L616</f>
        <v>0</v>
      </c>
      <c r="AM616" s="9">
        <f>((AF616+AG616+AH616+AI616+AJ616+AK616)*0.8)+AL616</f>
        <v>0</v>
      </c>
      <c r="AN616" s="9" t="e">
        <f>AM616/AC616</f>
        <v>#DIV/0!</v>
      </c>
      <c r="AO616" s="9">
        <f>AM616-AC616</f>
        <v>0</v>
      </c>
      <c r="AP616" s="10" t="e">
        <f>AO616/AM616</f>
        <v>#DIV/0!</v>
      </c>
    </row>
    <row r="617" spans="1:42" x14ac:dyDescent="0.3">
      <c r="A617" s="41"/>
      <c r="B617" s="41"/>
      <c r="C617" s="114"/>
      <c r="D617" s="41"/>
      <c r="E617" s="41"/>
      <c r="F617" s="41"/>
      <c r="G617" s="41"/>
      <c r="H617" s="41"/>
      <c r="I617" s="23"/>
      <c r="J617" s="41"/>
      <c r="K617" s="23"/>
      <c r="L617" s="41"/>
      <c r="M617" s="186">
        <f>G617*H617</f>
        <v>0</v>
      </c>
      <c r="N617" s="42"/>
      <c r="O617" s="42"/>
      <c r="P617" s="42"/>
      <c r="Q617" s="36"/>
      <c r="R617" s="36"/>
      <c r="S617" s="36"/>
      <c r="T617" s="36"/>
      <c r="U617" s="36"/>
      <c r="V617" s="36"/>
      <c r="W617" s="36"/>
      <c r="X617" s="36"/>
      <c r="Y617" s="36"/>
      <c r="Z617" s="36"/>
      <c r="AA617" s="36"/>
      <c r="AB617" s="36"/>
      <c r="AC617" s="9">
        <f>((H617-(H617*I617))*G617)-(((H617-(H617*I617))*G617)*K617)</f>
        <v>0</v>
      </c>
      <c r="AD617" s="9">
        <f>G617*J617</f>
        <v>0</v>
      </c>
      <c r="AE617" s="9" t="e">
        <f>AD617/AC617</f>
        <v>#DIV/0!</v>
      </c>
      <c r="AF617" s="9">
        <f>AD617*'Hypothése des ventes'!$G$18</f>
        <v>0</v>
      </c>
      <c r="AG617" s="9">
        <f>(AD617-(AD617*'Hypothése des ventes'!$H$17))*'Hypothése des ventes'!$H$18</f>
        <v>0</v>
      </c>
      <c r="AH617" s="9">
        <f>(AD617-(AD617*'Hypothése des ventes'!$I$17))*'Hypothése des ventes'!$I$18</f>
        <v>0</v>
      </c>
      <c r="AI617" s="9">
        <f>(AD617-(AD617*'Hypothése des ventes'!$J$17))*'Hypothése des ventes'!$J$18</f>
        <v>0</v>
      </c>
      <c r="AJ617" s="9">
        <f>(AD617-(AD617*'Hypothése des ventes'!$K$17))*'Hypothése des ventes'!$K$18</f>
        <v>0</v>
      </c>
      <c r="AK617" s="9">
        <f>-(AC617*'Hypothése des ventes'!$L$18)</f>
        <v>0</v>
      </c>
      <c r="AL617" s="9">
        <f>AC617*L617</f>
        <v>0</v>
      </c>
      <c r="AM617" s="9">
        <f>((AF617+AG617+AH617+AI617+AJ617+AK617)*0.8)+AL617</f>
        <v>0</v>
      </c>
      <c r="AN617" s="9" t="e">
        <f>AM617/AC617</f>
        <v>#DIV/0!</v>
      </c>
      <c r="AO617" s="9">
        <f>AM617-AC617</f>
        <v>0</v>
      </c>
      <c r="AP617" s="10" t="e">
        <f>AO617/AM617</f>
        <v>#DIV/0!</v>
      </c>
    </row>
    <row r="618" spans="1:42" x14ac:dyDescent="0.3">
      <c r="A618" s="41"/>
      <c r="B618" s="41"/>
      <c r="C618" s="114"/>
      <c r="D618" s="41"/>
      <c r="E618" s="41"/>
      <c r="F618" s="41"/>
      <c r="G618" s="41"/>
      <c r="H618" s="41"/>
      <c r="I618" s="23"/>
      <c r="J618" s="41"/>
      <c r="K618" s="23"/>
      <c r="L618" s="41"/>
      <c r="M618" s="186">
        <f>G618*H618</f>
        <v>0</v>
      </c>
      <c r="N618" s="42"/>
      <c r="O618" s="42"/>
      <c r="P618" s="42"/>
      <c r="Q618" s="36"/>
      <c r="R618" s="36"/>
      <c r="S618" s="36"/>
      <c r="T618" s="36"/>
      <c r="U618" s="36"/>
      <c r="V618" s="36"/>
      <c r="W618" s="36"/>
      <c r="X618" s="36"/>
      <c r="Y618" s="36"/>
      <c r="Z618" s="36"/>
      <c r="AA618" s="36"/>
      <c r="AB618" s="36"/>
      <c r="AC618" s="9">
        <f>((H618-(H618*I618))*G618)-(((H618-(H618*I618))*G618)*K618)</f>
        <v>0</v>
      </c>
      <c r="AD618" s="9">
        <f>G618*J618</f>
        <v>0</v>
      </c>
      <c r="AE618" s="9" t="e">
        <f>AD618/AC618</f>
        <v>#DIV/0!</v>
      </c>
      <c r="AF618" s="9">
        <f>AD618*'Hypothése des ventes'!$G$18</f>
        <v>0</v>
      </c>
      <c r="AG618" s="9">
        <f>(AD618-(AD618*'Hypothése des ventes'!$H$17))*'Hypothése des ventes'!$H$18</f>
        <v>0</v>
      </c>
      <c r="AH618" s="9">
        <f>(AD618-(AD618*'Hypothése des ventes'!$I$17))*'Hypothése des ventes'!$I$18</f>
        <v>0</v>
      </c>
      <c r="AI618" s="9">
        <f>(AD618-(AD618*'Hypothése des ventes'!$J$17))*'Hypothése des ventes'!$J$18</f>
        <v>0</v>
      </c>
      <c r="AJ618" s="9">
        <f>(AD618-(AD618*'Hypothése des ventes'!$K$17))*'Hypothése des ventes'!$K$18</f>
        <v>0</v>
      </c>
      <c r="AK618" s="9">
        <f>-(AC618*'Hypothése des ventes'!$L$18)</f>
        <v>0</v>
      </c>
      <c r="AL618" s="9">
        <f>AC618*L618</f>
        <v>0</v>
      </c>
      <c r="AM618" s="9">
        <f>((AF618+AG618+AH618+AI618+AJ618+AK618)*0.8)+AL618</f>
        <v>0</v>
      </c>
      <c r="AN618" s="9" t="e">
        <f>AM618/AC618</f>
        <v>#DIV/0!</v>
      </c>
      <c r="AO618" s="9">
        <f>AM618-AC618</f>
        <v>0</v>
      </c>
      <c r="AP618" s="10" t="e">
        <f>AO618/AM618</f>
        <v>#DIV/0!</v>
      </c>
    </row>
    <row r="619" spans="1:42" x14ac:dyDescent="0.3">
      <c r="A619" s="41"/>
      <c r="B619" s="41"/>
      <c r="C619" s="114"/>
      <c r="D619" s="41"/>
      <c r="E619" s="41"/>
      <c r="F619" s="41"/>
      <c r="G619" s="41"/>
      <c r="H619" s="41"/>
      <c r="I619" s="23"/>
      <c r="J619" s="41"/>
      <c r="K619" s="23"/>
      <c r="L619" s="41"/>
      <c r="M619" s="186">
        <f>G619*H619</f>
        <v>0</v>
      </c>
      <c r="N619" s="42"/>
      <c r="O619" s="42"/>
      <c r="P619" s="42"/>
      <c r="Q619" s="36"/>
      <c r="R619" s="36"/>
      <c r="S619" s="36"/>
      <c r="T619" s="36"/>
      <c r="U619" s="36"/>
      <c r="V619" s="36"/>
      <c r="W619" s="36"/>
      <c r="X619" s="36"/>
      <c r="Y619" s="36"/>
      <c r="Z619" s="36"/>
      <c r="AA619" s="36"/>
      <c r="AB619" s="36"/>
      <c r="AC619" s="9">
        <f>((H619-(H619*I619))*G619)-(((H619-(H619*I619))*G619)*K619)</f>
        <v>0</v>
      </c>
      <c r="AD619" s="9">
        <f>G619*J619</f>
        <v>0</v>
      </c>
      <c r="AE619" s="9" t="e">
        <f>AD619/AC619</f>
        <v>#DIV/0!</v>
      </c>
      <c r="AF619" s="9">
        <f>AD619*'Hypothése des ventes'!$G$18</f>
        <v>0</v>
      </c>
      <c r="AG619" s="9">
        <f>(AD619-(AD619*'Hypothése des ventes'!$H$17))*'Hypothése des ventes'!$H$18</f>
        <v>0</v>
      </c>
      <c r="AH619" s="9">
        <f>(AD619-(AD619*'Hypothése des ventes'!$I$17))*'Hypothése des ventes'!$I$18</f>
        <v>0</v>
      </c>
      <c r="AI619" s="9">
        <f>(AD619-(AD619*'Hypothése des ventes'!$J$17))*'Hypothése des ventes'!$J$18</f>
        <v>0</v>
      </c>
      <c r="AJ619" s="9">
        <f>(AD619-(AD619*'Hypothése des ventes'!$K$17))*'Hypothése des ventes'!$K$18</f>
        <v>0</v>
      </c>
      <c r="AK619" s="9">
        <f>-(AC619*'Hypothése des ventes'!$L$18)</f>
        <v>0</v>
      </c>
      <c r="AL619" s="9">
        <f>AC619*L619</f>
        <v>0</v>
      </c>
      <c r="AM619" s="9">
        <f>((AF619+AG619+AH619+AI619+AJ619+AK619)*0.8)+AL619</f>
        <v>0</v>
      </c>
      <c r="AN619" s="9" t="e">
        <f>AM619/AC619</f>
        <v>#DIV/0!</v>
      </c>
      <c r="AO619" s="9">
        <f>AM619-AC619</f>
        <v>0</v>
      </c>
      <c r="AP619" s="10" t="e">
        <f>AO619/AM619</f>
        <v>#DIV/0!</v>
      </c>
    </row>
    <row r="620" spans="1:42" x14ac:dyDescent="0.3">
      <c r="A620" s="41"/>
      <c r="B620" s="41"/>
      <c r="C620" s="114"/>
      <c r="D620" s="41"/>
      <c r="E620" s="41"/>
      <c r="F620" s="41"/>
      <c r="G620" s="41"/>
      <c r="H620" s="41"/>
      <c r="I620" s="23"/>
      <c r="J620" s="41"/>
      <c r="K620" s="23"/>
      <c r="L620" s="41"/>
      <c r="M620" s="186">
        <f>G620*H620</f>
        <v>0</v>
      </c>
      <c r="N620" s="42"/>
      <c r="O620" s="42"/>
      <c r="P620" s="42"/>
      <c r="Q620" s="36"/>
      <c r="R620" s="36"/>
      <c r="S620" s="36"/>
      <c r="T620" s="36"/>
      <c r="U620" s="36"/>
      <c r="V620" s="36"/>
      <c r="W620" s="36"/>
      <c r="X620" s="36"/>
      <c r="Y620" s="36"/>
      <c r="Z620" s="36"/>
      <c r="AA620" s="36"/>
      <c r="AB620" s="36"/>
      <c r="AC620" s="9">
        <f>((H620-(H620*I620))*G620)-(((H620-(H620*I620))*G620)*K620)</f>
        <v>0</v>
      </c>
      <c r="AD620" s="9">
        <f>G620*J620</f>
        <v>0</v>
      </c>
      <c r="AE620" s="9" t="e">
        <f>AD620/AC620</f>
        <v>#DIV/0!</v>
      </c>
      <c r="AF620" s="9">
        <f>AD620*'Hypothése des ventes'!$G$18</f>
        <v>0</v>
      </c>
      <c r="AG620" s="9">
        <f>(AD620-(AD620*'Hypothése des ventes'!$H$17))*'Hypothése des ventes'!$H$18</f>
        <v>0</v>
      </c>
      <c r="AH620" s="9">
        <f>(AD620-(AD620*'Hypothése des ventes'!$I$17))*'Hypothése des ventes'!$I$18</f>
        <v>0</v>
      </c>
      <c r="AI620" s="9">
        <f>(AD620-(AD620*'Hypothése des ventes'!$J$17))*'Hypothése des ventes'!$J$18</f>
        <v>0</v>
      </c>
      <c r="AJ620" s="9">
        <f>(AD620-(AD620*'Hypothése des ventes'!$K$17))*'Hypothése des ventes'!$K$18</f>
        <v>0</v>
      </c>
      <c r="AK620" s="9">
        <f>-(AC620*'Hypothése des ventes'!$L$18)</f>
        <v>0</v>
      </c>
      <c r="AL620" s="9">
        <f>AC620*L620</f>
        <v>0</v>
      </c>
      <c r="AM620" s="9">
        <f>((AF620+AG620+AH620+AI620+AJ620+AK620)*0.8)+AL620</f>
        <v>0</v>
      </c>
      <c r="AN620" s="9" t="e">
        <f>AM620/AC620</f>
        <v>#DIV/0!</v>
      </c>
      <c r="AO620" s="9">
        <f>AM620-AC620</f>
        <v>0</v>
      </c>
      <c r="AP620" s="10" t="e">
        <f>AO620/AM620</f>
        <v>#DIV/0!</v>
      </c>
    </row>
    <row r="621" spans="1:42" x14ac:dyDescent="0.3">
      <c r="A621" s="41"/>
      <c r="B621" s="41"/>
      <c r="C621" s="114"/>
      <c r="D621" s="41"/>
      <c r="E621" s="41"/>
      <c r="F621" s="41"/>
      <c r="G621" s="41"/>
      <c r="H621" s="41"/>
      <c r="I621" s="23"/>
      <c r="J621" s="41"/>
      <c r="K621" s="23"/>
      <c r="L621" s="41"/>
      <c r="M621" s="186">
        <f>G621*H621</f>
        <v>0</v>
      </c>
      <c r="N621" s="42"/>
      <c r="O621" s="42"/>
      <c r="P621" s="42"/>
      <c r="Q621" s="36"/>
      <c r="R621" s="36"/>
      <c r="S621" s="36"/>
      <c r="T621" s="36"/>
      <c r="U621" s="36"/>
      <c r="V621" s="36"/>
      <c r="W621" s="36"/>
      <c r="X621" s="36"/>
      <c r="Y621" s="36"/>
      <c r="Z621" s="36"/>
      <c r="AA621" s="36"/>
      <c r="AB621" s="36"/>
      <c r="AC621" s="9">
        <f>((H621-(H621*I621))*G621)-(((H621-(H621*I621))*G621)*K621)</f>
        <v>0</v>
      </c>
      <c r="AD621" s="9">
        <f>G621*J621</f>
        <v>0</v>
      </c>
      <c r="AE621" s="9" t="e">
        <f>AD621/AC621</f>
        <v>#DIV/0!</v>
      </c>
      <c r="AF621" s="9">
        <f>AD621*'Hypothése des ventes'!$G$18</f>
        <v>0</v>
      </c>
      <c r="AG621" s="9">
        <f>(AD621-(AD621*'Hypothése des ventes'!$H$17))*'Hypothése des ventes'!$H$18</f>
        <v>0</v>
      </c>
      <c r="AH621" s="9">
        <f>(AD621-(AD621*'Hypothése des ventes'!$I$17))*'Hypothése des ventes'!$I$18</f>
        <v>0</v>
      </c>
      <c r="AI621" s="9">
        <f>(AD621-(AD621*'Hypothése des ventes'!$J$17))*'Hypothése des ventes'!$J$18</f>
        <v>0</v>
      </c>
      <c r="AJ621" s="9">
        <f>(AD621-(AD621*'Hypothése des ventes'!$K$17))*'Hypothése des ventes'!$K$18</f>
        <v>0</v>
      </c>
      <c r="AK621" s="9">
        <f>-(AC621*'Hypothése des ventes'!$L$18)</f>
        <v>0</v>
      </c>
      <c r="AL621" s="9">
        <f>AC621*L621</f>
        <v>0</v>
      </c>
      <c r="AM621" s="9">
        <f>((AF621+AG621+AH621+AI621+AJ621+AK621)*0.8)+AL621</f>
        <v>0</v>
      </c>
      <c r="AN621" s="9" t="e">
        <f>AM621/AC621</f>
        <v>#DIV/0!</v>
      </c>
      <c r="AO621" s="9">
        <f>AM621-AC621</f>
        <v>0</v>
      </c>
      <c r="AP621" s="10" t="e">
        <f>AO621/AM621</f>
        <v>#DIV/0!</v>
      </c>
    </row>
    <row r="622" spans="1:42" x14ac:dyDescent="0.3">
      <c r="A622" s="41"/>
      <c r="B622" s="41"/>
      <c r="C622" s="114"/>
      <c r="D622" s="41"/>
      <c r="E622" s="41"/>
      <c r="F622" s="41"/>
      <c r="G622" s="41"/>
      <c r="H622" s="41"/>
      <c r="I622" s="23"/>
      <c r="J622" s="41"/>
      <c r="K622" s="23"/>
      <c r="L622" s="41"/>
      <c r="M622" s="186">
        <f>G622*H622</f>
        <v>0</v>
      </c>
      <c r="N622" s="42"/>
      <c r="O622" s="42"/>
      <c r="P622" s="42"/>
      <c r="Q622" s="36"/>
      <c r="R622" s="36"/>
      <c r="S622" s="36"/>
      <c r="T622" s="36"/>
      <c r="U622" s="36"/>
      <c r="V622" s="36"/>
      <c r="W622" s="36"/>
      <c r="X622" s="36"/>
      <c r="Y622" s="36"/>
      <c r="Z622" s="36"/>
      <c r="AA622" s="36"/>
      <c r="AB622" s="36"/>
      <c r="AC622" s="9">
        <f>((H622-(H622*I622))*G622)-(((H622-(H622*I622))*G622)*K622)</f>
        <v>0</v>
      </c>
      <c r="AD622" s="9">
        <f>G622*J622</f>
        <v>0</v>
      </c>
      <c r="AE622" s="9" t="e">
        <f>AD622/AC622</f>
        <v>#DIV/0!</v>
      </c>
      <c r="AF622" s="9">
        <f>AD622*'Hypothése des ventes'!$G$18</f>
        <v>0</v>
      </c>
      <c r="AG622" s="9">
        <f>(AD622-(AD622*'Hypothése des ventes'!$H$17))*'Hypothése des ventes'!$H$18</f>
        <v>0</v>
      </c>
      <c r="AH622" s="9">
        <f>(AD622-(AD622*'Hypothése des ventes'!$I$17))*'Hypothése des ventes'!$I$18</f>
        <v>0</v>
      </c>
      <c r="AI622" s="9">
        <f>(AD622-(AD622*'Hypothése des ventes'!$J$17))*'Hypothése des ventes'!$J$18</f>
        <v>0</v>
      </c>
      <c r="AJ622" s="9">
        <f>(AD622-(AD622*'Hypothése des ventes'!$K$17))*'Hypothése des ventes'!$K$18</f>
        <v>0</v>
      </c>
      <c r="AK622" s="9">
        <f>-(AC622*'Hypothése des ventes'!$L$18)</f>
        <v>0</v>
      </c>
      <c r="AL622" s="9">
        <f>AC622*L622</f>
        <v>0</v>
      </c>
      <c r="AM622" s="9">
        <f>((AF622+AG622+AH622+AI622+AJ622+AK622)*0.8)+AL622</f>
        <v>0</v>
      </c>
      <c r="AN622" s="9" t="e">
        <f>AM622/AC622</f>
        <v>#DIV/0!</v>
      </c>
      <c r="AO622" s="9">
        <f>AM622-AC622</f>
        <v>0</v>
      </c>
      <c r="AP622" s="10" t="e">
        <f>AO622/AM622</f>
        <v>#DIV/0!</v>
      </c>
    </row>
    <row r="623" spans="1:42" x14ac:dyDescent="0.3">
      <c r="A623" s="41"/>
      <c r="B623" s="41"/>
      <c r="C623" s="114"/>
      <c r="D623" s="41"/>
      <c r="E623" s="41"/>
      <c r="F623" s="41"/>
      <c r="G623" s="41"/>
      <c r="H623" s="41"/>
      <c r="I623" s="23"/>
      <c r="J623" s="41"/>
      <c r="K623" s="23"/>
      <c r="L623" s="41"/>
      <c r="M623" s="186">
        <f>G623*H623</f>
        <v>0</v>
      </c>
      <c r="N623" s="42"/>
      <c r="O623" s="42"/>
      <c r="P623" s="42"/>
      <c r="Q623" s="36"/>
      <c r="R623" s="36"/>
      <c r="S623" s="36"/>
      <c r="T623" s="36"/>
      <c r="U623" s="36"/>
      <c r="V623" s="36"/>
      <c r="W623" s="36"/>
      <c r="X623" s="36"/>
      <c r="Y623" s="36"/>
      <c r="Z623" s="36"/>
      <c r="AA623" s="36"/>
      <c r="AB623" s="36"/>
      <c r="AC623" s="9">
        <f>((H623-(H623*I623))*G623)-(((H623-(H623*I623))*G623)*K623)</f>
        <v>0</v>
      </c>
      <c r="AD623" s="9">
        <f>G623*J623</f>
        <v>0</v>
      </c>
      <c r="AE623" s="9" t="e">
        <f>AD623/AC623</f>
        <v>#DIV/0!</v>
      </c>
      <c r="AF623" s="9">
        <f>AD623*'Hypothése des ventes'!$G$18</f>
        <v>0</v>
      </c>
      <c r="AG623" s="9">
        <f>(AD623-(AD623*'Hypothése des ventes'!$H$17))*'Hypothése des ventes'!$H$18</f>
        <v>0</v>
      </c>
      <c r="AH623" s="9">
        <f>(AD623-(AD623*'Hypothése des ventes'!$I$17))*'Hypothése des ventes'!$I$18</f>
        <v>0</v>
      </c>
      <c r="AI623" s="9">
        <f>(AD623-(AD623*'Hypothése des ventes'!$J$17))*'Hypothése des ventes'!$J$18</f>
        <v>0</v>
      </c>
      <c r="AJ623" s="9">
        <f>(AD623-(AD623*'Hypothése des ventes'!$K$17))*'Hypothése des ventes'!$K$18</f>
        <v>0</v>
      </c>
      <c r="AK623" s="9">
        <f>-(AC623*'Hypothése des ventes'!$L$18)</f>
        <v>0</v>
      </c>
      <c r="AL623" s="9">
        <f>AC623*L623</f>
        <v>0</v>
      </c>
      <c r="AM623" s="9">
        <f>((AF623+AG623+AH623+AI623+AJ623+AK623)*0.8)+AL623</f>
        <v>0</v>
      </c>
      <c r="AN623" s="9" t="e">
        <f>AM623/AC623</f>
        <v>#DIV/0!</v>
      </c>
      <c r="AO623" s="9">
        <f>AM623-AC623</f>
        <v>0</v>
      </c>
      <c r="AP623" s="10" t="e">
        <f>AO623/AM623</f>
        <v>#DIV/0!</v>
      </c>
    </row>
    <row r="624" spans="1:42" x14ac:dyDescent="0.3">
      <c r="A624" s="41"/>
      <c r="B624" s="41"/>
      <c r="C624" s="114"/>
      <c r="D624" s="41"/>
      <c r="E624" s="41"/>
      <c r="F624" s="41"/>
      <c r="G624" s="41"/>
      <c r="H624" s="41"/>
      <c r="I624" s="23"/>
      <c r="J624" s="41"/>
      <c r="K624" s="23"/>
      <c r="L624" s="41"/>
      <c r="M624" s="186">
        <f>G624*H624</f>
        <v>0</v>
      </c>
      <c r="N624" s="42"/>
      <c r="O624" s="42"/>
      <c r="P624" s="42"/>
      <c r="Q624" s="36"/>
      <c r="R624" s="36"/>
      <c r="S624" s="36"/>
      <c r="T624" s="36"/>
      <c r="U624" s="36"/>
      <c r="V624" s="36"/>
      <c r="W624" s="36"/>
      <c r="X624" s="36"/>
      <c r="Y624" s="36"/>
      <c r="Z624" s="36"/>
      <c r="AA624" s="36"/>
      <c r="AB624" s="36"/>
      <c r="AC624" s="9">
        <f>((H624-(H624*I624))*G624)-(((H624-(H624*I624))*G624)*K624)</f>
        <v>0</v>
      </c>
      <c r="AD624" s="9">
        <f>G624*J624</f>
        <v>0</v>
      </c>
      <c r="AE624" s="9" t="e">
        <f>AD624/AC624</f>
        <v>#DIV/0!</v>
      </c>
      <c r="AF624" s="9">
        <f>AD624*'Hypothése des ventes'!$G$18</f>
        <v>0</v>
      </c>
      <c r="AG624" s="9">
        <f>(AD624-(AD624*'Hypothése des ventes'!$H$17))*'Hypothése des ventes'!$H$18</f>
        <v>0</v>
      </c>
      <c r="AH624" s="9">
        <f>(AD624-(AD624*'Hypothése des ventes'!$I$17))*'Hypothése des ventes'!$I$18</f>
        <v>0</v>
      </c>
      <c r="AI624" s="9">
        <f>(AD624-(AD624*'Hypothése des ventes'!$J$17))*'Hypothése des ventes'!$J$18</f>
        <v>0</v>
      </c>
      <c r="AJ624" s="9">
        <f>(AD624-(AD624*'Hypothése des ventes'!$K$17))*'Hypothése des ventes'!$K$18</f>
        <v>0</v>
      </c>
      <c r="AK624" s="9">
        <f>-(AC624*'Hypothése des ventes'!$L$18)</f>
        <v>0</v>
      </c>
      <c r="AL624" s="9">
        <f>AC624*L624</f>
        <v>0</v>
      </c>
      <c r="AM624" s="9">
        <f>((AF624+AG624+AH624+AI624+AJ624+AK624)*0.8)+AL624</f>
        <v>0</v>
      </c>
      <c r="AN624" s="9" t="e">
        <f>AM624/AC624</f>
        <v>#DIV/0!</v>
      </c>
      <c r="AO624" s="9">
        <f>AM624-AC624</f>
        <v>0</v>
      </c>
      <c r="AP624" s="10" t="e">
        <f>AO624/AM624</f>
        <v>#DIV/0!</v>
      </c>
    </row>
    <row r="625" spans="1:42" x14ac:dyDescent="0.3">
      <c r="A625" s="41"/>
      <c r="B625" s="41"/>
      <c r="C625" s="114"/>
      <c r="D625" s="41"/>
      <c r="E625" s="41"/>
      <c r="F625" s="41"/>
      <c r="G625" s="41"/>
      <c r="H625" s="41"/>
      <c r="I625" s="23"/>
      <c r="J625" s="41"/>
      <c r="K625" s="23"/>
      <c r="L625" s="41"/>
      <c r="M625" s="186">
        <f>G625*H625</f>
        <v>0</v>
      </c>
      <c r="N625" s="42"/>
      <c r="O625" s="42"/>
      <c r="P625" s="42"/>
      <c r="Q625" s="36"/>
      <c r="R625" s="36"/>
      <c r="S625" s="36"/>
      <c r="T625" s="36"/>
      <c r="U625" s="36"/>
      <c r="V625" s="36"/>
      <c r="W625" s="36"/>
      <c r="X625" s="36"/>
      <c r="Y625" s="36"/>
      <c r="Z625" s="36"/>
      <c r="AA625" s="36"/>
      <c r="AB625" s="36"/>
      <c r="AC625" s="9">
        <f>((H625-(H625*I625))*G625)-(((H625-(H625*I625))*G625)*K625)</f>
        <v>0</v>
      </c>
      <c r="AD625" s="9">
        <f>G625*J625</f>
        <v>0</v>
      </c>
      <c r="AE625" s="9" t="e">
        <f>AD625/AC625</f>
        <v>#DIV/0!</v>
      </c>
      <c r="AF625" s="9">
        <f>AD625*'Hypothése des ventes'!$G$18</f>
        <v>0</v>
      </c>
      <c r="AG625" s="9">
        <f>(AD625-(AD625*'Hypothése des ventes'!$H$17))*'Hypothése des ventes'!$H$18</f>
        <v>0</v>
      </c>
      <c r="AH625" s="9">
        <f>(AD625-(AD625*'Hypothése des ventes'!$I$17))*'Hypothése des ventes'!$I$18</f>
        <v>0</v>
      </c>
      <c r="AI625" s="9">
        <f>(AD625-(AD625*'Hypothése des ventes'!$J$17))*'Hypothése des ventes'!$J$18</f>
        <v>0</v>
      </c>
      <c r="AJ625" s="9">
        <f>(AD625-(AD625*'Hypothése des ventes'!$K$17))*'Hypothése des ventes'!$K$18</f>
        <v>0</v>
      </c>
      <c r="AK625" s="9">
        <f>-(AC625*'Hypothése des ventes'!$L$18)</f>
        <v>0</v>
      </c>
      <c r="AL625" s="9">
        <f>AC625*L625</f>
        <v>0</v>
      </c>
      <c r="AM625" s="9">
        <f>((AF625+AG625+AH625+AI625+AJ625+AK625)*0.8)+AL625</f>
        <v>0</v>
      </c>
      <c r="AN625" s="9" t="e">
        <f>AM625/AC625</f>
        <v>#DIV/0!</v>
      </c>
      <c r="AO625" s="9">
        <f>AM625-AC625</f>
        <v>0</v>
      </c>
      <c r="AP625" s="10" t="e">
        <f>AO625/AM625</f>
        <v>#DIV/0!</v>
      </c>
    </row>
    <row r="626" spans="1:42" x14ac:dyDescent="0.3">
      <c r="A626" s="41"/>
      <c r="B626" s="41"/>
      <c r="C626" s="114"/>
      <c r="D626" s="41"/>
      <c r="E626" s="41"/>
      <c r="F626" s="41"/>
      <c r="G626" s="41"/>
      <c r="H626" s="41"/>
      <c r="I626" s="23"/>
      <c r="J626" s="41"/>
      <c r="K626" s="23"/>
      <c r="L626" s="41"/>
      <c r="M626" s="186">
        <f>G626*H626</f>
        <v>0</v>
      </c>
      <c r="N626" s="42"/>
      <c r="O626" s="42"/>
      <c r="P626" s="42"/>
      <c r="Q626" s="36"/>
      <c r="R626" s="36"/>
      <c r="S626" s="36"/>
      <c r="T626" s="36"/>
      <c r="U626" s="36"/>
      <c r="V626" s="36"/>
      <c r="W626" s="36"/>
      <c r="X626" s="36"/>
      <c r="Y626" s="36"/>
      <c r="Z626" s="36"/>
      <c r="AA626" s="36"/>
      <c r="AB626" s="36"/>
      <c r="AC626" s="9">
        <f>((H626-(H626*I626))*G626)-(((H626-(H626*I626))*G626)*K626)</f>
        <v>0</v>
      </c>
      <c r="AD626" s="9">
        <f>G626*J626</f>
        <v>0</v>
      </c>
      <c r="AE626" s="9" t="e">
        <f>AD626/AC626</f>
        <v>#DIV/0!</v>
      </c>
      <c r="AF626" s="9">
        <f>AD626*'Hypothése des ventes'!$G$18</f>
        <v>0</v>
      </c>
      <c r="AG626" s="9">
        <f>(AD626-(AD626*'Hypothése des ventes'!$H$17))*'Hypothése des ventes'!$H$18</f>
        <v>0</v>
      </c>
      <c r="AH626" s="9">
        <f>(AD626-(AD626*'Hypothése des ventes'!$I$17))*'Hypothése des ventes'!$I$18</f>
        <v>0</v>
      </c>
      <c r="AI626" s="9">
        <f>(AD626-(AD626*'Hypothése des ventes'!$J$17))*'Hypothése des ventes'!$J$18</f>
        <v>0</v>
      </c>
      <c r="AJ626" s="9">
        <f>(AD626-(AD626*'Hypothése des ventes'!$K$17))*'Hypothése des ventes'!$K$18</f>
        <v>0</v>
      </c>
      <c r="AK626" s="9">
        <f>-(AC626*'Hypothése des ventes'!$L$18)</f>
        <v>0</v>
      </c>
      <c r="AL626" s="9">
        <f>AC626*L626</f>
        <v>0</v>
      </c>
      <c r="AM626" s="9">
        <f>((AF626+AG626+AH626+AI626+AJ626+AK626)*0.8)+AL626</f>
        <v>0</v>
      </c>
      <c r="AN626" s="9" t="e">
        <f>AM626/AC626</f>
        <v>#DIV/0!</v>
      </c>
      <c r="AO626" s="9">
        <f>AM626-AC626</f>
        <v>0</v>
      </c>
      <c r="AP626" s="10" t="e">
        <f>AO626/AM626</f>
        <v>#DIV/0!</v>
      </c>
    </row>
    <row r="627" spans="1:42" x14ac:dyDescent="0.3">
      <c r="A627" s="41"/>
      <c r="B627" s="41"/>
      <c r="C627" s="114"/>
      <c r="D627" s="41"/>
      <c r="E627" s="41"/>
      <c r="F627" s="41"/>
      <c r="G627" s="41"/>
      <c r="H627" s="41"/>
      <c r="I627" s="23"/>
      <c r="J627" s="41"/>
      <c r="K627" s="23"/>
      <c r="L627" s="41"/>
      <c r="M627" s="186">
        <f>G627*H627</f>
        <v>0</v>
      </c>
      <c r="N627" s="42"/>
      <c r="O627" s="42"/>
      <c r="P627" s="42"/>
      <c r="Q627" s="36"/>
      <c r="R627" s="36"/>
      <c r="S627" s="36"/>
      <c r="T627" s="36"/>
      <c r="U627" s="36"/>
      <c r="V627" s="36"/>
      <c r="W627" s="36"/>
      <c r="X627" s="36"/>
      <c r="Y627" s="36"/>
      <c r="Z627" s="36"/>
      <c r="AA627" s="36"/>
      <c r="AB627" s="36"/>
      <c r="AC627" s="9">
        <f>((H627-(H627*I627))*G627)-(((H627-(H627*I627))*G627)*K627)</f>
        <v>0</v>
      </c>
      <c r="AD627" s="9">
        <f>G627*J627</f>
        <v>0</v>
      </c>
      <c r="AE627" s="9" t="e">
        <f>AD627/AC627</f>
        <v>#DIV/0!</v>
      </c>
      <c r="AF627" s="9">
        <f>AD627*'Hypothése des ventes'!$G$18</f>
        <v>0</v>
      </c>
      <c r="AG627" s="9">
        <f>(AD627-(AD627*'Hypothése des ventes'!$H$17))*'Hypothése des ventes'!$H$18</f>
        <v>0</v>
      </c>
      <c r="AH627" s="9">
        <f>(AD627-(AD627*'Hypothése des ventes'!$I$17))*'Hypothése des ventes'!$I$18</f>
        <v>0</v>
      </c>
      <c r="AI627" s="9">
        <f>(AD627-(AD627*'Hypothése des ventes'!$J$17))*'Hypothése des ventes'!$J$18</f>
        <v>0</v>
      </c>
      <c r="AJ627" s="9">
        <f>(AD627-(AD627*'Hypothése des ventes'!$K$17))*'Hypothése des ventes'!$K$18</f>
        <v>0</v>
      </c>
      <c r="AK627" s="9">
        <f>-(AC627*'Hypothése des ventes'!$L$18)</f>
        <v>0</v>
      </c>
      <c r="AL627" s="9">
        <f>AC627*L627</f>
        <v>0</v>
      </c>
      <c r="AM627" s="9">
        <f>((AF627+AG627+AH627+AI627+AJ627+AK627)*0.8)+AL627</f>
        <v>0</v>
      </c>
      <c r="AN627" s="9" t="e">
        <f>AM627/AC627</f>
        <v>#DIV/0!</v>
      </c>
      <c r="AO627" s="9">
        <f>AM627-AC627</f>
        <v>0</v>
      </c>
      <c r="AP627" s="10" t="e">
        <f>AO627/AM627</f>
        <v>#DIV/0!</v>
      </c>
    </row>
    <row r="628" spans="1:42" x14ac:dyDescent="0.3">
      <c r="A628" s="41"/>
      <c r="B628" s="41"/>
      <c r="C628" s="114"/>
      <c r="D628" s="41"/>
      <c r="E628" s="41"/>
      <c r="F628" s="41"/>
      <c r="G628" s="41"/>
      <c r="H628" s="41"/>
      <c r="I628" s="23"/>
      <c r="J628" s="41"/>
      <c r="K628" s="23"/>
      <c r="L628" s="41"/>
      <c r="M628" s="186">
        <f>G628*H628</f>
        <v>0</v>
      </c>
      <c r="N628" s="42"/>
      <c r="O628" s="42"/>
      <c r="P628" s="42"/>
      <c r="Q628" s="36"/>
      <c r="R628" s="36"/>
      <c r="S628" s="36"/>
      <c r="T628" s="36"/>
      <c r="U628" s="36"/>
      <c r="V628" s="36"/>
      <c r="W628" s="36"/>
      <c r="X628" s="36"/>
      <c r="Y628" s="36"/>
      <c r="Z628" s="36"/>
      <c r="AA628" s="36"/>
      <c r="AB628" s="36"/>
      <c r="AC628" s="9">
        <f>((H628-(H628*I628))*G628)-(((H628-(H628*I628))*G628)*K628)</f>
        <v>0</v>
      </c>
      <c r="AD628" s="9">
        <f>G628*J628</f>
        <v>0</v>
      </c>
      <c r="AE628" s="9" t="e">
        <f>AD628/AC628</f>
        <v>#DIV/0!</v>
      </c>
      <c r="AF628" s="9">
        <f>AD628*'Hypothése des ventes'!$G$18</f>
        <v>0</v>
      </c>
      <c r="AG628" s="9">
        <f>(AD628-(AD628*'Hypothése des ventes'!$H$17))*'Hypothése des ventes'!$H$18</f>
        <v>0</v>
      </c>
      <c r="AH628" s="9">
        <f>(AD628-(AD628*'Hypothése des ventes'!$I$17))*'Hypothése des ventes'!$I$18</f>
        <v>0</v>
      </c>
      <c r="AI628" s="9">
        <f>(AD628-(AD628*'Hypothése des ventes'!$J$17))*'Hypothése des ventes'!$J$18</f>
        <v>0</v>
      </c>
      <c r="AJ628" s="9">
        <f>(AD628-(AD628*'Hypothése des ventes'!$K$17))*'Hypothése des ventes'!$K$18</f>
        <v>0</v>
      </c>
      <c r="AK628" s="9">
        <f>-(AC628*'Hypothése des ventes'!$L$18)</f>
        <v>0</v>
      </c>
      <c r="AL628" s="9">
        <f>AC628*L628</f>
        <v>0</v>
      </c>
      <c r="AM628" s="9">
        <f>((AF628+AG628+AH628+AI628+AJ628+AK628)*0.8)+AL628</f>
        <v>0</v>
      </c>
      <c r="AN628" s="9" t="e">
        <f>AM628/AC628</f>
        <v>#DIV/0!</v>
      </c>
      <c r="AO628" s="9">
        <f>AM628-AC628</f>
        <v>0</v>
      </c>
      <c r="AP628" s="10" t="e">
        <f>AO628/AM628</f>
        <v>#DIV/0!</v>
      </c>
    </row>
    <row r="629" spans="1:42" x14ac:dyDescent="0.3">
      <c r="A629" s="41"/>
      <c r="B629" s="41"/>
      <c r="C629" s="114"/>
      <c r="D629" s="41"/>
      <c r="E629" s="41"/>
      <c r="F629" s="41"/>
      <c r="G629" s="41"/>
      <c r="H629" s="41"/>
      <c r="I629" s="23"/>
      <c r="J629" s="41"/>
      <c r="K629" s="23"/>
      <c r="L629" s="41"/>
      <c r="M629" s="186">
        <f>G629*H629</f>
        <v>0</v>
      </c>
      <c r="N629" s="42"/>
      <c r="O629" s="42"/>
      <c r="P629" s="42"/>
      <c r="Q629" s="36"/>
      <c r="R629" s="36"/>
      <c r="S629" s="36"/>
      <c r="T629" s="36"/>
      <c r="U629" s="36"/>
      <c r="V629" s="36"/>
      <c r="W629" s="36"/>
      <c r="X629" s="36"/>
      <c r="Y629" s="36"/>
      <c r="Z629" s="36"/>
      <c r="AA629" s="36"/>
      <c r="AB629" s="36"/>
      <c r="AC629" s="9">
        <f>((H629-(H629*I629))*G629)-(((H629-(H629*I629))*G629)*K629)</f>
        <v>0</v>
      </c>
      <c r="AD629" s="9">
        <f>G629*J629</f>
        <v>0</v>
      </c>
      <c r="AE629" s="9" t="e">
        <f>AD629/AC629</f>
        <v>#DIV/0!</v>
      </c>
      <c r="AF629" s="9">
        <f>AD629*'Hypothése des ventes'!$G$18</f>
        <v>0</v>
      </c>
      <c r="AG629" s="9">
        <f>(AD629-(AD629*'Hypothése des ventes'!$H$17))*'Hypothése des ventes'!$H$18</f>
        <v>0</v>
      </c>
      <c r="AH629" s="9">
        <f>(AD629-(AD629*'Hypothése des ventes'!$I$17))*'Hypothése des ventes'!$I$18</f>
        <v>0</v>
      </c>
      <c r="AI629" s="9">
        <f>(AD629-(AD629*'Hypothése des ventes'!$J$17))*'Hypothése des ventes'!$J$18</f>
        <v>0</v>
      </c>
      <c r="AJ629" s="9">
        <f>(AD629-(AD629*'Hypothése des ventes'!$K$17))*'Hypothése des ventes'!$K$18</f>
        <v>0</v>
      </c>
      <c r="AK629" s="9">
        <f>-(AC629*'Hypothése des ventes'!$L$18)</f>
        <v>0</v>
      </c>
      <c r="AL629" s="9">
        <f>AC629*L629</f>
        <v>0</v>
      </c>
      <c r="AM629" s="9">
        <f>((AF629+AG629+AH629+AI629+AJ629+AK629)*0.8)+AL629</f>
        <v>0</v>
      </c>
      <c r="AN629" s="9" t="e">
        <f>AM629/AC629</f>
        <v>#DIV/0!</v>
      </c>
      <c r="AO629" s="9">
        <f>AM629-AC629</f>
        <v>0</v>
      </c>
      <c r="AP629" s="10" t="e">
        <f>AO629/AM629</f>
        <v>#DIV/0!</v>
      </c>
    </row>
    <row r="630" spans="1:42" x14ac:dyDescent="0.3">
      <c r="A630" s="41"/>
      <c r="B630" s="41"/>
      <c r="C630" s="114"/>
      <c r="D630" s="41"/>
      <c r="E630" s="41"/>
      <c r="F630" s="41"/>
      <c r="G630" s="41"/>
      <c r="H630" s="41"/>
      <c r="I630" s="23"/>
      <c r="J630" s="41"/>
      <c r="K630" s="23"/>
      <c r="L630" s="41"/>
      <c r="M630" s="186">
        <f>G630*H630</f>
        <v>0</v>
      </c>
      <c r="N630" s="42"/>
      <c r="O630" s="42"/>
      <c r="P630" s="42"/>
      <c r="Q630" s="36"/>
      <c r="R630" s="36"/>
      <c r="S630" s="36"/>
      <c r="T630" s="36"/>
      <c r="U630" s="36"/>
      <c r="V630" s="36"/>
      <c r="W630" s="36"/>
      <c r="X630" s="36"/>
      <c r="Y630" s="36"/>
      <c r="Z630" s="36"/>
      <c r="AA630" s="36"/>
      <c r="AB630" s="36"/>
      <c r="AC630" s="9">
        <f>((H630-(H630*I630))*G630)-(((H630-(H630*I630))*G630)*K630)</f>
        <v>0</v>
      </c>
      <c r="AD630" s="9">
        <f>G630*J630</f>
        <v>0</v>
      </c>
      <c r="AE630" s="9" t="e">
        <f>AD630/AC630</f>
        <v>#DIV/0!</v>
      </c>
      <c r="AF630" s="9">
        <f>AD630*'Hypothése des ventes'!$G$18</f>
        <v>0</v>
      </c>
      <c r="AG630" s="9">
        <f>(AD630-(AD630*'Hypothése des ventes'!$H$17))*'Hypothése des ventes'!$H$18</f>
        <v>0</v>
      </c>
      <c r="AH630" s="9">
        <f>(AD630-(AD630*'Hypothése des ventes'!$I$17))*'Hypothése des ventes'!$I$18</f>
        <v>0</v>
      </c>
      <c r="AI630" s="9">
        <f>(AD630-(AD630*'Hypothése des ventes'!$J$17))*'Hypothése des ventes'!$J$18</f>
        <v>0</v>
      </c>
      <c r="AJ630" s="9">
        <f>(AD630-(AD630*'Hypothése des ventes'!$K$17))*'Hypothése des ventes'!$K$18</f>
        <v>0</v>
      </c>
      <c r="AK630" s="9">
        <f>-(AC630*'Hypothése des ventes'!$L$18)</f>
        <v>0</v>
      </c>
      <c r="AL630" s="9">
        <f>AC630*L630</f>
        <v>0</v>
      </c>
      <c r="AM630" s="9">
        <f>((AF630+AG630+AH630+AI630+AJ630+AK630)*0.8)+AL630</f>
        <v>0</v>
      </c>
      <c r="AN630" s="9" t="e">
        <f>AM630/AC630</f>
        <v>#DIV/0!</v>
      </c>
      <c r="AO630" s="9">
        <f>AM630-AC630</f>
        <v>0</v>
      </c>
      <c r="AP630" s="10" t="e">
        <f>AO630/AM630</f>
        <v>#DIV/0!</v>
      </c>
    </row>
    <row r="631" spans="1:42" x14ac:dyDescent="0.3">
      <c r="A631" s="41"/>
      <c r="B631" s="41"/>
      <c r="C631" s="114"/>
      <c r="D631" s="41"/>
      <c r="E631" s="41"/>
      <c r="F631" s="41"/>
      <c r="G631" s="41"/>
      <c r="H631" s="41"/>
      <c r="I631" s="23"/>
      <c r="J631" s="41"/>
      <c r="K631" s="23"/>
      <c r="L631" s="41"/>
      <c r="M631" s="186">
        <f>G631*H631</f>
        <v>0</v>
      </c>
      <c r="N631" s="42"/>
      <c r="O631" s="42"/>
      <c r="P631" s="42"/>
      <c r="Q631" s="36"/>
      <c r="R631" s="36"/>
      <c r="S631" s="36"/>
      <c r="T631" s="36"/>
      <c r="U631" s="36"/>
      <c r="V631" s="36"/>
      <c r="W631" s="36"/>
      <c r="X631" s="36"/>
      <c r="Y631" s="36"/>
      <c r="Z631" s="36"/>
      <c r="AA631" s="36"/>
      <c r="AB631" s="36"/>
      <c r="AC631" s="9">
        <f>((H631-(H631*I631))*G631)-(((H631-(H631*I631))*G631)*K631)</f>
        <v>0</v>
      </c>
      <c r="AD631" s="9">
        <f>G631*J631</f>
        <v>0</v>
      </c>
      <c r="AE631" s="9" t="e">
        <f>AD631/AC631</f>
        <v>#DIV/0!</v>
      </c>
      <c r="AF631" s="9">
        <f>AD631*'Hypothése des ventes'!$G$18</f>
        <v>0</v>
      </c>
      <c r="AG631" s="9">
        <f>(AD631-(AD631*'Hypothése des ventes'!$H$17))*'Hypothése des ventes'!$H$18</f>
        <v>0</v>
      </c>
      <c r="AH631" s="9">
        <f>(AD631-(AD631*'Hypothése des ventes'!$I$17))*'Hypothése des ventes'!$I$18</f>
        <v>0</v>
      </c>
      <c r="AI631" s="9">
        <f>(AD631-(AD631*'Hypothése des ventes'!$J$17))*'Hypothése des ventes'!$J$18</f>
        <v>0</v>
      </c>
      <c r="AJ631" s="9">
        <f>(AD631-(AD631*'Hypothése des ventes'!$K$17))*'Hypothése des ventes'!$K$18</f>
        <v>0</v>
      </c>
      <c r="AK631" s="9">
        <f>-(AC631*'Hypothése des ventes'!$L$18)</f>
        <v>0</v>
      </c>
      <c r="AL631" s="9">
        <f>AC631*L631</f>
        <v>0</v>
      </c>
      <c r="AM631" s="9">
        <f>((AF631+AG631+AH631+AI631+AJ631+AK631)*0.8)+AL631</f>
        <v>0</v>
      </c>
      <c r="AN631" s="9" t="e">
        <f>AM631/AC631</f>
        <v>#DIV/0!</v>
      </c>
      <c r="AO631" s="9">
        <f>AM631-AC631</f>
        <v>0</v>
      </c>
      <c r="AP631" s="10" t="e">
        <f>AO631/AM631</f>
        <v>#DIV/0!</v>
      </c>
    </row>
    <row r="632" spans="1:42" x14ac:dyDescent="0.3">
      <c r="A632" s="41"/>
      <c r="B632" s="41"/>
      <c r="C632" s="114"/>
      <c r="D632" s="41"/>
      <c r="E632" s="41"/>
      <c r="F632" s="41"/>
      <c r="G632" s="41"/>
      <c r="H632" s="41"/>
      <c r="I632" s="23"/>
      <c r="J632" s="41"/>
      <c r="K632" s="23"/>
      <c r="L632" s="41"/>
      <c r="M632" s="186">
        <f>G632*H632</f>
        <v>0</v>
      </c>
      <c r="N632" s="42"/>
      <c r="O632" s="42"/>
      <c r="P632" s="42"/>
      <c r="Q632" s="36"/>
      <c r="R632" s="36"/>
      <c r="S632" s="36"/>
      <c r="T632" s="36"/>
      <c r="U632" s="36"/>
      <c r="V632" s="36"/>
      <c r="W632" s="36"/>
      <c r="X632" s="36"/>
      <c r="Y632" s="36"/>
      <c r="Z632" s="36"/>
      <c r="AA632" s="36"/>
      <c r="AB632" s="36"/>
      <c r="AC632" s="9">
        <f>((H632-(H632*I632))*G632)-(((H632-(H632*I632))*G632)*K632)</f>
        <v>0</v>
      </c>
      <c r="AD632" s="9">
        <f>G632*J632</f>
        <v>0</v>
      </c>
      <c r="AE632" s="9" t="e">
        <f>AD632/AC632</f>
        <v>#DIV/0!</v>
      </c>
      <c r="AF632" s="9">
        <f>AD632*'Hypothése des ventes'!$G$18</f>
        <v>0</v>
      </c>
      <c r="AG632" s="9">
        <f>(AD632-(AD632*'Hypothése des ventes'!$H$17))*'Hypothése des ventes'!$H$18</f>
        <v>0</v>
      </c>
      <c r="AH632" s="9">
        <f>(AD632-(AD632*'Hypothése des ventes'!$I$17))*'Hypothése des ventes'!$I$18</f>
        <v>0</v>
      </c>
      <c r="AI632" s="9">
        <f>(AD632-(AD632*'Hypothése des ventes'!$J$17))*'Hypothése des ventes'!$J$18</f>
        <v>0</v>
      </c>
      <c r="AJ632" s="9">
        <f>(AD632-(AD632*'Hypothése des ventes'!$K$17))*'Hypothése des ventes'!$K$18</f>
        <v>0</v>
      </c>
      <c r="AK632" s="9">
        <f>-(AC632*'Hypothése des ventes'!$L$18)</f>
        <v>0</v>
      </c>
      <c r="AL632" s="9">
        <f>AC632*L632</f>
        <v>0</v>
      </c>
      <c r="AM632" s="9">
        <f>((AF632+AG632+AH632+AI632+AJ632+AK632)*0.8)+AL632</f>
        <v>0</v>
      </c>
      <c r="AN632" s="9" t="e">
        <f>AM632/AC632</f>
        <v>#DIV/0!</v>
      </c>
      <c r="AO632" s="9">
        <f>AM632-AC632</f>
        <v>0</v>
      </c>
      <c r="AP632" s="10" t="e">
        <f>AO632/AM632</f>
        <v>#DIV/0!</v>
      </c>
    </row>
    <row r="633" spans="1:42" x14ac:dyDescent="0.3">
      <c r="A633" s="41"/>
      <c r="B633" s="41"/>
      <c r="C633" s="114"/>
      <c r="D633" s="41"/>
      <c r="E633" s="41"/>
      <c r="F633" s="41"/>
      <c r="G633" s="41"/>
      <c r="H633" s="41"/>
      <c r="I633" s="23"/>
      <c r="J633" s="41"/>
      <c r="K633" s="23"/>
      <c r="L633" s="41"/>
      <c r="M633" s="186">
        <f>G633*H633</f>
        <v>0</v>
      </c>
      <c r="N633" s="42"/>
      <c r="O633" s="42"/>
      <c r="P633" s="42"/>
      <c r="Q633" s="36"/>
      <c r="R633" s="36"/>
      <c r="S633" s="36"/>
      <c r="T633" s="36"/>
      <c r="U633" s="36"/>
      <c r="V633" s="36"/>
      <c r="W633" s="36"/>
      <c r="X633" s="36"/>
      <c r="Y633" s="36"/>
      <c r="Z633" s="36"/>
      <c r="AA633" s="36"/>
      <c r="AB633" s="36"/>
      <c r="AC633" s="9">
        <f>((H633-(H633*I633))*G633)-(((H633-(H633*I633))*G633)*K633)</f>
        <v>0</v>
      </c>
      <c r="AD633" s="9">
        <f>G633*J633</f>
        <v>0</v>
      </c>
      <c r="AE633" s="9" t="e">
        <f>AD633/AC633</f>
        <v>#DIV/0!</v>
      </c>
      <c r="AF633" s="9">
        <f>AD633*'Hypothése des ventes'!$G$18</f>
        <v>0</v>
      </c>
      <c r="AG633" s="9">
        <f>(AD633-(AD633*'Hypothése des ventes'!$H$17))*'Hypothése des ventes'!$H$18</f>
        <v>0</v>
      </c>
      <c r="AH633" s="9">
        <f>(AD633-(AD633*'Hypothése des ventes'!$I$17))*'Hypothése des ventes'!$I$18</f>
        <v>0</v>
      </c>
      <c r="AI633" s="9">
        <f>(AD633-(AD633*'Hypothése des ventes'!$J$17))*'Hypothése des ventes'!$J$18</f>
        <v>0</v>
      </c>
      <c r="AJ633" s="9">
        <f>(AD633-(AD633*'Hypothése des ventes'!$K$17))*'Hypothése des ventes'!$K$18</f>
        <v>0</v>
      </c>
      <c r="AK633" s="9">
        <f>-(AC633*'Hypothése des ventes'!$L$18)</f>
        <v>0</v>
      </c>
      <c r="AL633" s="9">
        <f>AC633*L633</f>
        <v>0</v>
      </c>
      <c r="AM633" s="9">
        <f>((AF633+AG633+AH633+AI633+AJ633+AK633)*0.8)+AL633</f>
        <v>0</v>
      </c>
      <c r="AN633" s="9" t="e">
        <f>AM633/AC633</f>
        <v>#DIV/0!</v>
      </c>
      <c r="AO633" s="9">
        <f>AM633-AC633</f>
        <v>0</v>
      </c>
      <c r="AP633" s="10" t="e">
        <f>AO633/AM633</f>
        <v>#DIV/0!</v>
      </c>
    </row>
    <row r="634" spans="1:42" x14ac:dyDescent="0.3">
      <c r="A634" s="41"/>
      <c r="B634" s="41"/>
      <c r="C634" s="114"/>
      <c r="D634" s="41"/>
      <c r="E634" s="41"/>
      <c r="F634" s="41"/>
      <c r="G634" s="41"/>
      <c r="H634" s="41"/>
      <c r="I634" s="23"/>
      <c r="J634" s="41"/>
      <c r="K634" s="23"/>
      <c r="L634" s="41"/>
      <c r="M634" s="186">
        <f>G634*H634</f>
        <v>0</v>
      </c>
      <c r="N634" s="42"/>
      <c r="O634" s="42"/>
      <c r="P634" s="42"/>
      <c r="Q634" s="36"/>
      <c r="R634" s="36"/>
      <c r="S634" s="36"/>
      <c r="T634" s="36"/>
      <c r="U634" s="36"/>
      <c r="V634" s="36"/>
      <c r="W634" s="36"/>
      <c r="X634" s="36"/>
      <c r="Y634" s="36"/>
      <c r="Z634" s="36"/>
      <c r="AA634" s="36"/>
      <c r="AB634" s="36"/>
      <c r="AC634" s="9">
        <f>((H634-(H634*I634))*G634)-(((H634-(H634*I634))*G634)*K634)</f>
        <v>0</v>
      </c>
      <c r="AD634" s="9">
        <f>G634*J634</f>
        <v>0</v>
      </c>
      <c r="AE634" s="9" t="e">
        <f>AD634/AC634</f>
        <v>#DIV/0!</v>
      </c>
      <c r="AF634" s="9">
        <f>AD634*'Hypothése des ventes'!$G$18</f>
        <v>0</v>
      </c>
      <c r="AG634" s="9">
        <f>(AD634-(AD634*'Hypothése des ventes'!$H$17))*'Hypothése des ventes'!$H$18</f>
        <v>0</v>
      </c>
      <c r="AH634" s="9">
        <f>(AD634-(AD634*'Hypothése des ventes'!$I$17))*'Hypothése des ventes'!$I$18</f>
        <v>0</v>
      </c>
      <c r="AI634" s="9">
        <f>(AD634-(AD634*'Hypothése des ventes'!$J$17))*'Hypothése des ventes'!$J$18</f>
        <v>0</v>
      </c>
      <c r="AJ634" s="9">
        <f>(AD634-(AD634*'Hypothése des ventes'!$K$17))*'Hypothése des ventes'!$K$18</f>
        <v>0</v>
      </c>
      <c r="AK634" s="9">
        <f>-(AC634*'Hypothése des ventes'!$L$18)</f>
        <v>0</v>
      </c>
      <c r="AL634" s="9">
        <f>AC634*L634</f>
        <v>0</v>
      </c>
      <c r="AM634" s="9">
        <f>((AF634+AG634+AH634+AI634+AJ634+AK634)*0.8)+AL634</f>
        <v>0</v>
      </c>
      <c r="AN634" s="9" t="e">
        <f>AM634/AC634</f>
        <v>#DIV/0!</v>
      </c>
      <c r="AO634" s="9">
        <f>AM634-AC634</f>
        <v>0</v>
      </c>
      <c r="AP634" s="10" t="e">
        <f>AO634/AM634</f>
        <v>#DIV/0!</v>
      </c>
    </row>
    <row r="635" spans="1:42" x14ac:dyDescent="0.3">
      <c r="A635" s="41"/>
      <c r="B635" s="41"/>
      <c r="C635" s="114"/>
      <c r="D635" s="41"/>
      <c r="E635" s="41"/>
      <c r="F635" s="41"/>
      <c r="G635" s="41"/>
      <c r="H635" s="41"/>
      <c r="I635" s="23"/>
      <c r="J635" s="41"/>
      <c r="K635" s="23"/>
      <c r="L635" s="41"/>
      <c r="M635" s="186">
        <f>G635*H635</f>
        <v>0</v>
      </c>
      <c r="N635" s="42"/>
      <c r="O635" s="42"/>
      <c r="P635" s="42"/>
      <c r="Q635" s="36"/>
      <c r="R635" s="36"/>
      <c r="S635" s="36"/>
      <c r="T635" s="36"/>
      <c r="U635" s="36"/>
      <c r="V635" s="36"/>
      <c r="W635" s="36"/>
      <c r="X635" s="36"/>
      <c r="Y635" s="36"/>
      <c r="Z635" s="36"/>
      <c r="AA635" s="36"/>
      <c r="AB635" s="36"/>
      <c r="AC635" s="9">
        <f>((H635-(H635*I635))*G635)-(((H635-(H635*I635))*G635)*K635)</f>
        <v>0</v>
      </c>
      <c r="AD635" s="9">
        <f>G635*J635</f>
        <v>0</v>
      </c>
      <c r="AE635" s="9" t="e">
        <f>AD635/AC635</f>
        <v>#DIV/0!</v>
      </c>
      <c r="AF635" s="9">
        <f>AD635*'Hypothése des ventes'!$G$18</f>
        <v>0</v>
      </c>
      <c r="AG635" s="9">
        <f>(AD635-(AD635*'Hypothése des ventes'!$H$17))*'Hypothése des ventes'!$H$18</f>
        <v>0</v>
      </c>
      <c r="AH635" s="9">
        <f>(AD635-(AD635*'Hypothése des ventes'!$I$17))*'Hypothése des ventes'!$I$18</f>
        <v>0</v>
      </c>
      <c r="AI635" s="9">
        <f>(AD635-(AD635*'Hypothése des ventes'!$J$17))*'Hypothése des ventes'!$J$18</f>
        <v>0</v>
      </c>
      <c r="AJ635" s="9">
        <f>(AD635-(AD635*'Hypothése des ventes'!$K$17))*'Hypothése des ventes'!$K$18</f>
        <v>0</v>
      </c>
      <c r="AK635" s="9">
        <f>-(AC635*'Hypothése des ventes'!$L$18)</f>
        <v>0</v>
      </c>
      <c r="AL635" s="9">
        <f>AC635*L635</f>
        <v>0</v>
      </c>
      <c r="AM635" s="9">
        <f>((AF635+AG635+AH635+AI635+AJ635+AK635)*0.8)+AL635</f>
        <v>0</v>
      </c>
      <c r="AN635" s="9" t="e">
        <f>AM635/AC635</f>
        <v>#DIV/0!</v>
      </c>
      <c r="AO635" s="9">
        <f>AM635-AC635</f>
        <v>0</v>
      </c>
      <c r="AP635" s="10" t="e">
        <f>AO635/AM635</f>
        <v>#DIV/0!</v>
      </c>
    </row>
    <row r="636" spans="1:42" x14ac:dyDescent="0.3">
      <c r="A636" s="41"/>
      <c r="B636" s="41"/>
      <c r="C636" s="114"/>
      <c r="D636" s="41"/>
      <c r="E636" s="41"/>
      <c r="F636" s="41"/>
      <c r="G636" s="41"/>
      <c r="H636" s="41"/>
      <c r="I636" s="23"/>
      <c r="J636" s="41"/>
      <c r="K636" s="23"/>
      <c r="L636" s="41"/>
      <c r="M636" s="186">
        <f>G636*H636</f>
        <v>0</v>
      </c>
      <c r="N636" s="42"/>
      <c r="O636" s="42"/>
      <c r="P636" s="42"/>
      <c r="Q636" s="36"/>
      <c r="R636" s="36"/>
      <c r="S636" s="36"/>
      <c r="T636" s="36"/>
      <c r="U636" s="36"/>
      <c r="V636" s="36"/>
      <c r="W636" s="36"/>
      <c r="X636" s="36"/>
      <c r="Y636" s="36"/>
      <c r="Z636" s="36"/>
      <c r="AA636" s="36"/>
      <c r="AB636" s="36"/>
      <c r="AC636" s="9">
        <f>((H636-(H636*I636))*G636)-(((H636-(H636*I636))*G636)*K636)</f>
        <v>0</v>
      </c>
      <c r="AD636" s="9">
        <f>G636*J636</f>
        <v>0</v>
      </c>
      <c r="AE636" s="9" t="e">
        <f>AD636/AC636</f>
        <v>#DIV/0!</v>
      </c>
      <c r="AF636" s="9">
        <f>AD636*'Hypothése des ventes'!$G$18</f>
        <v>0</v>
      </c>
      <c r="AG636" s="9">
        <f>(AD636-(AD636*'Hypothése des ventes'!$H$17))*'Hypothése des ventes'!$H$18</f>
        <v>0</v>
      </c>
      <c r="AH636" s="9">
        <f>(AD636-(AD636*'Hypothése des ventes'!$I$17))*'Hypothése des ventes'!$I$18</f>
        <v>0</v>
      </c>
      <c r="AI636" s="9">
        <f>(AD636-(AD636*'Hypothése des ventes'!$J$17))*'Hypothése des ventes'!$J$18</f>
        <v>0</v>
      </c>
      <c r="AJ636" s="9">
        <f>(AD636-(AD636*'Hypothése des ventes'!$K$17))*'Hypothése des ventes'!$K$18</f>
        <v>0</v>
      </c>
      <c r="AK636" s="9">
        <f>-(AC636*'Hypothése des ventes'!$L$18)</f>
        <v>0</v>
      </c>
      <c r="AL636" s="9">
        <f>AC636*L636</f>
        <v>0</v>
      </c>
      <c r="AM636" s="9">
        <f>((AF636+AG636+AH636+AI636+AJ636+AK636)*0.8)+AL636</f>
        <v>0</v>
      </c>
      <c r="AN636" s="9" t="e">
        <f>AM636/AC636</f>
        <v>#DIV/0!</v>
      </c>
      <c r="AO636" s="9">
        <f>AM636-AC636</f>
        <v>0</v>
      </c>
      <c r="AP636" s="10" t="e">
        <f>AO636/AM636</f>
        <v>#DIV/0!</v>
      </c>
    </row>
    <row r="637" spans="1:42" x14ac:dyDescent="0.3">
      <c r="A637" s="41"/>
      <c r="B637" s="41"/>
      <c r="C637" s="114"/>
      <c r="D637" s="41"/>
      <c r="E637" s="41"/>
      <c r="F637" s="41"/>
      <c r="G637" s="41"/>
      <c r="H637" s="41"/>
      <c r="I637" s="23"/>
      <c r="J637" s="41"/>
      <c r="K637" s="23"/>
      <c r="L637" s="41"/>
      <c r="M637" s="186">
        <f>G637*H637</f>
        <v>0</v>
      </c>
      <c r="N637" s="42"/>
      <c r="O637" s="42"/>
      <c r="P637" s="42"/>
      <c r="Q637" s="36"/>
      <c r="R637" s="36"/>
      <c r="S637" s="36"/>
      <c r="T637" s="36"/>
      <c r="U637" s="36"/>
      <c r="V637" s="36"/>
      <c r="W637" s="36"/>
      <c r="X637" s="36"/>
      <c r="Y637" s="36"/>
      <c r="Z637" s="36"/>
      <c r="AA637" s="36"/>
      <c r="AB637" s="36"/>
      <c r="AC637" s="9">
        <f>((H637-(H637*I637))*G637)-(((H637-(H637*I637))*G637)*K637)</f>
        <v>0</v>
      </c>
      <c r="AD637" s="9">
        <f>G637*J637</f>
        <v>0</v>
      </c>
      <c r="AE637" s="9" t="e">
        <f>AD637/AC637</f>
        <v>#DIV/0!</v>
      </c>
      <c r="AF637" s="9">
        <f>AD637*'Hypothése des ventes'!$G$18</f>
        <v>0</v>
      </c>
      <c r="AG637" s="9">
        <f>(AD637-(AD637*'Hypothése des ventes'!$H$17))*'Hypothése des ventes'!$H$18</f>
        <v>0</v>
      </c>
      <c r="AH637" s="9">
        <f>(AD637-(AD637*'Hypothése des ventes'!$I$17))*'Hypothése des ventes'!$I$18</f>
        <v>0</v>
      </c>
      <c r="AI637" s="9">
        <f>(AD637-(AD637*'Hypothése des ventes'!$J$17))*'Hypothése des ventes'!$J$18</f>
        <v>0</v>
      </c>
      <c r="AJ637" s="9">
        <f>(AD637-(AD637*'Hypothése des ventes'!$K$17))*'Hypothése des ventes'!$K$18</f>
        <v>0</v>
      </c>
      <c r="AK637" s="9">
        <f>-(AC637*'Hypothése des ventes'!$L$18)</f>
        <v>0</v>
      </c>
      <c r="AL637" s="9">
        <f>AC637*L637</f>
        <v>0</v>
      </c>
      <c r="AM637" s="9">
        <f>((AF637+AG637+AH637+AI637+AJ637+AK637)*0.8)+AL637</f>
        <v>0</v>
      </c>
      <c r="AN637" s="9" t="e">
        <f>AM637/AC637</f>
        <v>#DIV/0!</v>
      </c>
      <c r="AO637" s="9">
        <f>AM637-AC637</f>
        <v>0</v>
      </c>
      <c r="AP637" s="10" t="e">
        <f>AO637/AM637</f>
        <v>#DIV/0!</v>
      </c>
    </row>
    <row r="638" spans="1:42" x14ac:dyDescent="0.3">
      <c r="A638" s="41"/>
      <c r="B638" s="41"/>
      <c r="C638" s="114"/>
      <c r="D638" s="41"/>
      <c r="E638" s="41"/>
      <c r="F638" s="41"/>
      <c r="G638" s="41"/>
      <c r="H638" s="41"/>
      <c r="I638" s="23"/>
      <c r="J638" s="41"/>
      <c r="K638" s="23"/>
      <c r="L638" s="41"/>
      <c r="M638" s="186">
        <f>G638*H638</f>
        <v>0</v>
      </c>
      <c r="N638" s="42"/>
      <c r="O638" s="42"/>
      <c r="P638" s="42"/>
      <c r="Q638" s="36"/>
      <c r="R638" s="36"/>
      <c r="S638" s="36"/>
      <c r="T638" s="36"/>
      <c r="U638" s="36"/>
      <c r="V638" s="36"/>
      <c r="W638" s="36"/>
      <c r="X638" s="36"/>
      <c r="Y638" s="36"/>
      <c r="Z638" s="36"/>
      <c r="AA638" s="36"/>
      <c r="AB638" s="36"/>
      <c r="AC638" s="9">
        <f>((H638-(H638*I638))*G638)-(((H638-(H638*I638))*G638)*K638)</f>
        <v>0</v>
      </c>
      <c r="AD638" s="9">
        <f>G638*J638</f>
        <v>0</v>
      </c>
      <c r="AE638" s="9" t="e">
        <f>AD638/AC638</f>
        <v>#DIV/0!</v>
      </c>
      <c r="AF638" s="9">
        <f>AD638*'Hypothése des ventes'!$G$18</f>
        <v>0</v>
      </c>
      <c r="AG638" s="9">
        <f>(AD638-(AD638*'Hypothése des ventes'!$H$17))*'Hypothése des ventes'!$H$18</f>
        <v>0</v>
      </c>
      <c r="AH638" s="9">
        <f>(AD638-(AD638*'Hypothése des ventes'!$I$17))*'Hypothése des ventes'!$I$18</f>
        <v>0</v>
      </c>
      <c r="AI638" s="9">
        <f>(AD638-(AD638*'Hypothése des ventes'!$J$17))*'Hypothése des ventes'!$J$18</f>
        <v>0</v>
      </c>
      <c r="AJ638" s="9">
        <f>(AD638-(AD638*'Hypothése des ventes'!$K$17))*'Hypothése des ventes'!$K$18</f>
        <v>0</v>
      </c>
      <c r="AK638" s="9">
        <f>-(AC638*'Hypothése des ventes'!$L$18)</f>
        <v>0</v>
      </c>
      <c r="AL638" s="9">
        <f>AC638*L638</f>
        <v>0</v>
      </c>
      <c r="AM638" s="9">
        <f>((AF638+AG638+AH638+AI638+AJ638+AK638)*0.8)+AL638</f>
        <v>0</v>
      </c>
      <c r="AN638" s="9" t="e">
        <f>AM638/AC638</f>
        <v>#DIV/0!</v>
      </c>
      <c r="AO638" s="9">
        <f>AM638-AC638</f>
        <v>0</v>
      </c>
      <c r="AP638" s="10" t="e">
        <f>AO638/AM638</f>
        <v>#DIV/0!</v>
      </c>
    </row>
    <row r="639" spans="1:42" x14ac:dyDescent="0.3">
      <c r="A639" s="41"/>
      <c r="B639" s="41"/>
      <c r="C639" s="114"/>
      <c r="D639" s="41"/>
      <c r="E639" s="41"/>
      <c r="F639" s="41"/>
      <c r="G639" s="41"/>
      <c r="H639" s="41"/>
      <c r="I639" s="23"/>
      <c r="J639" s="41"/>
      <c r="K639" s="23"/>
      <c r="L639" s="41"/>
      <c r="M639" s="186">
        <f>G639*H639</f>
        <v>0</v>
      </c>
      <c r="N639" s="42"/>
      <c r="O639" s="42"/>
      <c r="P639" s="42"/>
      <c r="Q639" s="36"/>
      <c r="R639" s="36"/>
      <c r="S639" s="36"/>
      <c r="T639" s="36"/>
      <c r="U639" s="36"/>
      <c r="V639" s="36"/>
      <c r="W639" s="36"/>
      <c r="X639" s="36"/>
      <c r="Y639" s="36"/>
      <c r="Z639" s="36"/>
      <c r="AA639" s="36"/>
      <c r="AB639" s="36"/>
      <c r="AC639" s="9">
        <f>((H639-(H639*I639))*G639)-(((H639-(H639*I639))*G639)*K639)</f>
        <v>0</v>
      </c>
      <c r="AD639" s="9">
        <f>G639*J639</f>
        <v>0</v>
      </c>
      <c r="AE639" s="9" t="e">
        <f>AD639/AC639</f>
        <v>#DIV/0!</v>
      </c>
      <c r="AF639" s="9">
        <f>AD639*'Hypothése des ventes'!$G$18</f>
        <v>0</v>
      </c>
      <c r="AG639" s="9">
        <f>(AD639-(AD639*'Hypothése des ventes'!$H$17))*'Hypothése des ventes'!$H$18</f>
        <v>0</v>
      </c>
      <c r="AH639" s="9">
        <f>(AD639-(AD639*'Hypothése des ventes'!$I$17))*'Hypothése des ventes'!$I$18</f>
        <v>0</v>
      </c>
      <c r="AI639" s="9">
        <f>(AD639-(AD639*'Hypothése des ventes'!$J$17))*'Hypothése des ventes'!$J$18</f>
        <v>0</v>
      </c>
      <c r="AJ639" s="9">
        <f>(AD639-(AD639*'Hypothése des ventes'!$K$17))*'Hypothése des ventes'!$K$18</f>
        <v>0</v>
      </c>
      <c r="AK639" s="9">
        <f>-(AC639*'Hypothése des ventes'!$L$18)</f>
        <v>0</v>
      </c>
      <c r="AL639" s="9">
        <f>AC639*L639</f>
        <v>0</v>
      </c>
      <c r="AM639" s="9">
        <f>((AF639+AG639+AH639+AI639+AJ639+AK639)*0.8)+AL639</f>
        <v>0</v>
      </c>
      <c r="AN639" s="9" t="e">
        <f>AM639/AC639</f>
        <v>#DIV/0!</v>
      </c>
      <c r="AO639" s="9">
        <f>AM639-AC639</f>
        <v>0</v>
      </c>
      <c r="AP639" s="10" t="e">
        <f>AO639/AM639</f>
        <v>#DIV/0!</v>
      </c>
    </row>
    <row r="640" spans="1:42" x14ac:dyDescent="0.3">
      <c r="A640" s="41"/>
      <c r="B640" s="41"/>
      <c r="C640" s="114"/>
      <c r="D640" s="41"/>
      <c r="E640" s="41"/>
      <c r="F640" s="41"/>
      <c r="G640" s="41"/>
      <c r="H640" s="41"/>
      <c r="I640" s="23"/>
      <c r="J640" s="41"/>
      <c r="K640" s="23"/>
      <c r="L640" s="41"/>
      <c r="M640" s="186">
        <f>G640*H640</f>
        <v>0</v>
      </c>
      <c r="N640" s="42"/>
      <c r="O640" s="42"/>
      <c r="P640" s="42"/>
      <c r="Q640" s="36"/>
      <c r="R640" s="36"/>
      <c r="S640" s="36"/>
      <c r="T640" s="36"/>
      <c r="U640" s="36"/>
      <c r="V640" s="36"/>
      <c r="W640" s="36"/>
      <c r="X640" s="36"/>
      <c r="Y640" s="36"/>
      <c r="Z640" s="36"/>
      <c r="AA640" s="36"/>
      <c r="AB640" s="36"/>
      <c r="AC640" s="9">
        <f>((H640-(H640*I640))*G640)-(((H640-(H640*I640))*G640)*K640)</f>
        <v>0</v>
      </c>
      <c r="AD640" s="9">
        <f>G640*J640</f>
        <v>0</v>
      </c>
      <c r="AE640" s="9" t="e">
        <f>AD640/AC640</f>
        <v>#DIV/0!</v>
      </c>
      <c r="AF640" s="9">
        <f>AD640*'Hypothése des ventes'!$G$18</f>
        <v>0</v>
      </c>
      <c r="AG640" s="9">
        <f>(AD640-(AD640*'Hypothése des ventes'!$H$17))*'Hypothése des ventes'!$H$18</f>
        <v>0</v>
      </c>
      <c r="AH640" s="9">
        <f>(AD640-(AD640*'Hypothése des ventes'!$I$17))*'Hypothése des ventes'!$I$18</f>
        <v>0</v>
      </c>
      <c r="AI640" s="9">
        <f>(AD640-(AD640*'Hypothése des ventes'!$J$17))*'Hypothése des ventes'!$J$18</f>
        <v>0</v>
      </c>
      <c r="AJ640" s="9">
        <f>(AD640-(AD640*'Hypothése des ventes'!$K$17))*'Hypothése des ventes'!$K$18</f>
        <v>0</v>
      </c>
      <c r="AK640" s="9">
        <f>-(AC640*'Hypothése des ventes'!$L$18)</f>
        <v>0</v>
      </c>
      <c r="AL640" s="9">
        <f>AC640*L640</f>
        <v>0</v>
      </c>
      <c r="AM640" s="9">
        <f>((AF640+AG640+AH640+AI640+AJ640+AK640)*0.8)+AL640</f>
        <v>0</v>
      </c>
      <c r="AN640" s="9" t="e">
        <f>AM640/AC640</f>
        <v>#DIV/0!</v>
      </c>
      <c r="AO640" s="9">
        <f>AM640-AC640</f>
        <v>0</v>
      </c>
      <c r="AP640" s="10" t="e">
        <f>AO640/AM640</f>
        <v>#DIV/0!</v>
      </c>
    </row>
    <row r="641" spans="1:42" x14ac:dyDescent="0.3">
      <c r="A641" s="41"/>
      <c r="B641" s="41"/>
      <c r="C641" s="114"/>
      <c r="D641" s="41"/>
      <c r="E641" s="41"/>
      <c r="F641" s="41"/>
      <c r="G641" s="41"/>
      <c r="H641" s="41"/>
      <c r="I641" s="23"/>
      <c r="J641" s="41"/>
      <c r="K641" s="23"/>
      <c r="L641" s="41"/>
      <c r="M641" s="186">
        <f>G641*H641</f>
        <v>0</v>
      </c>
      <c r="N641" s="42"/>
      <c r="O641" s="42"/>
      <c r="P641" s="42"/>
      <c r="Q641" s="36"/>
      <c r="R641" s="36"/>
      <c r="S641" s="36"/>
      <c r="T641" s="36"/>
      <c r="U641" s="36"/>
      <c r="V641" s="36"/>
      <c r="W641" s="36"/>
      <c r="X641" s="36"/>
      <c r="Y641" s="36"/>
      <c r="Z641" s="36"/>
      <c r="AA641" s="36"/>
      <c r="AB641" s="36"/>
      <c r="AC641" s="9">
        <f>((H641-(H641*I641))*G641)-(((H641-(H641*I641))*G641)*K641)</f>
        <v>0</v>
      </c>
      <c r="AD641" s="9">
        <f>G641*J641</f>
        <v>0</v>
      </c>
      <c r="AE641" s="9" t="e">
        <f>AD641/AC641</f>
        <v>#DIV/0!</v>
      </c>
      <c r="AF641" s="9">
        <f>AD641*'Hypothése des ventes'!$G$18</f>
        <v>0</v>
      </c>
      <c r="AG641" s="9">
        <f>(AD641-(AD641*'Hypothése des ventes'!$H$17))*'Hypothése des ventes'!$H$18</f>
        <v>0</v>
      </c>
      <c r="AH641" s="9">
        <f>(AD641-(AD641*'Hypothése des ventes'!$I$17))*'Hypothése des ventes'!$I$18</f>
        <v>0</v>
      </c>
      <c r="AI641" s="9">
        <f>(AD641-(AD641*'Hypothése des ventes'!$J$17))*'Hypothése des ventes'!$J$18</f>
        <v>0</v>
      </c>
      <c r="AJ641" s="9">
        <f>(AD641-(AD641*'Hypothése des ventes'!$K$17))*'Hypothése des ventes'!$K$18</f>
        <v>0</v>
      </c>
      <c r="AK641" s="9">
        <f>-(AC641*'Hypothése des ventes'!$L$18)</f>
        <v>0</v>
      </c>
      <c r="AL641" s="9">
        <f>AC641*L641</f>
        <v>0</v>
      </c>
      <c r="AM641" s="9">
        <f>((AF641+AG641+AH641+AI641+AJ641+AK641)*0.8)+AL641</f>
        <v>0</v>
      </c>
      <c r="AN641" s="9" t="e">
        <f>AM641/AC641</f>
        <v>#DIV/0!</v>
      </c>
      <c r="AO641" s="9">
        <f>AM641-AC641</f>
        <v>0</v>
      </c>
      <c r="AP641" s="10" t="e">
        <f>AO641/AM641</f>
        <v>#DIV/0!</v>
      </c>
    </row>
    <row r="642" spans="1:42" x14ac:dyDescent="0.3">
      <c r="A642" s="41"/>
      <c r="B642" s="41"/>
      <c r="C642" s="114"/>
      <c r="D642" s="41"/>
      <c r="E642" s="41"/>
      <c r="F642" s="41"/>
      <c r="G642" s="41"/>
      <c r="H642" s="41"/>
      <c r="I642" s="23"/>
      <c r="J642" s="41"/>
      <c r="K642" s="23"/>
      <c r="L642" s="41"/>
      <c r="M642" s="186">
        <f>G642*H642</f>
        <v>0</v>
      </c>
      <c r="N642" s="42"/>
      <c r="O642" s="42"/>
      <c r="P642" s="42"/>
      <c r="Q642" s="36"/>
      <c r="R642" s="36"/>
      <c r="S642" s="36"/>
      <c r="T642" s="36"/>
      <c r="U642" s="36"/>
      <c r="V642" s="36"/>
      <c r="W642" s="36"/>
      <c r="X642" s="36"/>
      <c r="Y642" s="36"/>
      <c r="Z642" s="36"/>
      <c r="AA642" s="36"/>
      <c r="AB642" s="36"/>
      <c r="AC642" s="9">
        <f>((H642-(H642*I642))*G642)-(((H642-(H642*I642))*G642)*K642)</f>
        <v>0</v>
      </c>
      <c r="AD642" s="9">
        <f>G642*J642</f>
        <v>0</v>
      </c>
      <c r="AE642" s="9" t="e">
        <f>AD642/AC642</f>
        <v>#DIV/0!</v>
      </c>
      <c r="AF642" s="9">
        <f>AD642*'Hypothése des ventes'!$G$18</f>
        <v>0</v>
      </c>
      <c r="AG642" s="9">
        <f>(AD642-(AD642*'Hypothése des ventes'!$H$17))*'Hypothése des ventes'!$H$18</f>
        <v>0</v>
      </c>
      <c r="AH642" s="9">
        <f>(AD642-(AD642*'Hypothése des ventes'!$I$17))*'Hypothése des ventes'!$I$18</f>
        <v>0</v>
      </c>
      <c r="AI642" s="9">
        <f>(AD642-(AD642*'Hypothése des ventes'!$J$17))*'Hypothése des ventes'!$J$18</f>
        <v>0</v>
      </c>
      <c r="AJ642" s="9">
        <f>(AD642-(AD642*'Hypothése des ventes'!$K$17))*'Hypothése des ventes'!$K$18</f>
        <v>0</v>
      </c>
      <c r="AK642" s="9">
        <f>-(AC642*'Hypothése des ventes'!$L$18)</f>
        <v>0</v>
      </c>
      <c r="AL642" s="9">
        <f>AC642*L642</f>
        <v>0</v>
      </c>
      <c r="AM642" s="9">
        <f>((AF642+AG642+AH642+AI642+AJ642+AK642)*0.8)+AL642</f>
        <v>0</v>
      </c>
      <c r="AN642" s="9" t="e">
        <f>AM642/AC642</f>
        <v>#DIV/0!</v>
      </c>
      <c r="AO642" s="9">
        <f>AM642-AC642</f>
        <v>0</v>
      </c>
      <c r="AP642" s="10" t="e">
        <f>AO642/AM642</f>
        <v>#DIV/0!</v>
      </c>
    </row>
    <row r="643" spans="1:42" x14ac:dyDescent="0.3">
      <c r="A643" s="41"/>
      <c r="B643" s="41"/>
      <c r="C643" s="114"/>
      <c r="D643" s="41"/>
      <c r="E643" s="41"/>
      <c r="F643" s="41"/>
      <c r="G643" s="41"/>
      <c r="H643" s="41"/>
      <c r="I643" s="23"/>
      <c r="J643" s="41"/>
      <c r="K643" s="23"/>
      <c r="L643" s="41"/>
      <c r="M643" s="186">
        <f>G643*H643</f>
        <v>0</v>
      </c>
      <c r="N643" s="42"/>
      <c r="O643" s="42"/>
      <c r="P643" s="42"/>
      <c r="Q643" s="36"/>
      <c r="R643" s="36"/>
      <c r="S643" s="36"/>
      <c r="T643" s="36"/>
      <c r="U643" s="36"/>
      <c r="V643" s="36"/>
      <c r="W643" s="36"/>
      <c r="X643" s="36"/>
      <c r="Y643" s="36"/>
      <c r="Z643" s="36"/>
      <c r="AA643" s="36"/>
      <c r="AB643" s="36"/>
      <c r="AC643" s="9">
        <f>((H643-(H643*I643))*G643)-(((H643-(H643*I643))*G643)*K643)</f>
        <v>0</v>
      </c>
      <c r="AD643" s="9">
        <f>G643*J643</f>
        <v>0</v>
      </c>
      <c r="AE643" s="9" t="e">
        <f>AD643/AC643</f>
        <v>#DIV/0!</v>
      </c>
      <c r="AF643" s="9">
        <f>AD643*'Hypothése des ventes'!$G$18</f>
        <v>0</v>
      </c>
      <c r="AG643" s="9">
        <f>(AD643-(AD643*'Hypothése des ventes'!$H$17))*'Hypothése des ventes'!$H$18</f>
        <v>0</v>
      </c>
      <c r="AH643" s="9">
        <f>(AD643-(AD643*'Hypothése des ventes'!$I$17))*'Hypothése des ventes'!$I$18</f>
        <v>0</v>
      </c>
      <c r="AI643" s="9">
        <f>(AD643-(AD643*'Hypothése des ventes'!$J$17))*'Hypothése des ventes'!$J$18</f>
        <v>0</v>
      </c>
      <c r="AJ643" s="9">
        <f>(AD643-(AD643*'Hypothése des ventes'!$K$17))*'Hypothése des ventes'!$K$18</f>
        <v>0</v>
      </c>
      <c r="AK643" s="9">
        <f>-(AC643*'Hypothése des ventes'!$L$18)</f>
        <v>0</v>
      </c>
      <c r="AL643" s="9">
        <f>AC643*L643</f>
        <v>0</v>
      </c>
      <c r="AM643" s="9">
        <f>((AF643+AG643+AH643+AI643+AJ643+AK643)*0.8)+AL643</f>
        <v>0</v>
      </c>
      <c r="AN643" s="9" t="e">
        <f>AM643/AC643</f>
        <v>#DIV/0!</v>
      </c>
      <c r="AO643" s="9">
        <f>AM643-AC643</f>
        <v>0</v>
      </c>
      <c r="AP643" s="10" t="e">
        <f>AO643/AM643</f>
        <v>#DIV/0!</v>
      </c>
    </row>
    <row r="644" spans="1:42" x14ac:dyDescent="0.3">
      <c r="A644" s="41"/>
      <c r="B644" s="41"/>
      <c r="C644" s="114"/>
      <c r="D644" s="41"/>
      <c r="E644" s="41"/>
      <c r="F644" s="41"/>
      <c r="G644" s="41"/>
      <c r="H644" s="41"/>
      <c r="I644" s="23"/>
      <c r="J644" s="41"/>
      <c r="K644" s="23"/>
      <c r="L644" s="41"/>
      <c r="M644" s="186">
        <f>G644*H644</f>
        <v>0</v>
      </c>
      <c r="N644" s="42"/>
      <c r="O644" s="42"/>
      <c r="P644" s="42"/>
      <c r="Q644" s="36"/>
      <c r="R644" s="36"/>
      <c r="S644" s="36"/>
      <c r="T644" s="36"/>
      <c r="U644" s="36"/>
      <c r="V644" s="36"/>
      <c r="W644" s="36"/>
      <c r="X644" s="36"/>
      <c r="Y644" s="36"/>
      <c r="Z644" s="36"/>
      <c r="AA644" s="36"/>
      <c r="AB644" s="36"/>
      <c r="AC644" s="9">
        <f>((H644-(H644*I644))*G644)-(((H644-(H644*I644))*G644)*K644)</f>
        <v>0</v>
      </c>
      <c r="AD644" s="9">
        <f>G644*J644</f>
        <v>0</v>
      </c>
      <c r="AE644" s="9" t="e">
        <f>AD644/AC644</f>
        <v>#DIV/0!</v>
      </c>
      <c r="AF644" s="9">
        <f>AD644*'Hypothése des ventes'!$G$18</f>
        <v>0</v>
      </c>
      <c r="AG644" s="9">
        <f>(AD644-(AD644*'Hypothése des ventes'!$H$17))*'Hypothése des ventes'!$H$18</f>
        <v>0</v>
      </c>
      <c r="AH644" s="9">
        <f>(AD644-(AD644*'Hypothése des ventes'!$I$17))*'Hypothése des ventes'!$I$18</f>
        <v>0</v>
      </c>
      <c r="AI644" s="9">
        <f>(AD644-(AD644*'Hypothése des ventes'!$J$17))*'Hypothése des ventes'!$J$18</f>
        <v>0</v>
      </c>
      <c r="AJ644" s="9">
        <f>(AD644-(AD644*'Hypothése des ventes'!$K$17))*'Hypothése des ventes'!$K$18</f>
        <v>0</v>
      </c>
      <c r="AK644" s="9">
        <f>-(AC644*'Hypothése des ventes'!$L$18)</f>
        <v>0</v>
      </c>
      <c r="AL644" s="9">
        <f>AC644*L644</f>
        <v>0</v>
      </c>
      <c r="AM644" s="9">
        <f>((AF644+AG644+AH644+AI644+AJ644+AK644)*0.8)+AL644</f>
        <v>0</v>
      </c>
      <c r="AN644" s="9" t="e">
        <f>AM644/AC644</f>
        <v>#DIV/0!</v>
      </c>
      <c r="AO644" s="9">
        <f>AM644-AC644</f>
        <v>0</v>
      </c>
      <c r="AP644" s="10" t="e">
        <f>AO644/AM644</f>
        <v>#DIV/0!</v>
      </c>
    </row>
    <row r="645" spans="1:42" x14ac:dyDescent="0.3">
      <c r="A645" s="41"/>
      <c r="B645" s="41"/>
      <c r="C645" s="114"/>
      <c r="D645" s="41"/>
      <c r="E645" s="41"/>
      <c r="F645" s="41"/>
      <c r="G645" s="41"/>
      <c r="H645" s="41"/>
      <c r="I645" s="23"/>
      <c r="J645" s="41"/>
      <c r="K645" s="23"/>
      <c r="L645" s="41"/>
      <c r="M645" s="186">
        <f>G645*H645</f>
        <v>0</v>
      </c>
      <c r="N645" s="42"/>
      <c r="O645" s="42"/>
      <c r="P645" s="42"/>
      <c r="Q645" s="36"/>
      <c r="R645" s="36"/>
      <c r="S645" s="36"/>
      <c r="T645" s="36"/>
      <c r="U645" s="36"/>
      <c r="V645" s="36"/>
      <c r="W645" s="36"/>
      <c r="X645" s="36"/>
      <c r="Y645" s="36"/>
      <c r="Z645" s="36"/>
      <c r="AA645" s="36"/>
      <c r="AB645" s="36"/>
      <c r="AC645" s="9">
        <f>((H645-(H645*I645))*G645)-(((H645-(H645*I645))*G645)*K645)</f>
        <v>0</v>
      </c>
      <c r="AD645" s="9">
        <f>G645*J645</f>
        <v>0</v>
      </c>
      <c r="AE645" s="9" t="e">
        <f>AD645/AC645</f>
        <v>#DIV/0!</v>
      </c>
      <c r="AF645" s="9">
        <f>AD645*'Hypothése des ventes'!$G$18</f>
        <v>0</v>
      </c>
      <c r="AG645" s="9">
        <f>(AD645-(AD645*'Hypothése des ventes'!$H$17))*'Hypothése des ventes'!$H$18</f>
        <v>0</v>
      </c>
      <c r="AH645" s="9">
        <f>(AD645-(AD645*'Hypothése des ventes'!$I$17))*'Hypothése des ventes'!$I$18</f>
        <v>0</v>
      </c>
      <c r="AI645" s="9">
        <f>(AD645-(AD645*'Hypothése des ventes'!$J$17))*'Hypothése des ventes'!$J$18</f>
        <v>0</v>
      </c>
      <c r="AJ645" s="9">
        <f>(AD645-(AD645*'Hypothése des ventes'!$K$17))*'Hypothése des ventes'!$K$18</f>
        <v>0</v>
      </c>
      <c r="AK645" s="9">
        <f>-(AC645*'Hypothése des ventes'!$L$18)</f>
        <v>0</v>
      </c>
      <c r="AL645" s="9">
        <f>AC645*L645</f>
        <v>0</v>
      </c>
      <c r="AM645" s="9">
        <f>((AF645+AG645+AH645+AI645+AJ645+AK645)*0.8)+AL645</f>
        <v>0</v>
      </c>
      <c r="AN645" s="9" t="e">
        <f>AM645/AC645</f>
        <v>#DIV/0!</v>
      </c>
      <c r="AO645" s="9">
        <f>AM645-AC645</f>
        <v>0</v>
      </c>
      <c r="AP645" s="10" t="e">
        <f>AO645/AM645</f>
        <v>#DIV/0!</v>
      </c>
    </row>
    <row r="646" spans="1:42" x14ac:dyDescent="0.3">
      <c r="A646" s="41"/>
      <c r="B646" s="41"/>
      <c r="C646" s="114"/>
      <c r="D646" s="41"/>
      <c r="E646" s="41"/>
      <c r="F646" s="41"/>
      <c r="G646" s="41"/>
      <c r="H646" s="41"/>
      <c r="I646" s="23"/>
      <c r="J646" s="41"/>
      <c r="K646" s="23"/>
      <c r="L646" s="41"/>
      <c r="M646" s="186">
        <f>G646*H646</f>
        <v>0</v>
      </c>
      <c r="N646" s="42"/>
      <c r="O646" s="42"/>
      <c r="P646" s="42"/>
      <c r="Q646" s="36"/>
      <c r="R646" s="36"/>
      <c r="S646" s="36"/>
      <c r="T646" s="36"/>
      <c r="U646" s="36"/>
      <c r="V646" s="36"/>
      <c r="W646" s="36"/>
      <c r="X646" s="36"/>
      <c r="Y646" s="36"/>
      <c r="Z646" s="36"/>
      <c r="AA646" s="36"/>
      <c r="AB646" s="36"/>
      <c r="AC646" s="9">
        <f>((H646-(H646*I646))*G646)-(((H646-(H646*I646))*G646)*K646)</f>
        <v>0</v>
      </c>
      <c r="AD646" s="9">
        <f>G646*J646</f>
        <v>0</v>
      </c>
      <c r="AE646" s="9" t="e">
        <f>AD646/AC646</f>
        <v>#DIV/0!</v>
      </c>
      <c r="AF646" s="9">
        <f>AD646*'Hypothése des ventes'!$G$18</f>
        <v>0</v>
      </c>
      <c r="AG646" s="9">
        <f>(AD646-(AD646*'Hypothése des ventes'!$H$17))*'Hypothése des ventes'!$H$18</f>
        <v>0</v>
      </c>
      <c r="AH646" s="9">
        <f>(AD646-(AD646*'Hypothése des ventes'!$I$17))*'Hypothése des ventes'!$I$18</f>
        <v>0</v>
      </c>
      <c r="AI646" s="9">
        <f>(AD646-(AD646*'Hypothése des ventes'!$J$17))*'Hypothése des ventes'!$J$18</f>
        <v>0</v>
      </c>
      <c r="AJ646" s="9">
        <f>(AD646-(AD646*'Hypothése des ventes'!$K$17))*'Hypothése des ventes'!$K$18</f>
        <v>0</v>
      </c>
      <c r="AK646" s="9">
        <f>-(AC646*'Hypothése des ventes'!$L$18)</f>
        <v>0</v>
      </c>
      <c r="AL646" s="9">
        <f>AC646*L646</f>
        <v>0</v>
      </c>
      <c r="AM646" s="9">
        <f>((AF646+AG646+AH646+AI646+AJ646+AK646)*0.8)+AL646</f>
        <v>0</v>
      </c>
      <c r="AN646" s="9" t="e">
        <f>AM646/AC646</f>
        <v>#DIV/0!</v>
      </c>
      <c r="AO646" s="9">
        <f>AM646-AC646</f>
        <v>0</v>
      </c>
      <c r="AP646" s="10" t="e">
        <f>AO646/AM646</f>
        <v>#DIV/0!</v>
      </c>
    </row>
    <row r="647" spans="1:42" x14ac:dyDescent="0.3">
      <c r="A647" s="41"/>
      <c r="B647" s="41"/>
      <c r="C647" s="114"/>
      <c r="D647" s="41"/>
      <c r="E647" s="41"/>
      <c r="F647" s="41"/>
      <c r="G647" s="41"/>
      <c r="H647" s="41"/>
      <c r="I647" s="23"/>
      <c r="J647" s="41"/>
      <c r="K647" s="23"/>
      <c r="L647" s="41"/>
      <c r="M647" s="186">
        <f>G647*H647</f>
        <v>0</v>
      </c>
      <c r="N647" s="42"/>
      <c r="O647" s="42"/>
      <c r="P647" s="42"/>
      <c r="Q647" s="36"/>
      <c r="R647" s="36"/>
      <c r="S647" s="36"/>
      <c r="T647" s="36"/>
      <c r="U647" s="36"/>
      <c r="V647" s="36"/>
      <c r="W647" s="36"/>
      <c r="X647" s="36"/>
      <c r="Y647" s="36"/>
      <c r="Z647" s="36"/>
      <c r="AA647" s="36"/>
      <c r="AB647" s="36"/>
      <c r="AC647" s="9">
        <f>((H647-(H647*I647))*G647)-(((H647-(H647*I647))*G647)*K647)</f>
        <v>0</v>
      </c>
      <c r="AD647" s="9">
        <f>G647*J647</f>
        <v>0</v>
      </c>
      <c r="AE647" s="9" t="e">
        <f>AD647/AC647</f>
        <v>#DIV/0!</v>
      </c>
      <c r="AF647" s="9">
        <f>AD647*'Hypothése des ventes'!$G$18</f>
        <v>0</v>
      </c>
      <c r="AG647" s="9">
        <f>(AD647-(AD647*'Hypothése des ventes'!$H$17))*'Hypothése des ventes'!$H$18</f>
        <v>0</v>
      </c>
      <c r="AH647" s="9">
        <f>(AD647-(AD647*'Hypothése des ventes'!$I$17))*'Hypothése des ventes'!$I$18</f>
        <v>0</v>
      </c>
      <c r="AI647" s="9">
        <f>(AD647-(AD647*'Hypothése des ventes'!$J$17))*'Hypothése des ventes'!$J$18</f>
        <v>0</v>
      </c>
      <c r="AJ647" s="9">
        <f>(AD647-(AD647*'Hypothése des ventes'!$K$17))*'Hypothése des ventes'!$K$18</f>
        <v>0</v>
      </c>
      <c r="AK647" s="9">
        <f>-(AC647*'Hypothése des ventes'!$L$18)</f>
        <v>0</v>
      </c>
      <c r="AL647" s="9">
        <f>AC647*L647</f>
        <v>0</v>
      </c>
      <c r="AM647" s="9">
        <f>((AF647+AG647+AH647+AI647+AJ647+AK647)*0.8)+AL647</f>
        <v>0</v>
      </c>
      <c r="AN647" s="9" t="e">
        <f>AM647/AC647</f>
        <v>#DIV/0!</v>
      </c>
      <c r="AO647" s="9">
        <f>AM647-AC647</f>
        <v>0</v>
      </c>
      <c r="AP647" s="10" t="e">
        <f>AO647/AM647</f>
        <v>#DIV/0!</v>
      </c>
    </row>
    <row r="648" spans="1:42" x14ac:dyDescent="0.3">
      <c r="A648" s="41"/>
      <c r="B648" s="41"/>
      <c r="C648" s="114"/>
      <c r="D648" s="41"/>
      <c r="E648" s="41"/>
      <c r="F648" s="41"/>
      <c r="G648" s="41"/>
      <c r="H648" s="41"/>
      <c r="I648" s="23"/>
      <c r="J648" s="41"/>
      <c r="K648" s="23"/>
      <c r="L648" s="41"/>
      <c r="M648" s="186">
        <f>G648*H648</f>
        <v>0</v>
      </c>
      <c r="N648" s="42"/>
      <c r="O648" s="42"/>
      <c r="P648" s="42"/>
      <c r="Q648" s="36"/>
      <c r="R648" s="36"/>
      <c r="S648" s="36"/>
      <c r="T648" s="36"/>
      <c r="U648" s="36"/>
      <c r="V648" s="36"/>
      <c r="W648" s="36"/>
      <c r="X648" s="36"/>
      <c r="Y648" s="36"/>
      <c r="Z648" s="36"/>
      <c r="AA648" s="36"/>
      <c r="AB648" s="36"/>
      <c r="AC648" s="9">
        <f>((H648-(H648*I648))*G648)-(((H648-(H648*I648))*G648)*K648)</f>
        <v>0</v>
      </c>
      <c r="AD648" s="9">
        <f>G648*J648</f>
        <v>0</v>
      </c>
      <c r="AE648" s="9" t="e">
        <f>AD648/AC648</f>
        <v>#DIV/0!</v>
      </c>
      <c r="AF648" s="9">
        <f>AD648*'Hypothése des ventes'!$G$18</f>
        <v>0</v>
      </c>
      <c r="AG648" s="9">
        <f>(AD648-(AD648*'Hypothése des ventes'!$H$17))*'Hypothése des ventes'!$H$18</f>
        <v>0</v>
      </c>
      <c r="AH648" s="9">
        <f>(AD648-(AD648*'Hypothése des ventes'!$I$17))*'Hypothése des ventes'!$I$18</f>
        <v>0</v>
      </c>
      <c r="AI648" s="9">
        <f>(AD648-(AD648*'Hypothése des ventes'!$J$17))*'Hypothése des ventes'!$J$18</f>
        <v>0</v>
      </c>
      <c r="AJ648" s="9">
        <f>(AD648-(AD648*'Hypothése des ventes'!$K$17))*'Hypothése des ventes'!$K$18</f>
        <v>0</v>
      </c>
      <c r="AK648" s="9">
        <f>-(AC648*'Hypothése des ventes'!$L$18)</f>
        <v>0</v>
      </c>
      <c r="AL648" s="9">
        <f>AC648*L648</f>
        <v>0</v>
      </c>
      <c r="AM648" s="9">
        <f>((AF648+AG648+AH648+AI648+AJ648+AK648)*0.8)+AL648</f>
        <v>0</v>
      </c>
      <c r="AN648" s="9" t="e">
        <f>AM648/AC648</f>
        <v>#DIV/0!</v>
      </c>
      <c r="AO648" s="9">
        <f>AM648-AC648</f>
        <v>0</v>
      </c>
      <c r="AP648" s="10" t="e">
        <f>AO648/AM648</f>
        <v>#DIV/0!</v>
      </c>
    </row>
    <row r="649" spans="1:42" x14ac:dyDescent="0.3">
      <c r="A649" s="41"/>
      <c r="B649" s="41"/>
      <c r="C649" s="114"/>
      <c r="D649" s="41"/>
      <c r="E649" s="41"/>
      <c r="F649" s="41"/>
      <c r="G649" s="41"/>
      <c r="H649" s="41"/>
      <c r="I649" s="23"/>
      <c r="J649" s="41"/>
      <c r="K649" s="23"/>
      <c r="L649" s="41"/>
      <c r="M649" s="186">
        <f>G649*H649</f>
        <v>0</v>
      </c>
      <c r="N649" s="42"/>
      <c r="O649" s="42"/>
      <c r="P649" s="42"/>
      <c r="Q649" s="36"/>
      <c r="R649" s="36"/>
      <c r="S649" s="36"/>
      <c r="T649" s="36"/>
      <c r="U649" s="36"/>
      <c r="V649" s="36"/>
      <c r="W649" s="36"/>
      <c r="X649" s="36"/>
      <c r="Y649" s="36"/>
      <c r="Z649" s="36"/>
      <c r="AA649" s="36"/>
      <c r="AB649" s="36"/>
      <c r="AC649" s="9">
        <f>((H649-(H649*I649))*G649)-(((H649-(H649*I649))*G649)*K649)</f>
        <v>0</v>
      </c>
      <c r="AD649" s="9">
        <f>G649*J649</f>
        <v>0</v>
      </c>
      <c r="AE649" s="9" t="e">
        <f>AD649/AC649</f>
        <v>#DIV/0!</v>
      </c>
      <c r="AF649" s="9">
        <f>AD649*'Hypothése des ventes'!$G$18</f>
        <v>0</v>
      </c>
      <c r="AG649" s="9">
        <f>(AD649-(AD649*'Hypothése des ventes'!$H$17))*'Hypothése des ventes'!$H$18</f>
        <v>0</v>
      </c>
      <c r="AH649" s="9">
        <f>(AD649-(AD649*'Hypothése des ventes'!$I$17))*'Hypothése des ventes'!$I$18</f>
        <v>0</v>
      </c>
      <c r="AI649" s="9">
        <f>(AD649-(AD649*'Hypothése des ventes'!$J$17))*'Hypothése des ventes'!$J$18</f>
        <v>0</v>
      </c>
      <c r="AJ649" s="9">
        <f>(AD649-(AD649*'Hypothése des ventes'!$K$17))*'Hypothése des ventes'!$K$18</f>
        <v>0</v>
      </c>
      <c r="AK649" s="9">
        <f>-(AC649*'Hypothése des ventes'!$L$18)</f>
        <v>0</v>
      </c>
      <c r="AL649" s="9">
        <f>AC649*L649</f>
        <v>0</v>
      </c>
      <c r="AM649" s="9">
        <f>((AF649+AG649+AH649+AI649+AJ649+AK649)*0.8)+AL649</f>
        <v>0</v>
      </c>
      <c r="AN649" s="9" t="e">
        <f>AM649/AC649</f>
        <v>#DIV/0!</v>
      </c>
      <c r="AO649" s="9">
        <f>AM649-AC649</f>
        <v>0</v>
      </c>
      <c r="AP649" s="10" t="e">
        <f>AO649/AM649</f>
        <v>#DIV/0!</v>
      </c>
    </row>
    <row r="650" spans="1:42" x14ac:dyDescent="0.3">
      <c r="A650" s="41"/>
      <c r="B650" s="41"/>
      <c r="C650" s="114"/>
      <c r="D650" s="41"/>
      <c r="E650" s="41"/>
      <c r="F650" s="41"/>
      <c r="G650" s="41"/>
      <c r="H650" s="41"/>
      <c r="I650" s="23"/>
      <c r="J650" s="41"/>
      <c r="K650" s="23"/>
      <c r="L650" s="41"/>
      <c r="M650" s="186">
        <f>G650*H650</f>
        <v>0</v>
      </c>
      <c r="N650" s="42"/>
      <c r="O650" s="42"/>
      <c r="P650" s="42"/>
      <c r="Q650" s="36"/>
      <c r="R650" s="36"/>
      <c r="S650" s="36"/>
      <c r="T650" s="36"/>
      <c r="U650" s="36"/>
      <c r="V650" s="36"/>
      <c r="W650" s="36"/>
      <c r="X650" s="36"/>
      <c r="Y650" s="36"/>
      <c r="Z650" s="36"/>
      <c r="AA650" s="36"/>
      <c r="AB650" s="36"/>
      <c r="AC650" s="9">
        <f>((H650-(H650*I650))*G650)-(((H650-(H650*I650))*G650)*K650)</f>
        <v>0</v>
      </c>
      <c r="AD650" s="9">
        <f>G650*J650</f>
        <v>0</v>
      </c>
      <c r="AE650" s="9" t="e">
        <f>AD650/AC650</f>
        <v>#DIV/0!</v>
      </c>
      <c r="AF650" s="9">
        <f>AD650*'Hypothése des ventes'!$G$18</f>
        <v>0</v>
      </c>
      <c r="AG650" s="9">
        <f>(AD650-(AD650*'Hypothése des ventes'!$H$17))*'Hypothése des ventes'!$H$18</f>
        <v>0</v>
      </c>
      <c r="AH650" s="9">
        <f>(AD650-(AD650*'Hypothése des ventes'!$I$17))*'Hypothése des ventes'!$I$18</f>
        <v>0</v>
      </c>
      <c r="AI650" s="9">
        <f>(AD650-(AD650*'Hypothése des ventes'!$J$17))*'Hypothése des ventes'!$J$18</f>
        <v>0</v>
      </c>
      <c r="AJ650" s="9">
        <f>(AD650-(AD650*'Hypothése des ventes'!$K$17))*'Hypothése des ventes'!$K$18</f>
        <v>0</v>
      </c>
      <c r="AK650" s="9">
        <f>-(AC650*'Hypothése des ventes'!$L$18)</f>
        <v>0</v>
      </c>
      <c r="AL650" s="9">
        <f>AC650*L650</f>
        <v>0</v>
      </c>
      <c r="AM650" s="9">
        <f>((AF650+AG650+AH650+AI650+AJ650+AK650)*0.8)+AL650</f>
        <v>0</v>
      </c>
      <c r="AN650" s="9" t="e">
        <f>AM650/AC650</f>
        <v>#DIV/0!</v>
      </c>
      <c r="AO650" s="9">
        <f>AM650-AC650</f>
        <v>0</v>
      </c>
      <c r="AP650" s="10" t="e">
        <f>AO650/AM650</f>
        <v>#DIV/0!</v>
      </c>
    </row>
    <row r="651" spans="1:42" x14ac:dyDescent="0.3">
      <c r="A651" s="41"/>
      <c r="B651" s="41"/>
      <c r="C651" s="114"/>
      <c r="D651" s="41"/>
      <c r="E651" s="41"/>
      <c r="F651" s="41"/>
      <c r="G651" s="41"/>
      <c r="H651" s="41"/>
      <c r="I651" s="23"/>
      <c r="J651" s="41"/>
      <c r="K651" s="23"/>
      <c r="L651" s="41"/>
      <c r="M651" s="186">
        <f>G651*H651</f>
        <v>0</v>
      </c>
      <c r="N651" s="42"/>
      <c r="O651" s="42"/>
      <c r="P651" s="42"/>
      <c r="Q651" s="36"/>
      <c r="R651" s="36"/>
      <c r="S651" s="36"/>
      <c r="T651" s="36"/>
      <c r="U651" s="36"/>
      <c r="V651" s="36"/>
      <c r="W651" s="36"/>
      <c r="X651" s="36"/>
      <c r="Y651" s="36"/>
      <c r="Z651" s="36"/>
      <c r="AA651" s="36"/>
      <c r="AB651" s="36"/>
      <c r="AC651" s="9">
        <f>((H651-(H651*I651))*G651)-(((H651-(H651*I651))*G651)*K651)</f>
        <v>0</v>
      </c>
      <c r="AD651" s="9">
        <f>G651*J651</f>
        <v>0</v>
      </c>
      <c r="AE651" s="9" t="e">
        <f>AD651/AC651</f>
        <v>#DIV/0!</v>
      </c>
      <c r="AF651" s="9">
        <f>AD651*'Hypothése des ventes'!$G$18</f>
        <v>0</v>
      </c>
      <c r="AG651" s="9">
        <f>(AD651-(AD651*'Hypothése des ventes'!$H$17))*'Hypothése des ventes'!$H$18</f>
        <v>0</v>
      </c>
      <c r="AH651" s="9">
        <f>(AD651-(AD651*'Hypothése des ventes'!$I$17))*'Hypothése des ventes'!$I$18</f>
        <v>0</v>
      </c>
      <c r="AI651" s="9">
        <f>(AD651-(AD651*'Hypothése des ventes'!$J$17))*'Hypothése des ventes'!$J$18</f>
        <v>0</v>
      </c>
      <c r="AJ651" s="9">
        <f>(AD651-(AD651*'Hypothése des ventes'!$K$17))*'Hypothése des ventes'!$K$18</f>
        <v>0</v>
      </c>
      <c r="AK651" s="9">
        <f>-(AC651*'Hypothése des ventes'!$L$18)</f>
        <v>0</v>
      </c>
      <c r="AL651" s="9">
        <f>AC651*L651</f>
        <v>0</v>
      </c>
      <c r="AM651" s="9">
        <f>((AF651+AG651+AH651+AI651+AJ651+AK651)*0.8)+AL651</f>
        <v>0</v>
      </c>
      <c r="AN651" s="9" t="e">
        <f>AM651/AC651</f>
        <v>#DIV/0!</v>
      </c>
      <c r="AO651" s="9">
        <f>AM651-AC651</f>
        <v>0</v>
      </c>
      <c r="AP651" s="10" t="e">
        <f>AO651/AM651</f>
        <v>#DIV/0!</v>
      </c>
    </row>
    <row r="652" spans="1:42" x14ac:dyDescent="0.3">
      <c r="A652" s="41"/>
      <c r="B652" s="41"/>
      <c r="C652" s="114"/>
      <c r="D652" s="41"/>
      <c r="E652" s="41"/>
      <c r="F652" s="41"/>
      <c r="G652" s="41"/>
      <c r="H652" s="41"/>
      <c r="I652" s="23"/>
      <c r="J652" s="41"/>
      <c r="K652" s="23"/>
      <c r="L652" s="41"/>
      <c r="M652" s="186">
        <f>G652*H652</f>
        <v>0</v>
      </c>
      <c r="N652" s="42"/>
      <c r="O652" s="42"/>
      <c r="P652" s="42"/>
      <c r="Q652" s="36"/>
      <c r="R652" s="36"/>
      <c r="S652" s="36"/>
      <c r="T652" s="36"/>
      <c r="U652" s="36"/>
      <c r="V652" s="36"/>
      <c r="W652" s="36"/>
      <c r="X652" s="36"/>
      <c r="Y652" s="36"/>
      <c r="Z652" s="36"/>
      <c r="AA652" s="36"/>
      <c r="AB652" s="36"/>
      <c r="AC652" s="9">
        <f>((H652-(H652*I652))*G652)-(((H652-(H652*I652))*G652)*K652)</f>
        <v>0</v>
      </c>
      <c r="AD652" s="9">
        <f>G652*J652</f>
        <v>0</v>
      </c>
      <c r="AE652" s="9" t="e">
        <f>AD652/AC652</f>
        <v>#DIV/0!</v>
      </c>
      <c r="AF652" s="9">
        <f>AD652*'Hypothése des ventes'!$G$18</f>
        <v>0</v>
      </c>
      <c r="AG652" s="9">
        <f>(AD652-(AD652*'Hypothése des ventes'!$H$17))*'Hypothése des ventes'!$H$18</f>
        <v>0</v>
      </c>
      <c r="AH652" s="9">
        <f>(AD652-(AD652*'Hypothése des ventes'!$I$17))*'Hypothése des ventes'!$I$18</f>
        <v>0</v>
      </c>
      <c r="AI652" s="9">
        <f>(AD652-(AD652*'Hypothése des ventes'!$J$17))*'Hypothése des ventes'!$J$18</f>
        <v>0</v>
      </c>
      <c r="AJ652" s="9">
        <f>(AD652-(AD652*'Hypothése des ventes'!$K$17))*'Hypothése des ventes'!$K$18</f>
        <v>0</v>
      </c>
      <c r="AK652" s="9">
        <f>-(AC652*'Hypothése des ventes'!$L$18)</f>
        <v>0</v>
      </c>
      <c r="AL652" s="9">
        <f>AC652*L652</f>
        <v>0</v>
      </c>
      <c r="AM652" s="9">
        <f>((AF652+AG652+AH652+AI652+AJ652+AK652)*0.8)+AL652</f>
        <v>0</v>
      </c>
      <c r="AN652" s="9" t="e">
        <f>AM652/AC652</f>
        <v>#DIV/0!</v>
      </c>
      <c r="AO652" s="9">
        <f>AM652-AC652</f>
        <v>0</v>
      </c>
      <c r="AP652" s="10" t="e">
        <f>AO652/AM652</f>
        <v>#DIV/0!</v>
      </c>
    </row>
    <row r="653" spans="1:42" x14ac:dyDescent="0.3">
      <c r="A653" s="41"/>
      <c r="B653" s="41"/>
      <c r="C653" s="114"/>
      <c r="D653" s="41"/>
      <c r="E653" s="41"/>
      <c r="F653" s="41"/>
      <c r="G653" s="41"/>
      <c r="H653" s="41"/>
      <c r="I653" s="23"/>
      <c r="J653" s="41"/>
      <c r="K653" s="23"/>
      <c r="L653" s="41"/>
      <c r="M653" s="186">
        <f>G653*H653</f>
        <v>0</v>
      </c>
      <c r="N653" s="42"/>
      <c r="O653" s="42"/>
      <c r="P653" s="42"/>
      <c r="Q653" s="36"/>
      <c r="R653" s="36"/>
      <c r="S653" s="36"/>
      <c r="T653" s="36"/>
      <c r="U653" s="36"/>
      <c r="V653" s="36"/>
      <c r="W653" s="36"/>
      <c r="X653" s="36"/>
      <c r="Y653" s="36"/>
      <c r="Z653" s="36"/>
      <c r="AA653" s="36"/>
      <c r="AB653" s="36"/>
      <c r="AC653" s="9">
        <f>((H653-(H653*I653))*G653)-(((H653-(H653*I653))*G653)*K653)</f>
        <v>0</v>
      </c>
      <c r="AD653" s="9">
        <f>G653*J653</f>
        <v>0</v>
      </c>
      <c r="AE653" s="9" t="e">
        <f>AD653/AC653</f>
        <v>#DIV/0!</v>
      </c>
      <c r="AF653" s="9">
        <f>AD653*'Hypothése des ventes'!$G$18</f>
        <v>0</v>
      </c>
      <c r="AG653" s="9">
        <f>(AD653-(AD653*'Hypothése des ventes'!$H$17))*'Hypothése des ventes'!$H$18</f>
        <v>0</v>
      </c>
      <c r="AH653" s="9">
        <f>(AD653-(AD653*'Hypothése des ventes'!$I$17))*'Hypothése des ventes'!$I$18</f>
        <v>0</v>
      </c>
      <c r="AI653" s="9">
        <f>(AD653-(AD653*'Hypothése des ventes'!$J$17))*'Hypothése des ventes'!$J$18</f>
        <v>0</v>
      </c>
      <c r="AJ653" s="9">
        <f>(AD653-(AD653*'Hypothése des ventes'!$K$17))*'Hypothése des ventes'!$K$18</f>
        <v>0</v>
      </c>
      <c r="AK653" s="9">
        <f>-(AC653*'Hypothése des ventes'!$L$18)</f>
        <v>0</v>
      </c>
      <c r="AL653" s="9">
        <f>AC653*L653</f>
        <v>0</v>
      </c>
      <c r="AM653" s="9">
        <f>((AF653+AG653+AH653+AI653+AJ653+AK653)*0.8)+AL653</f>
        <v>0</v>
      </c>
      <c r="AN653" s="9" t="e">
        <f>AM653/AC653</f>
        <v>#DIV/0!</v>
      </c>
      <c r="AO653" s="9">
        <f>AM653-AC653</f>
        <v>0</v>
      </c>
      <c r="AP653" s="10" t="e">
        <f>AO653/AM653</f>
        <v>#DIV/0!</v>
      </c>
    </row>
    <row r="654" spans="1:42" x14ac:dyDescent="0.3">
      <c r="A654" s="41"/>
      <c r="B654" s="41"/>
      <c r="C654" s="114"/>
      <c r="D654" s="41"/>
      <c r="E654" s="41"/>
      <c r="F654" s="41"/>
      <c r="G654" s="41"/>
      <c r="H654" s="41"/>
      <c r="I654" s="23"/>
      <c r="J654" s="41"/>
      <c r="K654" s="23"/>
      <c r="L654" s="41"/>
      <c r="M654" s="186">
        <f>G654*H654</f>
        <v>0</v>
      </c>
      <c r="N654" s="42"/>
      <c r="O654" s="42"/>
      <c r="P654" s="42"/>
      <c r="Q654" s="36"/>
      <c r="R654" s="36"/>
      <c r="S654" s="36"/>
      <c r="T654" s="36"/>
      <c r="U654" s="36"/>
      <c r="V654" s="36"/>
      <c r="W654" s="36"/>
      <c r="X654" s="36"/>
      <c r="Y654" s="36"/>
      <c r="Z654" s="36"/>
      <c r="AA654" s="36"/>
      <c r="AB654" s="36"/>
      <c r="AC654" s="9">
        <f>((H654-(H654*I654))*G654)-(((H654-(H654*I654))*G654)*K654)</f>
        <v>0</v>
      </c>
      <c r="AD654" s="9">
        <f>G654*J654</f>
        <v>0</v>
      </c>
      <c r="AE654" s="9" t="e">
        <f>AD654/AC654</f>
        <v>#DIV/0!</v>
      </c>
      <c r="AF654" s="9">
        <f>AD654*'Hypothése des ventes'!$G$18</f>
        <v>0</v>
      </c>
      <c r="AG654" s="9">
        <f>(AD654-(AD654*'Hypothése des ventes'!$H$17))*'Hypothése des ventes'!$H$18</f>
        <v>0</v>
      </c>
      <c r="AH654" s="9">
        <f>(AD654-(AD654*'Hypothése des ventes'!$I$17))*'Hypothése des ventes'!$I$18</f>
        <v>0</v>
      </c>
      <c r="AI654" s="9">
        <f>(AD654-(AD654*'Hypothése des ventes'!$J$17))*'Hypothése des ventes'!$J$18</f>
        <v>0</v>
      </c>
      <c r="AJ654" s="9">
        <f>(AD654-(AD654*'Hypothése des ventes'!$K$17))*'Hypothése des ventes'!$K$18</f>
        <v>0</v>
      </c>
      <c r="AK654" s="9">
        <f>-(AC654*'Hypothése des ventes'!$L$18)</f>
        <v>0</v>
      </c>
      <c r="AL654" s="9">
        <f>AC654*L654</f>
        <v>0</v>
      </c>
      <c r="AM654" s="9">
        <f>((AF654+AG654+AH654+AI654+AJ654+AK654)*0.8)+AL654</f>
        <v>0</v>
      </c>
      <c r="AN654" s="9" t="e">
        <f>AM654/AC654</f>
        <v>#DIV/0!</v>
      </c>
      <c r="AO654" s="9">
        <f>AM654-AC654</f>
        <v>0</v>
      </c>
      <c r="AP654" s="10" t="e">
        <f>AO654/AM654</f>
        <v>#DIV/0!</v>
      </c>
    </row>
    <row r="655" spans="1:42" x14ac:dyDescent="0.3">
      <c r="A655" s="41"/>
      <c r="B655" s="41"/>
      <c r="C655" s="114"/>
      <c r="D655" s="41"/>
      <c r="E655" s="41"/>
      <c r="F655" s="41"/>
      <c r="G655" s="41"/>
      <c r="H655" s="41"/>
      <c r="I655" s="23"/>
      <c r="J655" s="41"/>
      <c r="K655" s="23"/>
      <c r="L655" s="41"/>
      <c r="M655" s="186">
        <f>G655*H655</f>
        <v>0</v>
      </c>
      <c r="N655" s="42"/>
      <c r="O655" s="42"/>
      <c r="P655" s="42"/>
      <c r="Q655" s="36"/>
      <c r="R655" s="36"/>
      <c r="S655" s="36"/>
      <c r="T655" s="36"/>
      <c r="U655" s="36"/>
      <c r="V655" s="36"/>
      <c r="W655" s="36"/>
      <c r="X655" s="36"/>
      <c r="Y655" s="36"/>
      <c r="Z655" s="36"/>
      <c r="AA655" s="36"/>
      <c r="AB655" s="36"/>
      <c r="AC655" s="9">
        <f>((H655-(H655*I655))*G655)-(((H655-(H655*I655))*G655)*K655)</f>
        <v>0</v>
      </c>
      <c r="AD655" s="9">
        <f>G655*J655</f>
        <v>0</v>
      </c>
      <c r="AE655" s="9" t="e">
        <f>AD655/AC655</f>
        <v>#DIV/0!</v>
      </c>
      <c r="AF655" s="9">
        <f>AD655*'Hypothése des ventes'!$G$18</f>
        <v>0</v>
      </c>
      <c r="AG655" s="9">
        <f>(AD655-(AD655*'Hypothése des ventes'!$H$17))*'Hypothése des ventes'!$H$18</f>
        <v>0</v>
      </c>
      <c r="AH655" s="9">
        <f>(AD655-(AD655*'Hypothése des ventes'!$I$17))*'Hypothése des ventes'!$I$18</f>
        <v>0</v>
      </c>
      <c r="AI655" s="9">
        <f>(AD655-(AD655*'Hypothése des ventes'!$J$17))*'Hypothése des ventes'!$J$18</f>
        <v>0</v>
      </c>
      <c r="AJ655" s="9">
        <f>(AD655-(AD655*'Hypothése des ventes'!$K$17))*'Hypothése des ventes'!$K$18</f>
        <v>0</v>
      </c>
      <c r="AK655" s="9">
        <f>-(AC655*'Hypothése des ventes'!$L$18)</f>
        <v>0</v>
      </c>
      <c r="AL655" s="9">
        <f>AC655*L655</f>
        <v>0</v>
      </c>
      <c r="AM655" s="9">
        <f>((AF655+AG655+AH655+AI655+AJ655+AK655)*0.8)+AL655</f>
        <v>0</v>
      </c>
      <c r="AN655" s="9" t="e">
        <f>AM655/AC655</f>
        <v>#DIV/0!</v>
      </c>
      <c r="AO655" s="9">
        <f>AM655-AC655</f>
        <v>0</v>
      </c>
      <c r="AP655" s="10" t="e">
        <f>AO655/AM655</f>
        <v>#DIV/0!</v>
      </c>
    </row>
    <row r="656" spans="1:42" x14ac:dyDescent="0.3">
      <c r="A656" s="41"/>
      <c r="B656" s="41"/>
      <c r="C656" s="114"/>
      <c r="D656" s="41"/>
      <c r="E656" s="41"/>
      <c r="F656" s="41"/>
      <c r="G656" s="41"/>
      <c r="H656" s="41"/>
      <c r="I656" s="23"/>
      <c r="J656" s="41"/>
      <c r="K656" s="23"/>
      <c r="L656" s="41"/>
      <c r="M656" s="186">
        <f>G656*H656</f>
        <v>0</v>
      </c>
      <c r="N656" s="42"/>
      <c r="O656" s="42"/>
      <c r="P656" s="42"/>
      <c r="Q656" s="36"/>
      <c r="R656" s="36"/>
      <c r="S656" s="36"/>
      <c r="T656" s="36"/>
      <c r="U656" s="36"/>
      <c r="V656" s="36"/>
      <c r="W656" s="36"/>
      <c r="X656" s="36"/>
      <c r="Y656" s="36"/>
      <c r="Z656" s="36"/>
      <c r="AA656" s="36"/>
      <c r="AB656" s="36"/>
      <c r="AC656" s="9">
        <f>((H656-(H656*I656))*G656)-(((H656-(H656*I656))*G656)*K656)</f>
        <v>0</v>
      </c>
      <c r="AD656" s="9">
        <f>G656*J656</f>
        <v>0</v>
      </c>
      <c r="AE656" s="9" t="e">
        <f>AD656/AC656</f>
        <v>#DIV/0!</v>
      </c>
      <c r="AF656" s="9">
        <f>AD656*'Hypothése des ventes'!$G$18</f>
        <v>0</v>
      </c>
      <c r="AG656" s="9">
        <f>(AD656-(AD656*'Hypothése des ventes'!$H$17))*'Hypothése des ventes'!$H$18</f>
        <v>0</v>
      </c>
      <c r="AH656" s="9">
        <f>(AD656-(AD656*'Hypothése des ventes'!$I$17))*'Hypothése des ventes'!$I$18</f>
        <v>0</v>
      </c>
      <c r="AI656" s="9">
        <f>(AD656-(AD656*'Hypothése des ventes'!$J$17))*'Hypothése des ventes'!$J$18</f>
        <v>0</v>
      </c>
      <c r="AJ656" s="9">
        <f>(AD656-(AD656*'Hypothése des ventes'!$K$17))*'Hypothése des ventes'!$K$18</f>
        <v>0</v>
      </c>
      <c r="AK656" s="9">
        <f>-(AC656*'Hypothése des ventes'!$L$18)</f>
        <v>0</v>
      </c>
      <c r="AL656" s="9">
        <f>AC656*L656</f>
        <v>0</v>
      </c>
      <c r="AM656" s="9">
        <f>((AF656+AG656+AH656+AI656+AJ656+AK656)*0.8)+AL656</f>
        <v>0</v>
      </c>
      <c r="AN656" s="9" t="e">
        <f>AM656/AC656</f>
        <v>#DIV/0!</v>
      </c>
      <c r="AO656" s="9">
        <f>AM656-AC656</f>
        <v>0</v>
      </c>
      <c r="AP656" s="10" t="e">
        <f>AO656/AM656</f>
        <v>#DIV/0!</v>
      </c>
    </row>
    <row r="657" spans="1:42" x14ac:dyDescent="0.3">
      <c r="A657" s="41"/>
      <c r="B657" s="41"/>
      <c r="C657" s="114"/>
      <c r="D657" s="41"/>
      <c r="E657" s="41"/>
      <c r="F657" s="41"/>
      <c r="G657" s="41"/>
      <c r="H657" s="41"/>
      <c r="I657" s="23"/>
      <c r="J657" s="41"/>
      <c r="K657" s="23"/>
      <c r="L657" s="41"/>
      <c r="M657" s="186">
        <f>G657*H657</f>
        <v>0</v>
      </c>
      <c r="N657" s="42"/>
      <c r="O657" s="42"/>
      <c r="P657" s="42"/>
      <c r="Q657" s="36"/>
      <c r="R657" s="36"/>
      <c r="S657" s="36"/>
      <c r="T657" s="36"/>
      <c r="U657" s="36"/>
      <c r="V657" s="36"/>
      <c r="W657" s="36"/>
      <c r="X657" s="36"/>
      <c r="Y657" s="36"/>
      <c r="Z657" s="36"/>
      <c r="AA657" s="36"/>
      <c r="AB657" s="36"/>
      <c r="AC657" s="9">
        <f>((H657-(H657*I657))*G657)-(((H657-(H657*I657))*G657)*K657)</f>
        <v>0</v>
      </c>
      <c r="AD657" s="9">
        <f>G657*J657</f>
        <v>0</v>
      </c>
      <c r="AE657" s="9" t="e">
        <f>AD657/AC657</f>
        <v>#DIV/0!</v>
      </c>
      <c r="AF657" s="9">
        <f>AD657*'Hypothése des ventes'!$G$18</f>
        <v>0</v>
      </c>
      <c r="AG657" s="9">
        <f>(AD657-(AD657*'Hypothése des ventes'!$H$17))*'Hypothése des ventes'!$H$18</f>
        <v>0</v>
      </c>
      <c r="AH657" s="9">
        <f>(AD657-(AD657*'Hypothése des ventes'!$I$17))*'Hypothése des ventes'!$I$18</f>
        <v>0</v>
      </c>
      <c r="AI657" s="9">
        <f>(AD657-(AD657*'Hypothése des ventes'!$J$17))*'Hypothése des ventes'!$J$18</f>
        <v>0</v>
      </c>
      <c r="AJ657" s="9">
        <f>(AD657-(AD657*'Hypothése des ventes'!$K$17))*'Hypothése des ventes'!$K$18</f>
        <v>0</v>
      </c>
      <c r="AK657" s="9">
        <f>-(AC657*'Hypothése des ventes'!$L$18)</f>
        <v>0</v>
      </c>
      <c r="AL657" s="9">
        <f>AC657*L657</f>
        <v>0</v>
      </c>
      <c r="AM657" s="9">
        <f>((AF657+AG657+AH657+AI657+AJ657+AK657)*0.8)+AL657</f>
        <v>0</v>
      </c>
      <c r="AN657" s="9" t="e">
        <f>AM657/AC657</f>
        <v>#DIV/0!</v>
      </c>
      <c r="AO657" s="9">
        <f>AM657-AC657</f>
        <v>0</v>
      </c>
      <c r="AP657" s="10" t="e">
        <f>AO657/AM657</f>
        <v>#DIV/0!</v>
      </c>
    </row>
    <row r="658" spans="1:42" x14ac:dyDescent="0.3">
      <c r="A658" s="41"/>
      <c r="B658" s="41"/>
      <c r="C658" s="114"/>
      <c r="D658" s="41"/>
      <c r="E658" s="41"/>
      <c r="F658" s="41"/>
      <c r="G658" s="41"/>
      <c r="H658" s="41"/>
      <c r="I658" s="23"/>
      <c r="J658" s="41"/>
      <c r="K658" s="23"/>
      <c r="L658" s="41"/>
      <c r="M658" s="186">
        <f>G658*H658</f>
        <v>0</v>
      </c>
      <c r="N658" s="42"/>
      <c r="O658" s="42"/>
      <c r="P658" s="42"/>
      <c r="Q658" s="36"/>
      <c r="R658" s="36"/>
      <c r="S658" s="36"/>
      <c r="T658" s="36"/>
      <c r="U658" s="36"/>
      <c r="V658" s="36"/>
      <c r="W658" s="36"/>
      <c r="X658" s="36"/>
      <c r="Y658" s="36"/>
      <c r="Z658" s="36"/>
      <c r="AA658" s="36"/>
      <c r="AB658" s="36"/>
      <c r="AC658" s="9">
        <f>((H658-(H658*I658))*G658)-(((H658-(H658*I658))*G658)*K658)</f>
        <v>0</v>
      </c>
      <c r="AD658" s="9">
        <f>G658*J658</f>
        <v>0</v>
      </c>
      <c r="AE658" s="9" t="e">
        <f>AD658/AC658</f>
        <v>#DIV/0!</v>
      </c>
      <c r="AF658" s="9">
        <f>AD658*'Hypothése des ventes'!$G$18</f>
        <v>0</v>
      </c>
      <c r="AG658" s="9">
        <f>(AD658-(AD658*'Hypothése des ventes'!$H$17))*'Hypothése des ventes'!$H$18</f>
        <v>0</v>
      </c>
      <c r="AH658" s="9">
        <f>(AD658-(AD658*'Hypothése des ventes'!$I$17))*'Hypothése des ventes'!$I$18</f>
        <v>0</v>
      </c>
      <c r="AI658" s="9">
        <f>(AD658-(AD658*'Hypothése des ventes'!$J$17))*'Hypothése des ventes'!$J$18</f>
        <v>0</v>
      </c>
      <c r="AJ658" s="9">
        <f>(AD658-(AD658*'Hypothése des ventes'!$K$17))*'Hypothése des ventes'!$K$18</f>
        <v>0</v>
      </c>
      <c r="AK658" s="9">
        <f>-(AC658*'Hypothése des ventes'!$L$18)</f>
        <v>0</v>
      </c>
      <c r="AL658" s="9">
        <f>AC658*L658</f>
        <v>0</v>
      </c>
      <c r="AM658" s="9">
        <f>((AF658+AG658+AH658+AI658+AJ658+AK658)*0.8)+AL658</f>
        <v>0</v>
      </c>
      <c r="AN658" s="9" t="e">
        <f>AM658/AC658</f>
        <v>#DIV/0!</v>
      </c>
      <c r="AO658" s="9">
        <f>AM658-AC658</f>
        <v>0</v>
      </c>
      <c r="AP658" s="10" t="e">
        <f>AO658/AM658</f>
        <v>#DIV/0!</v>
      </c>
    </row>
    <row r="659" spans="1:42" x14ac:dyDescent="0.3">
      <c r="A659" s="41"/>
      <c r="B659" s="41"/>
      <c r="C659" s="114"/>
      <c r="D659" s="41"/>
      <c r="E659" s="41"/>
      <c r="F659" s="41"/>
      <c r="G659" s="41"/>
      <c r="H659" s="41"/>
      <c r="I659" s="23"/>
      <c r="J659" s="41"/>
      <c r="K659" s="23"/>
      <c r="L659" s="41"/>
      <c r="M659" s="186">
        <f>G659*H659</f>
        <v>0</v>
      </c>
      <c r="N659" s="42"/>
      <c r="O659" s="42"/>
      <c r="P659" s="42"/>
      <c r="Q659" s="36"/>
      <c r="R659" s="36"/>
      <c r="S659" s="36"/>
      <c r="T659" s="36"/>
      <c r="U659" s="36"/>
      <c r="V659" s="36"/>
      <c r="W659" s="36"/>
      <c r="X659" s="36"/>
      <c r="Y659" s="36"/>
      <c r="Z659" s="36"/>
      <c r="AA659" s="36"/>
      <c r="AB659" s="36"/>
      <c r="AC659" s="9">
        <f>((H659-(H659*I659))*G659)-(((H659-(H659*I659))*G659)*K659)</f>
        <v>0</v>
      </c>
      <c r="AD659" s="9">
        <f>G659*J659</f>
        <v>0</v>
      </c>
      <c r="AE659" s="9" t="e">
        <f>AD659/AC659</f>
        <v>#DIV/0!</v>
      </c>
      <c r="AF659" s="9">
        <f>AD659*'Hypothése des ventes'!$G$18</f>
        <v>0</v>
      </c>
      <c r="AG659" s="9">
        <f>(AD659-(AD659*'Hypothése des ventes'!$H$17))*'Hypothése des ventes'!$H$18</f>
        <v>0</v>
      </c>
      <c r="AH659" s="9">
        <f>(AD659-(AD659*'Hypothése des ventes'!$I$17))*'Hypothése des ventes'!$I$18</f>
        <v>0</v>
      </c>
      <c r="AI659" s="9">
        <f>(AD659-(AD659*'Hypothése des ventes'!$J$17))*'Hypothése des ventes'!$J$18</f>
        <v>0</v>
      </c>
      <c r="AJ659" s="9">
        <f>(AD659-(AD659*'Hypothése des ventes'!$K$17))*'Hypothése des ventes'!$K$18</f>
        <v>0</v>
      </c>
      <c r="AK659" s="9">
        <f>-(AC659*'Hypothése des ventes'!$L$18)</f>
        <v>0</v>
      </c>
      <c r="AL659" s="9">
        <f>AC659*L659</f>
        <v>0</v>
      </c>
      <c r="AM659" s="9">
        <f>((AF659+AG659+AH659+AI659+AJ659+AK659)*0.8)+AL659</f>
        <v>0</v>
      </c>
      <c r="AN659" s="9" t="e">
        <f>AM659/AC659</f>
        <v>#DIV/0!</v>
      </c>
      <c r="AO659" s="9">
        <f>AM659-AC659</f>
        <v>0</v>
      </c>
      <c r="AP659" s="10" t="e">
        <f>AO659/AM659</f>
        <v>#DIV/0!</v>
      </c>
    </row>
    <row r="660" spans="1:42" x14ac:dyDescent="0.3">
      <c r="A660" s="41"/>
      <c r="B660" s="41"/>
      <c r="C660" s="114"/>
      <c r="D660" s="41"/>
      <c r="E660" s="41"/>
      <c r="F660" s="41"/>
      <c r="G660" s="41"/>
      <c r="H660" s="41"/>
      <c r="I660" s="23"/>
      <c r="J660" s="41"/>
      <c r="K660" s="23"/>
      <c r="L660" s="41"/>
      <c r="M660" s="186">
        <f>G660*H660</f>
        <v>0</v>
      </c>
      <c r="N660" s="42"/>
      <c r="O660" s="42"/>
      <c r="P660" s="42"/>
      <c r="Q660" s="36"/>
      <c r="R660" s="36"/>
      <c r="S660" s="36"/>
      <c r="T660" s="36"/>
      <c r="U660" s="36"/>
      <c r="V660" s="36"/>
      <c r="W660" s="36"/>
      <c r="X660" s="36"/>
      <c r="Y660" s="36"/>
      <c r="Z660" s="36"/>
      <c r="AA660" s="36"/>
      <c r="AB660" s="36"/>
      <c r="AC660" s="9">
        <f>((H660-(H660*I660))*G660)-(((H660-(H660*I660))*G660)*K660)</f>
        <v>0</v>
      </c>
      <c r="AD660" s="9">
        <f>G660*J660</f>
        <v>0</v>
      </c>
      <c r="AE660" s="9" t="e">
        <f>AD660/AC660</f>
        <v>#DIV/0!</v>
      </c>
      <c r="AF660" s="9">
        <f>AD660*'Hypothése des ventes'!$G$18</f>
        <v>0</v>
      </c>
      <c r="AG660" s="9">
        <f>(AD660-(AD660*'Hypothése des ventes'!$H$17))*'Hypothése des ventes'!$H$18</f>
        <v>0</v>
      </c>
      <c r="AH660" s="9">
        <f>(AD660-(AD660*'Hypothése des ventes'!$I$17))*'Hypothése des ventes'!$I$18</f>
        <v>0</v>
      </c>
      <c r="AI660" s="9">
        <f>(AD660-(AD660*'Hypothése des ventes'!$J$17))*'Hypothése des ventes'!$J$18</f>
        <v>0</v>
      </c>
      <c r="AJ660" s="9">
        <f>(AD660-(AD660*'Hypothése des ventes'!$K$17))*'Hypothése des ventes'!$K$18</f>
        <v>0</v>
      </c>
      <c r="AK660" s="9">
        <f>-(AC660*'Hypothése des ventes'!$L$18)</f>
        <v>0</v>
      </c>
      <c r="AL660" s="9">
        <f>AC660*L660</f>
        <v>0</v>
      </c>
      <c r="AM660" s="9">
        <f>((AF660+AG660+AH660+AI660+AJ660+AK660)*0.8)+AL660</f>
        <v>0</v>
      </c>
      <c r="AN660" s="9" t="e">
        <f>AM660/AC660</f>
        <v>#DIV/0!</v>
      </c>
      <c r="AO660" s="9">
        <f>AM660-AC660</f>
        <v>0</v>
      </c>
      <c r="AP660" s="10" t="e">
        <f>AO660/AM660</f>
        <v>#DIV/0!</v>
      </c>
    </row>
    <row r="661" spans="1:42" x14ac:dyDescent="0.3">
      <c r="A661" s="41"/>
      <c r="B661" s="41"/>
      <c r="C661" s="114"/>
      <c r="D661" s="41"/>
      <c r="E661" s="41"/>
      <c r="F661" s="41"/>
      <c r="G661" s="41"/>
      <c r="H661" s="41"/>
      <c r="I661" s="23"/>
      <c r="J661" s="41"/>
      <c r="K661" s="23"/>
      <c r="L661" s="41"/>
      <c r="M661" s="186">
        <f>G661*H661</f>
        <v>0</v>
      </c>
      <c r="N661" s="42"/>
      <c r="O661" s="42"/>
      <c r="P661" s="42"/>
      <c r="Q661" s="36"/>
      <c r="R661" s="36"/>
      <c r="S661" s="36"/>
      <c r="T661" s="36"/>
      <c r="U661" s="36"/>
      <c r="V661" s="36"/>
      <c r="W661" s="36"/>
      <c r="X661" s="36"/>
      <c r="Y661" s="36"/>
      <c r="Z661" s="36"/>
      <c r="AA661" s="36"/>
      <c r="AB661" s="36"/>
      <c r="AC661" s="9">
        <f>((H661-(H661*I661))*G661)-(((H661-(H661*I661))*G661)*K661)</f>
        <v>0</v>
      </c>
      <c r="AD661" s="9">
        <f>G661*J661</f>
        <v>0</v>
      </c>
      <c r="AE661" s="9" t="e">
        <f>AD661/AC661</f>
        <v>#DIV/0!</v>
      </c>
      <c r="AF661" s="9">
        <f>AD661*'Hypothése des ventes'!$G$18</f>
        <v>0</v>
      </c>
      <c r="AG661" s="9">
        <f>(AD661-(AD661*'Hypothése des ventes'!$H$17))*'Hypothése des ventes'!$H$18</f>
        <v>0</v>
      </c>
      <c r="AH661" s="9">
        <f>(AD661-(AD661*'Hypothése des ventes'!$I$17))*'Hypothése des ventes'!$I$18</f>
        <v>0</v>
      </c>
      <c r="AI661" s="9">
        <f>(AD661-(AD661*'Hypothése des ventes'!$J$17))*'Hypothése des ventes'!$J$18</f>
        <v>0</v>
      </c>
      <c r="AJ661" s="9">
        <f>(AD661-(AD661*'Hypothése des ventes'!$K$17))*'Hypothése des ventes'!$K$18</f>
        <v>0</v>
      </c>
      <c r="AK661" s="9">
        <f>-(AC661*'Hypothése des ventes'!$L$18)</f>
        <v>0</v>
      </c>
      <c r="AL661" s="9">
        <f>AC661*L661</f>
        <v>0</v>
      </c>
      <c r="AM661" s="9">
        <f>((AF661+AG661+AH661+AI661+AJ661+AK661)*0.8)+AL661</f>
        <v>0</v>
      </c>
      <c r="AN661" s="9" t="e">
        <f>AM661/AC661</f>
        <v>#DIV/0!</v>
      </c>
      <c r="AO661" s="9">
        <f>AM661-AC661</f>
        <v>0</v>
      </c>
      <c r="AP661" s="10" t="e">
        <f>AO661/AM661</f>
        <v>#DIV/0!</v>
      </c>
    </row>
    <row r="662" spans="1:42" x14ac:dyDescent="0.3">
      <c r="A662" s="41"/>
      <c r="B662" s="41"/>
      <c r="C662" s="114"/>
      <c r="D662" s="41"/>
      <c r="E662" s="41"/>
      <c r="F662" s="41"/>
      <c r="G662" s="41"/>
      <c r="H662" s="41"/>
      <c r="I662" s="23"/>
      <c r="J662" s="41"/>
      <c r="K662" s="23"/>
      <c r="L662" s="41"/>
      <c r="M662" s="186">
        <f>G662*H662</f>
        <v>0</v>
      </c>
      <c r="N662" s="42"/>
      <c r="O662" s="42"/>
      <c r="P662" s="42"/>
      <c r="Q662" s="36"/>
      <c r="R662" s="36"/>
      <c r="S662" s="36"/>
      <c r="T662" s="36"/>
      <c r="U662" s="36"/>
      <c r="V662" s="36"/>
      <c r="W662" s="36"/>
      <c r="X662" s="36"/>
      <c r="Y662" s="36"/>
      <c r="Z662" s="36"/>
      <c r="AA662" s="36"/>
      <c r="AB662" s="36"/>
      <c r="AC662" s="9">
        <f>((H662-(H662*I662))*G662)-(((H662-(H662*I662))*G662)*K662)</f>
        <v>0</v>
      </c>
      <c r="AD662" s="9">
        <f>G662*J662</f>
        <v>0</v>
      </c>
      <c r="AE662" s="9" t="e">
        <f>AD662/AC662</f>
        <v>#DIV/0!</v>
      </c>
      <c r="AF662" s="9">
        <f>AD662*'Hypothése des ventes'!$G$18</f>
        <v>0</v>
      </c>
      <c r="AG662" s="9">
        <f>(AD662-(AD662*'Hypothése des ventes'!$H$17))*'Hypothése des ventes'!$H$18</f>
        <v>0</v>
      </c>
      <c r="AH662" s="9">
        <f>(AD662-(AD662*'Hypothése des ventes'!$I$17))*'Hypothése des ventes'!$I$18</f>
        <v>0</v>
      </c>
      <c r="AI662" s="9">
        <f>(AD662-(AD662*'Hypothése des ventes'!$J$17))*'Hypothése des ventes'!$J$18</f>
        <v>0</v>
      </c>
      <c r="AJ662" s="9">
        <f>(AD662-(AD662*'Hypothése des ventes'!$K$17))*'Hypothése des ventes'!$K$18</f>
        <v>0</v>
      </c>
      <c r="AK662" s="9">
        <f>-(AC662*'Hypothése des ventes'!$L$18)</f>
        <v>0</v>
      </c>
      <c r="AL662" s="9">
        <f>AC662*L662</f>
        <v>0</v>
      </c>
      <c r="AM662" s="9">
        <f>((AF662+AG662+AH662+AI662+AJ662+AK662)*0.8)+AL662</f>
        <v>0</v>
      </c>
      <c r="AN662" s="9" t="e">
        <f>AM662/AC662</f>
        <v>#DIV/0!</v>
      </c>
      <c r="AO662" s="9">
        <f>AM662-AC662</f>
        <v>0</v>
      </c>
      <c r="AP662" s="10" t="e">
        <f>AO662/AM662</f>
        <v>#DIV/0!</v>
      </c>
    </row>
    <row r="663" spans="1:42" x14ac:dyDescent="0.3">
      <c r="A663" s="41"/>
      <c r="B663" s="41"/>
      <c r="C663" s="114"/>
      <c r="D663" s="41"/>
      <c r="E663" s="41"/>
      <c r="F663" s="41"/>
      <c r="G663" s="41"/>
      <c r="H663" s="41"/>
      <c r="I663" s="23"/>
      <c r="J663" s="41"/>
      <c r="K663" s="23"/>
      <c r="L663" s="41"/>
      <c r="M663" s="186">
        <f>G663*H663</f>
        <v>0</v>
      </c>
      <c r="N663" s="42"/>
      <c r="O663" s="42"/>
      <c r="P663" s="42"/>
      <c r="Q663" s="36"/>
      <c r="R663" s="36"/>
      <c r="S663" s="36"/>
      <c r="T663" s="36"/>
      <c r="U663" s="36"/>
      <c r="V663" s="36"/>
      <c r="W663" s="36"/>
      <c r="X663" s="36"/>
      <c r="Y663" s="36"/>
      <c r="Z663" s="36"/>
      <c r="AA663" s="36"/>
      <c r="AB663" s="36"/>
      <c r="AC663" s="9">
        <f>((H663-(H663*I663))*G663)-(((H663-(H663*I663))*G663)*K663)</f>
        <v>0</v>
      </c>
      <c r="AD663" s="9">
        <f>G663*J663</f>
        <v>0</v>
      </c>
      <c r="AE663" s="9" t="e">
        <f>AD663/AC663</f>
        <v>#DIV/0!</v>
      </c>
      <c r="AF663" s="9">
        <f>AD663*'Hypothése des ventes'!$G$18</f>
        <v>0</v>
      </c>
      <c r="AG663" s="9">
        <f>(AD663-(AD663*'Hypothése des ventes'!$H$17))*'Hypothése des ventes'!$H$18</f>
        <v>0</v>
      </c>
      <c r="AH663" s="9">
        <f>(AD663-(AD663*'Hypothése des ventes'!$I$17))*'Hypothése des ventes'!$I$18</f>
        <v>0</v>
      </c>
      <c r="AI663" s="9">
        <f>(AD663-(AD663*'Hypothése des ventes'!$J$17))*'Hypothése des ventes'!$J$18</f>
        <v>0</v>
      </c>
      <c r="AJ663" s="9">
        <f>(AD663-(AD663*'Hypothése des ventes'!$K$17))*'Hypothése des ventes'!$K$18</f>
        <v>0</v>
      </c>
      <c r="AK663" s="9">
        <f>-(AC663*'Hypothése des ventes'!$L$18)</f>
        <v>0</v>
      </c>
      <c r="AL663" s="9">
        <f>AC663*L663</f>
        <v>0</v>
      </c>
      <c r="AM663" s="9">
        <f>((AF663+AG663+AH663+AI663+AJ663+AK663)*0.8)+AL663</f>
        <v>0</v>
      </c>
      <c r="AN663" s="9" t="e">
        <f>AM663/AC663</f>
        <v>#DIV/0!</v>
      </c>
      <c r="AO663" s="9">
        <f>AM663-AC663</f>
        <v>0</v>
      </c>
      <c r="AP663" s="10" t="e">
        <f>AO663/AM663</f>
        <v>#DIV/0!</v>
      </c>
    </row>
    <row r="664" spans="1:42" x14ac:dyDescent="0.3">
      <c r="A664" s="41"/>
      <c r="B664" s="41"/>
      <c r="C664" s="114"/>
      <c r="D664" s="41"/>
      <c r="E664" s="41"/>
      <c r="F664" s="41"/>
      <c r="G664" s="41"/>
      <c r="H664" s="41"/>
      <c r="I664" s="23"/>
      <c r="J664" s="41"/>
      <c r="K664" s="23"/>
      <c r="L664" s="41"/>
      <c r="M664" s="186">
        <f>G664*H664</f>
        <v>0</v>
      </c>
      <c r="N664" s="42"/>
      <c r="O664" s="42"/>
      <c r="P664" s="42"/>
      <c r="Q664" s="36"/>
      <c r="R664" s="36"/>
      <c r="S664" s="36"/>
      <c r="T664" s="36"/>
      <c r="U664" s="36"/>
      <c r="V664" s="36"/>
      <c r="W664" s="36"/>
      <c r="X664" s="36"/>
      <c r="Y664" s="36"/>
      <c r="Z664" s="36"/>
      <c r="AA664" s="36"/>
      <c r="AB664" s="36"/>
      <c r="AC664" s="9">
        <f>((H664-(H664*I664))*G664)-(((H664-(H664*I664))*G664)*K664)</f>
        <v>0</v>
      </c>
      <c r="AD664" s="9">
        <f>G664*J664</f>
        <v>0</v>
      </c>
      <c r="AE664" s="9" t="e">
        <f>AD664/AC664</f>
        <v>#DIV/0!</v>
      </c>
      <c r="AF664" s="9">
        <f>AD664*'Hypothése des ventes'!$G$18</f>
        <v>0</v>
      </c>
      <c r="AG664" s="9">
        <f>(AD664-(AD664*'Hypothése des ventes'!$H$17))*'Hypothése des ventes'!$H$18</f>
        <v>0</v>
      </c>
      <c r="AH664" s="9">
        <f>(AD664-(AD664*'Hypothése des ventes'!$I$17))*'Hypothése des ventes'!$I$18</f>
        <v>0</v>
      </c>
      <c r="AI664" s="9">
        <f>(AD664-(AD664*'Hypothése des ventes'!$J$17))*'Hypothése des ventes'!$J$18</f>
        <v>0</v>
      </c>
      <c r="AJ664" s="9">
        <f>(AD664-(AD664*'Hypothése des ventes'!$K$17))*'Hypothése des ventes'!$K$18</f>
        <v>0</v>
      </c>
      <c r="AK664" s="9">
        <f>-(AC664*'Hypothése des ventes'!$L$18)</f>
        <v>0</v>
      </c>
      <c r="AL664" s="9">
        <f>AC664*L664</f>
        <v>0</v>
      </c>
      <c r="AM664" s="9">
        <f>((AF664+AG664+AH664+AI664+AJ664+AK664)*0.8)+AL664</f>
        <v>0</v>
      </c>
      <c r="AN664" s="9" t="e">
        <f>AM664/AC664</f>
        <v>#DIV/0!</v>
      </c>
      <c r="AO664" s="9">
        <f>AM664-AC664</f>
        <v>0</v>
      </c>
      <c r="AP664" s="10" t="e">
        <f>AO664/AM664</f>
        <v>#DIV/0!</v>
      </c>
    </row>
    <row r="665" spans="1:42" x14ac:dyDescent="0.3">
      <c r="A665" s="41"/>
      <c r="B665" s="41"/>
      <c r="C665" s="114"/>
      <c r="D665" s="41"/>
      <c r="E665" s="41"/>
      <c r="F665" s="41"/>
      <c r="G665" s="41"/>
      <c r="H665" s="41"/>
      <c r="I665" s="23"/>
      <c r="J665" s="41"/>
      <c r="K665" s="23"/>
      <c r="L665" s="41"/>
      <c r="M665" s="186">
        <f>G665*H665</f>
        <v>0</v>
      </c>
      <c r="N665" s="42"/>
      <c r="O665" s="42"/>
      <c r="P665" s="42"/>
      <c r="Q665" s="36"/>
      <c r="R665" s="36"/>
      <c r="S665" s="36"/>
      <c r="T665" s="36"/>
      <c r="U665" s="36"/>
      <c r="V665" s="36"/>
      <c r="W665" s="36"/>
      <c r="X665" s="36"/>
      <c r="Y665" s="36"/>
      <c r="Z665" s="36"/>
      <c r="AA665" s="36"/>
      <c r="AB665" s="36"/>
      <c r="AC665" s="9">
        <f>((H665-(H665*I665))*G665)-(((H665-(H665*I665))*G665)*K665)</f>
        <v>0</v>
      </c>
      <c r="AD665" s="9">
        <f>G665*J665</f>
        <v>0</v>
      </c>
      <c r="AE665" s="9" t="e">
        <f>AD665/AC665</f>
        <v>#DIV/0!</v>
      </c>
      <c r="AF665" s="9">
        <f>AD665*'Hypothése des ventes'!$G$18</f>
        <v>0</v>
      </c>
      <c r="AG665" s="9">
        <f>(AD665-(AD665*'Hypothése des ventes'!$H$17))*'Hypothése des ventes'!$H$18</f>
        <v>0</v>
      </c>
      <c r="AH665" s="9">
        <f>(AD665-(AD665*'Hypothése des ventes'!$I$17))*'Hypothése des ventes'!$I$18</f>
        <v>0</v>
      </c>
      <c r="AI665" s="9">
        <f>(AD665-(AD665*'Hypothése des ventes'!$J$17))*'Hypothése des ventes'!$J$18</f>
        <v>0</v>
      </c>
      <c r="AJ665" s="9">
        <f>(AD665-(AD665*'Hypothése des ventes'!$K$17))*'Hypothése des ventes'!$K$18</f>
        <v>0</v>
      </c>
      <c r="AK665" s="9">
        <f>-(AC665*'Hypothése des ventes'!$L$18)</f>
        <v>0</v>
      </c>
      <c r="AL665" s="9">
        <f>AC665*L665</f>
        <v>0</v>
      </c>
      <c r="AM665" s="9">
        <f>((AF665+AG665+AH665+AI665+AJ665+AK665)*0.8)+AL665</f>
        <v>0</v>
      </c>
      <c r="AN665" s="9" t="e">
        <f>AM665/AC665</f>
        <v>#DIV/0!</v>
      </c>
      <c r="AO665" s="9">
        <f>AM665-AC665</f>
        <v>0</v>
      </c>
      <c r="AP665" s="10" t="e">
        <f>AO665/AM665</f>
        <v>#DIV/0!</v>
      </c>
    </row>
    <row r="666" spans="1:42" x14ac:dyDescent="0.3">
      <c r="A666" s="41"/>
      <c r="B666" s="41"/>
      <c r="C666" s="114"/>
      <c r="D666" s="41"/>
      <c r="E666" s="41"/>
      <c r="F666" s="41"/>
      <c r="G666" s="41"/>
      <c r="H666" s="41"/>
      <c r="I666" s="23"/>
      <c r="J666" s="41"/>
      <c r="K666" s="23"/>
      <c r="L666" s="41"/>
      <c r="M666" s="186">
        <f>G666*H666</f>
        <v>0</v>
      </c>
      <c r="N666" s="42"/>
      <c r="O666" s="42"/>
      <c r="P666" s="42"/>
      <c r="Q666" s="36"/>
      <c r="R666" s="36"/>
      <c r="S666" s="36"/>
      <c r="T666" s="36"/>
      <c r="U666" s="36"/>
      <c r="V666" s="36"/>
      <c r="W666" s="36"/>
      <c r="X666" s="36"/>
      <c r="Y666" s="36"/>
      <c r="Z666" s="36"/>
      <c r="AA666" s="36"/>
      <c r="AB666" s="36"/>
      <c r="AC666" s="9">
        <f>((H666-(H666*I666))*G666)-(((H666-(H666*I666))*G666)*K666)</f>
        <v>0</v>
      </c>
      <c r="AD666" s="9">
        <f>G666*J666</f>
        <v>0</v>
      </c>
      <c r="AE666" s="9" t="e">
        <f>AD666/AC666</f>
        <v>#DIV/0!</v>
      </c>
      <c r="AF666" s="9">
        <f>AD666*'Hypothése des ventes'!$G$18</f>
        <v>0</v>
      </c>
      <c r="AG666" s="9">
        <f>(AD666-(AD666*'Hypothése des ventes'!$H$17))*'Hypothése des ventes'!$H$18</f>
        <v>0</v>
      </c>
      <c r="AH666" s="9">
        <f>(AD666-(AD666*'Hypothése des ventes'!$I$17))*'Hypothése des ventes'!$I$18</f>
        <v>0</v>
      </c>
      <c r="AI666" s="9">
        <f>(AD666-(AD666*'Hypothése des ventes'!$J$17))*'Hypothése des ventes'!$J$18</f>
        <v>0</v>
      </c>
      <c r="AJ666" s="9">
        <f>(AD666-(AD666*'Hypothése des ventes'!$K$17))*'Hypothése des ventes'!$K$18</f>
        <v>0</v>
      </c>
      <c r="AK666" s="9">
        <f>-(AC666*'Hypothése des ventes'!$L$18)</f>
        <v>0</v>
      </c>
      <c r="AL666" s="9">
        <f>AC666*L666</f>
        <v>0</v>
      </c>
      <c r="AM666" s="9">
        <f>((AF666+AG666+AH666+AI666+AJ666+AK666)*0.8)+AL666</f>
        <v>0</v>
      </c>
      <c r="AN666" s="9" t="e">
        <f>AM666/AC666</f>
        <v>#DIV/0!</v>
      </c>
      <c r="AO666" s="9">
        <f>AM666-AC666</f>
        <v>0</v>
      </c>
      <c r="AP666" s="10" t="e">
        <f>AO666/AM666</f>
        <v>#DIV/0!</v>
      </c>
    </row>
    <row r="667" spans="1:42" x14ac:dyDescent="0.3">
      <c r="A667" s="41"/>
      <c r="B667" s="41"/>
      <c r="C667" s="114"/>
      <c r="D667" s="41"/>
      <c r="E667" s="41"/>
      <c r="F667" s="41"/>
      <c r="G667" s="41"/>
      <c r="H667" s="41"/>
      <c r="I667" s="23"/>
      <c r="J667" s="41"/>
      <c r="K667" s="23"/>
      <c r="L667" s="41"/>
      <c r="M667" s="186">
        <f>G667*H667</f>
        <v>0</v>
      </c>
      <c r="N667" s="42"/>
      <c r="O667" s="42"/>
      <c r="P667" s="42"/>
      <c r="Q667" s="36"/>
      <c r="R667" s="36"/>
      <c r="S667" s="36"/>
      <c r="T667" s="36"/>
      <c r="U667" s="36"/>
      <c r="V667" s="36"/>
      <c r="W667" s="36"/>
      <c r="X667" s="36"/>
      <c r="Y667" s="36"/>
      <c r="Z667" s="36"/>
      <c r="AA667" s="36"/>
      <c r="AB667" s="36"/>
      <c r="AC667" s="9">
        <f>((H667-(H667*I667))*G667)-(((H667-(H667*I667))*G667)*K667)</f>
        <v>0</v>
      </c>
      <c r="AD667" s="9">
        <f>G667*J667</f>
        <v>0</v>
      </c>
      <c r="AE667" s="9" t="e">
        <f>AD667/AC667</f>
        <v>#DIV/0!</v>
      </c>
      <c r="AF667" s="9">
        <f>AD667*'Hypothése des ventes'!$G$18</f>
        <v>0</v>
      </c>
      <c r="AG667" s="9">
        <f>(AD667-(AD667*'Hypothése des ventes'!$H$17))*'Hypothése des ventes'!$H$18</f>
        <v>0</v>
      </c>
      <c r="AH667" s="9">
        <f>(AD667-(AD667*'Hypothése des ventes'!$I$17))*'Hypothése des ventes'!$I$18</f>
        <v>0</v>
      </c>
      <c r="AI667" s="9">
        <f>(AD667-(AD667*'Hypothése des ventes'!$J$17))*'Hypothése des ventes'!$J$18</f>
        <v>0</v>
      </c>
      <c r="AJ667" s="9">
        <f>(AD667-(AD667*'Hypothése des ventes'!$K$17))*'Hypothése des ventes'!$K$18</f>
        <v>0</v>
      </c>
      <c r="AK667" s="9">
        <f>-(AC667*'Hypothése des ventes'!$L$18)</f>
        <v>0</v>
      </c>
      <c r="AL667" s="9">
        <f>AC667*L667</f>
        <v>0</v>
      </c>
      <c r="AM667" s="9">
        <f>((AF667+AG667+AH667+AI667+AJ667+AK667)*0.8)+AL667</f>
        <v>0</v>
      </c>
      <c r="AN667" s="9" t="e">
        <f>AM667/AC667</f>
        <v>#DIV/0!</v>
      </c>
      <c r="AO667" s="9">
        <f>AM667-AC667</f>
        <v>0</v>
      </c>
      <c r="AP667" s="10" t="e">
        <f>AO667/AM667</f>
        <v>#DIV/0!</v>
      </c>
    </row>
    <row r="668" spans="1:42" x14ac:dyDescent="0.3">
      <c r="A668" s="41"/>
      <c r="B668" s="41"/>
      <c r="C668" s="114"/>
      <c r="D668" s="41"/>
      <c r="E668" s="41"/>
      <c r="F668" s="41"/>
      <c r="G668" s="41"/>
      <c r="H668" s="41"/>
      <c r="I668" s="23"/>
      <c r="J668" s="41"/>
      <c r="K668" s="23"/>
      <c r="L668" s="41"/>
      <c r="M668" s="186">
        <f>G668*H668</f>
        <v>0</v>
      </c>
      <c r="N668" s="42"/>
      <c r="O668" s="42"/>
      <c r="P668" s="42"/>
      <c r="Q668" s="36"/>
      <c r="R668" s="36"/>
      <c r="S668" s="36"/>
      <c r="T668" s="36"/>
      <c r="U668" s="36"/>
      <c r="V668" s="36"/>
      <c r="W668" s="36"/>
      <c r="X668" s="36"/>
      <c r="Y668" s="36"/>
      <c r="Z668" s="36"/>
      <c r="AA668" s="36"/>
      <c r="AB668" s="36"/>
      <c r="AC668" s="9">
        <f>((H668-(H668*I668))*G668)-(((H668-(H668*I668))*G668)*K668)</f>
        <v>0</v>
      </c>
      <c r="AD668" s="9">
        <f>G668*J668</f>
        <v>0</v>
      </c>
      <c r="AE668" s="9" t="e">
        <f>AD668/AC668</f>
        <v>#DIV/0!</v>
      </c>
      <c r="AF668" s="9">
        <f>AD668*'Hypothése des ventes'!$G$18</f>
        <v>0</v>
      </c>
      <c r="AG668" s="9">
        <f>(AD668-(AD668*'Hypothése des ventes'!$H$17))*'Hypothése des ventes'!$H$18</f>
        <v>0</v>
      </c>
      <c r="AH668" s="9">
        <f>(AD668-(AD668*'Hypothése des ventes'!$I$17))*'Hypothése des ventes'!$I$18</f>
        <v>0</v>
      </c>
      <c r="AI668" s="9">
        <f>(AD668-(AD668*'Hypothése des ventes'!$J$17))*'Hypothése des ventes'!$J$18</f>
        <v>0</v>
      </c>
      <c r="AJ668" s="9">
        <f>(AD668-(AD668*'Hypothése des ventes'!$K$17))*'Hypothése des ventes'!$K$18</f>
        <v>0</v>
      </c>
      <c r="AK668" s="9">
        <f>-(AC668*'Hypothése des ventes'!$L$18)</f>
        <v>0</v>
      </c>
      <c r="AL668" s="9">
        <f>AC668*L668</f>
        <v>0</v>
      </c>
      <c r="AM668" s="9">
        <f>((AF668+AG668+AH668+AI668+AJ668+AK668)*0.8)+AL668</f>
        <v>0</v>
      </c>
      <c r="AN668" s="9" t="e">
        <f>AM668/AC668</f>
        <v>#DIV/0!</v>
      </c>
      <c r="AO668" s="9">
        <f>AM668-AC668</f>
        <v>0</v>
      </c>
      <c r="AP668" s="10" t="e">
        <f>AO668/AM668</f>
        <v>#DIV/0!</v>
      </c>
    </row>
    <row r="669" spans="1:42" x14ac:dyDescent="0.3">
      <c r="A669" s="41"/>
      <c r="B669" s="41"/>
      <c r="C669" s="114"/>
      <c r="D669" s="41"/>
      <c r="E669" s="41"/>
      <c r="F669" s="41"/>
      <c r="G669" s="41"/>
      <c r="H669" s="41"/>
      <c r="I669" s="23"/>
      <c r="J669" s="41"/>
      <c r="K669" s="23"/>
      <c r="L669" s="41"/>
      <c r="M669" s="186">
        <f>G669*H669</f>
        <v>0</v>
      </c>
      <c r="N669" s="42"/>
      <c r="O669" s="42"/>
      <c r="P669" s="42"/>
      <c r="Q669" s="36"/>
      <c r="R669" s="36"/>
      <c r="S669" s="36"/>
      <c r="T669" s="36"/>
      <c r="U669" s="36"/>
      <c r="V669" s="36"/>
      <c r="W669" s="36"/>
      <c r="X669" s="36"/>
      <c r="Y669" s="36"/>
      <c r="Z669" s="36"/>
      <c r="AA669" s="36"/>
      <c r="AB669" s="36"/>
      <c r="AC669" s="9">
        <f>((H669-(H669*I669))*G669)-(((H669-(H669*I669))*G669)*K669)</f>
        <v>0</v>
      </c>
      <c r="AD669" s="9">
        <f>G669*J669</f>
        <v>0</v>
      </c>
      <c r="AE669" s="9" t="e">
        <f>AD669/AC669</f>
        <v>#DIV/0!</v>
      </c>
      <c r="AF669" s="9">
        <f>AD669*'Hypothése des ventes'!$G$18</f>
        <v>0</v>
      </c>
      <c r="AG669" s="9">
        <f>(AD669-(AD669*'Hypothése des ventes'!$H$17))*'Hypothése des ventes'!$H$18</f>
        <v>0</v>
      </c>
      <c r="AH669" s="9">
        <f>(AD669-(AD669*'Hypothése des ventes'!$I$17))*'Hypothése des ventes'!$I$18</f>
        <v>0</v>
      </c>
      <c r="AI669" s="9">
        <f>(AD669-(AD669*'Hypothése des ventes'!$J$17))*'Hypothése des ventes'!$J$18</f>
        <v>0</v>
      </c>
      <c r="AJ669" s="9">
        <f>(AD669-(AD669*'Hypothése des ventes'!$K$17))*'Hypothése des ventes'!$K$18</f>
        <v>0</v>
      </c>
      <c r="AK669" s="9">
        <f>-(AC669*'Hypothése des ventes'!$L$18)</f>
        <v>0</v>
      </c>
      <c r="AL669" s="9">
        <f>AC669*L669</f>
        <v>0</v>
      </c>
      <c r="AM669" s="9">
        <f>((AF669+AG669+AH669+AI669+AJ669+AK669)*0.8)+AL669</f>
        <v>0</v>
      </c>
      <c r="AN669" s="9" t="e">
        <f>AM669/AC669</f>
        <v>#DIV/0!</v>
      </c>
      <c r="AO669" s="9">
        <f>AM669-AC669</f>
        <v>0</v>
      </c>
      <c r="AP669" s="10" t="e">
        <f>AO669/AM669</f>
        <v>#DIV/0!</v>
      </c>
    </row>
    <row r="670" spans="1:42" x14ac:dyDescent="0.3">
      <c r="A670" s="41"/>
      <c r="B670" s="41"/>
      <c r="C670" s="114"/>
      <c r="D670" s="41"/>
      <c r="E670" s="41"/>
      <c r="F670" s="41"/>
      <c r="G670" s="41"/>
      <c r="H670" s="41"/>
      <c r="I670" s="23"/>
      <c r="J670" s="41"/>
      <c r="K670" s="23"/>
      <c r="L670" s="41"/>
      <c r="M670" s="186">
        <f>G670*H670</f>
        <v>0</v>
      </c>
      <c r="N670" s="42"/>
      <c r="O670" s="42"/>
      <c r="P670" s="42"/>
      <c r="Q670" s="36"/>
      <c r="R670" s="36"/>
      <c r="S670" s="36"/>
      <c r="T670" s="36"/>
      <c r="U670" s="36"/>
      <c r="V670" s="36"/>
      <c r="W670" s="36"/>
      <c r="X670" s="36"/>
      <c r="Y670" s="36"/>
      <c r="Z670" s="36"/>
      <c r="AA670" s="36"/>
      <c r="AB670" s="36"/>
      <c r="AC670" s="9">
        <f>((H670-(H670*I670))*G670)-(((H670-(H670*I670))*G670)*K670)</f>
        <v>0</v>
      </c>
      <c r="AD670" s="9">
        <f>G670*J670</f>
        <v>0</v>
      </c>
      <c r="AE670" s="9" t="e">
        <f>AD670/AC670</f>
        <v>#DIV/0!</v>
      </c>
      <c r="AF670" s="9">
        <f>AD670*'Hypothése des ventes'!$G$18</f>
        <v>0</v>
      </c>
      <c r="AG670" s="9">
        <f>(AD670-(AD670*'Hypothése des ventes'!$H$17))*'Hypothése des ventes'!$H$18</f>
        <v>0</v>
      </c>
      <c r="AH670" s="9">
        <f>(AD670-(AD670*'Hypothése des ventes'!$I$17))*'Hypothése des ventes'!$I$18</f>
        <v>0</v>
      </c>
      <c r="AI670" s="9">
        <f>(AD670-(AD670*'Hypothése des ventes'!$J$17))*'Hypothése des ventes'!$J$18</f>
        <v>0</v>
      </c>
      <c r="AJ670" s="9">
        <f>(AD670-(AD670*'Hypothése des ventes'!$K$17))*'Hypothése des ventes'!$K$18</f>
        <v>0</v>
      </c>
      <c r="AK670" s="9">
        <f>-(AC670*'Hypothése des ventes'!$L$18)</f>
        <v>0</v>
      </c>
      <c r="AL670" s="9">
        <f>AC670*L670</f>
        <v>0</v>
      </c>
      <c r="AM670" s="9">
        <f>((AF670+AG670+AH670+AI670+AJ670+AK670)*0.8)+AL670</f>
        <v>0</v>
      </c>
      <c r="AN670" s="9" t="e">
        <f>AM670/AC670</f>
        <v>#DIV/0!</v>
      </c>
      <c r="AO670" s="9">
        <f>AM670-AC670</f>
        <v>0</v>
      </c>
      <c r="AP670" s="10" t="e">
        <f>AO670/AM670</f>
        <v>#DIV/0!</v>
      </c>
    </row>
    <row r="671" spans="1:42" x14ac:dyDescent="0.3">
      <c r="A671" s="41"/>
      <c r="B671" s="41"/>
      <c r="C671" s="114"/>
      <c r="D671" s="41"/>
      <c r="E671" s="41"/>
      <c r="F671" s="41"/>
      <c r="G671" s="41"/>
      <c r="H671" s="41"/>
      <c r="I671" s="23"/>
      <c r="J671" s="41"/>
      <c r="K671" s="23"/>
      <c r="L671" s="41"/>
      <c r="M671" s="186">
        <f>G671*H671</f>
        <v>0</v>
      </c>
      <c r="N671" s="42"/>
      <c r="O671" s="42"/>
      <c r="P671" s="42"/>
      <c r="Q671" s="36"/>
      <c r="R671" s="36"/>
      <c r="S671" s="36"/>
      <c r="T671" s="36"/>
      <c r="U671" s="36"/>
      <c r="V671" s="36"/>
      <c r="W671" s="36"/>
      <c r="X671" s="36"/>
      <c r="Y671" s="36"/>
      <c r="Z671" s="36"/>
      <c r="AA671" s="36"/>
      <c r="AB671" s="36"/>
      <c r="AC671" s="9">
        <f>((H671-(H671*I671))*G671)-(((H671-(H671*I671))*G671)*K671)</f>
        <v>0</v>
      </c>
      <c r="AD671" s="9">
        <f>G671*J671</f>
        <v>0</v>
      </c>
      <c r="AE671" s="9" t="e">
        <f>AD671/AC671</f>
        <v>#DIV/0!</v>
      </c>
      <c r="AF671" s="9">
        <f>AD671*'Hypothése des ventes'!$G$18</f>
        <v>0</v>
      </c>
      <c r="AG671" s="9">
        <f>(AD671-(AD671*'Hypothése des ventes'!$H$17))*'Hypothése des ventes'!$H$18</f>
        <v>0</v>
      </c>
      <c r="AH671" s="9">
        <f>(AD671-(AD671*'Hypothése des ventes'!$I$17))*'Hypothése des ventes'!$I$18</f>
        <v>0</v>
      </c>
      <c r="AI671" s="9">
        <f>(AD671-(AD671*'Hypothése des ventes'!$J$17))*'Hypothése des ventes'!$J$18</f>
        <v>0</v>
      </c>
      <c r="AJ671" s="9">
        <f>(AD671-(AD671*'Hypothése des ventes'!$K$17))*'Hypothése des ventes'!$K$18</f>
        <v>0</v>
      </c>
      <c r="AK671" s="9">
        <f>-(AC671*'Hypothése des ventes'!$L$18)</f>
        <v>0</v>
      </c>
      <c r="AL671" s="9">
        <f>AC671*L671</f>
        <v>0</v>
      </c>
      <c r="AM671" s="9">
        <f>((AF671+AG671+AH671+AI671+AJ671+AK671)*0.8)+AL671</f>
        <v>0</v>
      </c>
      <c r="AN671" s="9" t="e">
        <f>AM671/AC671</f>
        <v>#DIV/0!</v>
      </c>
      <c r="AO671" s="9">
        <f>AM671-AC671</f>
        <v>0</v>
      </c>
      <c r="AP671" s="10" t="e">
        <f>AO671/AM671</f>
        <v>#DIV/0!</v>
      </c>
    </row>
    <row r="672" spans="1:42" x14ac:dyDescent="0.3">
      <c r="A672" s="41"/>
      <c r="B672" s="41"/>
      <c r="C672" s="114"/>
      <c r="D672" s="41"/>
      <c r="E672" s="41"/>
      <c r="F672" s="41"/>
      <c r="G672" s="41"/>
      <c r="H672" s="41"/>
      <c r="I672" s="23"/>
      <c r="J672" s="41"/>
      <c r="K672" s="23"/>
      <c r="L672" s="41"/>
      <c r="M672" s="186">
        <f>G672*H672</f>
        <v>0</v>
      </c>
      <c r="N672" s="42"/>
      <c r="O672" s="42"/>
      <c r="P672" s="42"/>
      <c r="Q672" s="36"/>
      <c r="R672" s="36"/>
      <c r="S672" s="36"/>
      <c r="T672" s="36"/>
      <c r="U672" s="36"/>
      <c r="V672" s="36"/>
      <c r="W672" s="36"/>
      <c r="X672" s="36"/>
      <c r="Y672" s="36"/>
      <c r="Z672" s="36"/>
      <c r="AA672" s="36"/>
      <c r="AB672" s="36"/>
      <c r="AC672" s="9">
        <f>((H672-(H672*I672))*G672)-(((H672-(H672*I672))*G672)*K672)</f>
        <v>0</v>
      </c>
      <c r="AD672" s="9">
        <f>G672*J672</f>
        <v>0</v>
      </c>
      <c r="AE672" s="9" t="e">
        <f>AD672/AC672</f>
        <v>#DIV/0!</v>
      </c>
      <c r="AF672" s="9">
        <f>AD672*'Hypothése des ventes'!$G$18</f>
        <v>0</v>
      </c>
      <c r="AG672" s="9">
        <f>(AD672-(AD672*'Hypothése des ventes'!$H$17))*'Hypothése des ventes'!$H$18</f>
        <v>0</v>
      </c>
      <c r="AH672" s="9">
        <f>(AD672-(AD672*'Hypothése des ventes'!$I$17))*'Hypothése des ventes'!$I$18</f>
        <v>0</v>
      </c>
      <c r="AI672" s="9">
        <f>(AD672-(AD672*'Hypothése des ventes'!$J$17))*'Hypothése des ventes'!$J$18</f>
        <v>0</v>
      </c>
      <c r="AJ672" s="9">
        <f>(AD672-(AD672*'Hypothése des ventes'!$K$17))*'Hypothése des ventes'!$K$18</f>
        <v>0</v>
      </c>
      <c r="AK672" s="9">
        <f>-(AC672*'Hypothése des ventes'!$L$18)</f>
        <v>0</v>
      </c>
      <c r="AL672" s="9">
        <f>AC672*L672</f>
        <v>0</v>
      </c>
      <c r="AM672" s="9">
        <f>((AF672+AG672+AH672+AI672+AJ672+AK672)*0.8)+AL672</f>
        <v>0</v>
      </c>
      <c r="AN672" s="9" t="e">
        <f>AM672/AC672</f>
        <v>#DIV/0!</v>
      </c>
      <c r="AO672" s="9">
        <f>AM672-AC672</f>
        <v>0</v>
      </c>
      <c r="AP672" s="10" t="e">
        <f>AO672/AM672</f>
        <v>#DIV/0!</v>
      </c>
    </row>
    <row r="673" spans="1:42" x14ac:dyDescent="0.3">
      <c r="A673" s="41"/>
      <c r="B673" s="41"/>
      <c r="C673" s="114"/>
      <c r="D673" s="41"/>
      <c r="E673" s="41"/>
      <c r="F673" s="41"/>
      <c r="G673" s="41"/>
      <c r="H673" s="41"/>
      <c r="I673" s="23"/>
      <c r="J673" s="41"/>
      <c r="K673" s="23"/>
      <c r="L673" s="41"/>
      <c r="M673" s="186">
        <f>G673*H673</f>
        <v>0</v>
      </c>
      <c r="N673" s="42"/>
      <c r="O673" s="42"/>
      <c r="P673" s="42"/>
      <c r="Q673" s="36"/>
      <c r="R673" s="36"/>
      <c r="S673" s="36"/>
      <c r="T673" s="36"/>
      <c r="U673" s="36"/>
      <c r="V673" s="36"/>
      <c r="W673" s="36"/>
      <c r="X673" s="36"/>
      <c r="Y673" s="36"/>
      <c r="Z673" s="36"/>
      <c r="AA673" s="36"/>
      <c r="AB673" s="36"/>
      <c r="AC673" s="9">
        <f>((H673-(H673*I673))*G673)-(((H673-(H673*I673))*G673)*K673)</f>
        <v>0</v>
      </c>
      <c r="AD673" s="9">
        <f>G673*J673</f>
        <v>0</v>
      </c>
      <c r="AE673" s="9" t="e">
        <f>AD673/AC673</f>
        <v>#DIV/0!</v>
      </c>
      <c r="AF673" s="9">
        <f>AD673*'Hypothése des ventes'!$G$18</f>
        <v>0</v>
      </c>
      <c r="AG673" s="9">
        <f>(AD673-(AD673*'Hypothése des ventes'!$H$17))*'Hypothése des ventes'!$H$18</f>
        <v>0</v>
      </c>
      <c r="AH673" s="9">
        <f>(AD673-(AD673*'Hypothése des ventes'!$I$17))*'Hypothése des ventes'!$I$18</f>
        <v>0</v>
      </c>
      <c r="AI673" s="9">
        <f>(AD673-(AD673*'Hypothése des ventes'!$J$17))*'Hypothése des ventes'!$J$18</f>
        <v>0</v>
      </c>
      <c r="AJ673" s="9">
        <f>(AD673-(AD673*'Hypothése des ventes'!$K$17))*'Hypothése des ventes'!$K$18</f>
        <v>0</v>
      </c>
      <c r="AK673" s="9">
        <f>-(AC673*'Hypothése des ventes'!$L$18)</f>
        <v>0</v>
      </c>
      <c r="AL673" s="9">
        <f>AC673*L673</f>
        <v>0</v>
      </c>
      <c r="AM673" s="9">
        <f>((AF673+AG673+AH673+AI673+AJ673+AK673)*0.8)+AL673</f>
        <v>0</v>
      </c>
      <c r="AN673" s="9" t="e">
        <f>AM673/AC673</f>
        <v>#DIV/0!</v>
      </c>
      <c r="AO673" s="9">
        <f>AM673-AC673</f>
        <v>0</v>
      </c>
      <c r="AP673" s="10" t="e">
        <f>AO673/AM673</f>
        <v>#DIV/0!</v>
      </c>
    </row>
    <row r="674" spans="1:42" x14ac:dyDescent="0.3">
      <c r="A674" s="41"/>
      <c r="B674" s="41"/>
      <c r="C674" s="114"/>
      <c r="D674" s="41"/>
      <c r="E674" s="41"/>
      <c r="F674" s="41"/>
      <c r="G674" s="41"/>
      <c r="H674" s="41"/>
      <c r="I674" s="23"/>
      <c r="J674" s="41"/>
      <c r="K674" s="23"/>
      <c r="L674" s="41"/>
      <c r="M674" s="186">
        <f>G674*H674</f>
        <v>0</v>
      </c>
      <c r="N674" s="42"/>
      <c r="O674" s="42"/>
      <c r="P674" s="42"/>
      <c r="Q674" s="36"/>
      <c r="R674" s="36"/>
      <c r="S674" s="36"/>
      <c r="T674" s="36"/>
      <c r="U674" s="36"/>
      <c r="V674" s="36"/>
      <c r="W674" s="36"/>
      <c r="X674" s="36"/>
      <c r="Y674" s="36"/>
      <c r="Z674" s="36"/>
      <c r="AA674" s="36"/>
      <c r="AB674" s="36"/>
      <c r="AC674" s="9">
        <f>((H674-(H674*I674))*G674)-(((H674-(H674*I674))*G674)*K674)</f>
        <v>0</v>
      </c>
      <c r="AD674" s="9">
        <f>G674*J674</f>
        <v>0</v>
      </c>
      <c r="AE674" s="9" t="e">
        <f>AD674/AC674</f>
        <v>#DIV/0!</v>
      </c>
      <c r="AF674" s="9">
        <f>AD674*'Hypothése des ventes'!$G$18</f>
        <v>0</v>
      </c>
      <c r="AG674" s="9">
        <f>(AD674-(AD674*'Hypothése des ventes'!$H$17))*'Hypothése des ventes'!$H$18</f>
        <v>0</v>
      </c>
      <c r="AH674" s="9">
        <f>(AD674-(AD674*'Hypothése des ventes'!$I$17))*'Hypothése des ventes'!$I$18</f>
        <v>0</v>
      </c>
      <c r="AI674" s="9">
        <f>(AD674-(AD674*'Hypothése des ventes'!$J$17))*'Hypothése des ventes'!$J$18</f>
        <v>0</v>
      </c>
      <c r="AJ674" s="9">
        <f>(AD674-(AD674*'Hypothése des ventes'!$K$17))*'Hypothése des ventes'!$K$18</f>
        <v>0</v>
      </c>
      <c r="AK674" s="9">
        <f>-(AC674*'Hypothése des ventes'!$L$18)</f>
        <v>0</v>
      </c>
      <c r="AL674" s="9">
        <f>AC674*L674</f>
        <v>0</v>
      </c>
      <c r="AM674" s="9">
        <f>((AF674+AG674+AH674+AI674+AJ674+AK674)*0.8)+AL674</f>
        <v>0</v>
      </c>
      <c r="AN674" s="9" t="e">
        <f>AM674/AC674</f>
        <v>#DIV/0!</v>
      </c>
      <c r="AO674" s="9">
        <f>AM674-AC674</f>
        <v>0</v>
      </c>
      <c r="AP674" s="10" t="e">
        <f>AO674/AM674</f>
        <v>#DIV/0!</v>
      </c>
    </row>
    <row r="675" spans="1:42" x14ac:dyDescent="0.3">
      <c r="A675" s="41"/>
      <c r="B675" s="41"/>
      <c r="C675" s="114"/>
      <c r="D675" s="41"/>
      <c r="E675" s="41"/>
      <c r="F675" s="41"/>
      <c r="G675" s="41"/>
      <c r="H675" s="41"/>
      <c r="I675" s="23"/>
      <c r="J675" s="41"/>
      <c r="K675" s="23"/>
      <c r="L675" s="41"/>
      <c r="M675" s="186">
        <f>G675*H675</f>
        <v>0</v>
      </c>
      <c r="N675" s="42"/>
      <c r="O675" s="42"/>
      <c r="P675" s="42"/>
      <c r="Q675" s="36"/>
      <c r="R675" s="36"/>
      <c r="S675" s="36"/>
      <c r="T675" s="36"/>
      <c r="U675" s="36"/>
      <c r="V675" s="36"/>
      <c r="W675" s="36"/>
      <c r="X675" s="36"/>
      <c r="Y675" s="36"/>
      <c r="Z675" s="36"/>
      <c r="AA675" s="36"/>
      <c r="AB675" s="36"/>
      <c r="AC675" s="9">
        <f>((H675-(H675*I675))*G675)-(((H675-(H675*I675))*G675)*K675)</f>
        <v>0</v>
      </c>
      <c r="AD675" s="9">
        <f>G675*J675</f>
        <v>0</v>
      </c>
      <c r="AE675" s="9" t="e">
        <f>AD675/AC675</f>
        <v>#DIV/0!</v>
      </c>
      <c r="AF675" s="9">
        <f>AD675*'Hypothése des ventes'!$G$18</f>
        <v>0</v>
      </c>
      <c r="AG675" s="9">
        <f>(AD675-(AD675*'Hypothése des ventes'!$H$17))*'Hypothése des ventes'!$H$18</f>
        <v>0</v>
      </c>
      <c r="AH675" s="9">
        <f>(AD675-(AD675*'Hypothése des ventes'!$I$17))*'Hypothése des ventes'!$I$18</f>
        <v>0</v>
      </c>
      <c r="AI675" s="9">
        <f>(AD675-(AD675*'Hypothése des ventes'!$J$17))*'Hypothése des ventes'!$J$18</f>
        <v>0</v>
      </c>
      <c r="AJ675" s="9">
        <f>(AD675-(AD675*'Hypothése des ventes'!$K$17))*'Hypothése des ventes'!$K$18</f>
        <v>0</v>
      </c>
      <c r="AK675" s="9">
        <f>-(AC675*'Hypothése des ventes'!$L$18)</f>
        <v>0</v>
      </c>
      <c r="AL675" s="9">
        <f>AC675*L675</f>
        <v>0</v>
      </c>
      <c r="AM675" s="9">
        <f>((AF675+AG675+AH675+AI675+AJ675+AK675)*0.8)+AL675</f>
        <v>0</v>
      </c>
      <c r="AN675" s="9" t="e">
        <f>AM675/AC675</f>
        <v>#DIV/0!</v>
      </c>
      <c r="AO675" s="9">
        <f>AM675-AC675</f>
        <v>0</v>
      </c>
      <c r="AP675" s="10" t="e">
        <f>AO675/AM675</f>
        <v>#DIV/0!</v>
      </c>
    </row>
    <row r="676" spans="1:42" x14ac:dyDescent="0.3">
      <c r="A676" s="41"/>
      <c r="B676" s="41"/>
      <c r="C676" s="114"/>
      <c r="D676" s="41"/>
      <c r="E676" s="41"/>
      <c r="F676" s="41"/>
      <c r="G676" s="41"/>
      <c r="H676" s="41"/>
      <c r="I676" s="23"/>
      <c r="J676" s="41"/>
      <c r="K676" s="23"/>
      <c r="L676" s="41"/>
      <c r="M676" s="186">
        <f>G676*H676</f>
        <v>0</v>
      </c>
      <c r="N676" s="42"/>
      <c r="O676" s="42"/>
      <c r="P676" s="42"/>
      <c r="Q676" s="36"/>
      <c r="R676" s="36"/>
      <c r="S676" s="36"/>
      <c r="T676" s="36"/>
      <c r="U676" s="36"/>
      <c r="V676" s="36"/>
      <c r="W676" s="36"/>
      <c r="X676" s="36"/>
      <c r="Y676" s="36"/>
      <c r="Z676" s="36"/>
      <c r="AA676" s="36"/>
      <c r="AB676" s="36"/>
      <c r="AC676" s="9">
        <f>((H676-(H676*I676))*G676)-(((H676-(H676*I676))*G676)*K676)</f>
        <v>0</v>
      </c>
      <c r="AD676" s="9">
        <f>G676*J676</f>
        <v>0</v>
      </c>
      <c r="AE676" s="9" t="e">
        <f>AD676/AC676</f>
        <v>#DIV/0!</v>
      </c>
      <c r="AF676" s="9">
        <f>AD676*'Hypothése des ventes'!$G$18</f>
        <v>0</v>
      </c>
      <c r="AG676" s="9">
        <f>(AD676-(AD676*'Hypothése des ventes'!$H$17))*'Hypothése des ventes'!$H$18</f>
        <v>0</v>
      </c>
      <c r="AH676" s="9">
        <f>(AD676-(AD676*'Hypothése des ventes'!$I$17))*'Hypothése des ventes'!$I$18</f>
        <v>0</v>
      </c>
      <c r="AI676" s="9">
        <f>(AD676-(AD676*'Hypothése des ventes'!$J$17))*'Hypothése des ventes'!$J$18</f>
        <v>0</v>
      </c>
      <c r="AJ676" s="9">
        <f>(AD676-(AD676*'Hypothése des ventes'!$K$17))*'Hypothése des ventes'!$K$18</f>
        <v>0</v>
      </c>
      <c r="AK676" s="9">
        <f>-(AC676*'Hypothése des ventes'!$L$18)</f>
        <v>0</v>
      </c>
      <c r="AL676" s="9">
        <f>AC676*L676</f>
        <v>0</v>
      </c>
      <c r="AM676" s="9">
        <f>((AF676+AG676+AH676+AI676+AJ676+AK676)*0.8)+AL676</f>
        <v>0</v>
      </c>
      <c r="AN676" s="9" t="e">
        <f>AM676/AC676</f>
        <v>#DIV/0!</v>
      </c>
      <c r="AO676" s="9">
        <f>AM676-AC676</f>
        <v>0</v>
      </c>
      <c r="AP676" s="10" t="e">
        <f>AO676/AM676</f>
        <v>#DIV/0!</v>
      </c>
    </row>
    <row r="677" spans="1:42" x14ac:dyDescent="0.3">
      <c r="A677" s="41"/>
      <c r="B677" s="41"/>
      <c r="C677" s="114"/>
      <c r="D677" s="41"/>
      <c r="E677" s="41"/>
      <c r="F677" s="41"/>
      <c r="G677" s="41"/>
      <c r="H677" s="41"/>
      <c r="I677" s="23"/>
      <c r="J677" s="41"/>
      <c r="K677" s="23"/>
      <c r="L677" s="41"/>
      <c r="M677" s="186">
        <f>G677*H677</f>
        <v>0</v>
      </c>
      <c r="N677" s="42"/>
      <c r="O677" s="42"/>
      <c r="P677" s="42"/>
      <c r="Q677" s="36"/>
      <c r="R677" s="36"/>
      <c r="S677" s="36"/>
      <c r="T677" s="36"/>
      <c r="U677" s="36"/>
      <c r="V677" s="36"/>
      <c r="W677" s="36"/>
      <c r="X677" s="36"/>
      <c r="Y677" s="36"/>
      <c r="Z677" s="36"/>
      <c r="AA677" s="36"/>
      <c r="AB677" s="36"/>
      <c r="AC677" s="9">
        <f>((H677-(H677*I677))*G677)-(((H677-(H677*I677))*G677)*K677)</f>
        <v>0</v>
      </c>
      <c r="AD677" s="9">
        <f>G677*J677</f>
        <v>0</v>
      </c>
      <c r="AE677" s="9" t="e">
        <f>AD677/AC677</f>
        <v>#DIV/0!</v>
      </c>
      <c r="AF677" s="9">
        <f>AD677*'Hypothése des ventes'!$G$18</f>
        <v>0</v>
      </c>
      <c r="AG677" s="9">
        <f>(AD677-(AD677*'Hypothése des ventes'!$H$17))*'Hypothése des ventes'!$H$18</f>
        <v>0</v>
      </c>
      <c r="AH677" s="9">
        <f>(AD677-(AD677*'Hypothése des ventes'!$I$17))*'Hypothése des ventes'!$I$18</f>
        <v>0</v>
      </c>
      <c r="AI677" s="9">
        <f>(AD677-(AD677*'Hypothése des ventes'!$J$17))*'Hypothése des ventes'!$J$18</f>
        <v>0</v>
      </c>
      <c r="AJ677" s="9">
        <f>(AD677-(AD677*'Hypothése des ventes'!$K$17))*'Hypothése des ventes'!$K$18</f>
        <v>0</v>
      </c>
      <c r="AK677" s="9">
        <f>-(AC677*'Hypothése des ventes'!$L$18)</f>
        <v>0</v>
      </c>
      <c r="AL677" s="9">
        <f>AC677*L677</f>
        <v>0</v>
      </c>
      <c r="AM677" s="9">
        <f>((AF677+AG677+AH677+AI677+AJ677+AK677)*0.8)+AL677</f>
        <v>0</v>
      </c>
      <c r="AN677" s="9" t="e">
        <f>AM677/AC677</f>
        <v>#DIV/0!</v>
      </c>
      <c r="AO677" s="9">
        <f>AM677-AC677</f>
        <v>0</v>
      </c>
      <c r="AP677" s="10" t="e">
        <f>AO677/AM677</f>
        <v>#DIV/0!</v>
      </c>
    </row>
    <row r="678" spans="1:42" x14ac:dyDescent="0.3">
      <c r="A678" s="41"/>
      <c r="B678" s="41"/>
      <c r="C678" s="114"/>
      <c r="D678" s="41"/>
      <c r="E678" s="41"/>
      <c r="F678" s="41"/>
      <c r="G678" s="41"/>
      <c r="H678" s="41"/>
      <c r="I678" s="23"/>
      <c r="J678" s="41"/>
      <c r="K678" s="23"/>
      <c r="L678" s="41"/>
      <c r="M678" s="186">
        <f>G678*H678</f>
        <v>0</v>
      </c>
      <c r="N678" s="42"/>
      <c r="O678" s="42"/>
      <c r="P678" s="42"/>
      <c r="Q678" s="36"/>
      <c r="R678" s="36"/>
      <c r="S678" s="36"/>
      <c r="T678" s="36"/>
      <c r="U678" s="36"/>
      <c r="V678" s="36"/>
      <c r="W678" s="36"/>
      <c r="X678" s="36"/>
      <c r="Y678" s="36"/>
      <c r="Z678" s="36"/>
      <c r="AA678" s="36"/>
      <c r="AB678" s="36"/>
      <c r="AC678" s="9">
        <f>((H678-(H678*I678))*G678)-(((H678-(H678*I678))*G678)*K678)</f>
        <v>0</v>
      </c>
      <c r="AD678" s="9">
        <f>G678*J678</f>
        <v>0</v>
      </c>
      <c r="AE678" s="9" t="e">
        <f>AD678/AC678</f>
        <v>#DIV/0!</v>
      </c>
      <c r="AF678" s="9">
        <f>AD678*'Hypothése des ventes'!$G$18</f>
        <v>0</v>
      </c>
      <c r="AG678" s="9">
        <f>(AD678-(AD678*'Hypothése des ventes'!$H$17))*'Hypothése des ventes'!$H$18</f>
        <v>0</v>
      </c>
      <c r="AH678" s="9">
        <f>(AD678-(AD678*'Hypothése des ventes'!$I$17))*'Hypothése des ventes'!$I$18</f>
        <v>0</v>
      </c>
      <c r="AI678" s="9">
        <f>(AD678-(AD678*'Hypothése des ventes'!$J$17))*'Hypothése des ventes'!$J$18</f>
        <v>0</v>
      </c>
      <c r="AJ678" s="9">
        <f>(AD678-(AD678*'Hypothése des ventes'!$K$17))*'Hypothése des ventes'!$K$18</f>
        <v>0</v>
      </c>
      <c r="AK678" s="9">
        <f>-(AC678*'Hypothése des ventes'!$L$18)</f>
        <v>0</v>
      </c>
      <c r="AL678" s="9">
        <f>AC678*L678</f>
        <v>0</v>
      </c>
      <c r="AM678" s="9">
        <f>((AF678+AG678+AH678+AI678+AJ678+AK678)*0.8)+AL678</f>
        <v>0</v>
      </c>
      <c r="AN678" s="9" t="e">
        <f>AM678/AC678</f>
        <v>#DIV/0!</v>
      </c>
      <c r="AO678" s="9">
        <f>AM678-AC678</f>
        <v>0</v>
      </c>
      <c r="AP678" s="10" t="e">
        <f>AO678/AM678</f>
        <v>#DIV/0!</v>
      </c>
    </row>
    <row r="679" spans="1:42" x14ac:dyDescent="0.3">
      <c r="A679" s="41"/>
      <c r="B679" s="41"/>
      <c r="C679" s="114"/>
      <c r="D679" s="41"/>
      <c r="E679" s="41"/>
      <c r="F679" s="41"/>
      <c r="G679" s="41"/>
      <c r="H679" s="41"/>
      <c r="I679" s="23"/>
      <c r="J679" s="41"/>
      <c r="K679" s="23"/>
      <c r="L679" s="41"/>
      <c r="M679" s="186">
        <f>G679*H679</f>
        <v>0</v>
      </c>
      <c r="N679" s="42"/>
      <c r="O679" s="42"/>
      <c r="P679" s="42"/>
      <c r="Q679" s="36"/>
      <c r="R679" s="36"/>
      <c r="S679" s="36"/>
      <c r="T679" s="36"/>
      <c r="U679" s="36"/>
      <c r="V679" s="36"/>
      <c r="W679" s="36"/>
      <c r="X679" s="36"/>
      <c r="Y679" s="36"/>
      <c r="Z679" s="36"/>
      <c r="AA679" s="36"/>
      <c r="AB679" s="36"/>
      <c r="AC679" s="9">
        <f>((H679-(H679*I679))*G679)-(((H679-(H679*I679))*G679)*K679)</f>
        <v>0</v>
      </c>
      <c r="AD679" s="9">
        <f>G679*J679</f>
        <v>0</v>
      </c>
      <c r="AE679" s="9" t="e">
        <f>AD679/AC679</f>
        <v>#DIV/0!</v>
      </c>
      <c r="AF679" s="9">
        <f>AD679*'Hypothése des ventes'!$G$18</f>
        <v>0</v>
      </c>
      <c r="AG679" s="9">
        <f>(AD679-(AD679*'Hypothése des ventes'!$H$17))*'Hypothése des ventes'!$H$18</f>
        <v>0</v>
      </c>
      <c r="AH679" s="9">
        <f>(AD679-(AD679*'Hypothése des ventes'!$I$17))*'Hypothése des ventes'!$I$18</f>
        <v>0</v>
      </c>
      <c r="AI679" s="9">
        <f>(AD679-(AD679*'Hypothése des ventes'!$J$17))*'Hypothése des ventes'!$J$18</f>
        <v>0</v>
      </c>
      <c r="AJ679" s="9">
        <f>(AD679-(AD679*'Hypothése des ventes'!$K$17))*'Hypothése des ventes'!$K$18</f>
        <v>0</v>
      </c>
      <c r="AK679" s="9">
        <f>-(AC679*'Hypothése des ventes'!$L$18)</f>
        <v>0</v>
      </c>
      <c r="AL679" s="9">
        <f>AC679*L679</f>
        <v>0</v>
      </c>
      <c r="AM679" s="9">
        <f>((AF679+AG679+AH679+AI679+AJ679+AK679)*0.8)+AL679</f>
        <v>0</v>
      </c>
      <c r="AN679" s="9" t="e">
        <f>AM679/AC679</f>
        <v>#DIV/0!</v>
      </c>
      <c r="AO679" s="9">
        <f>AM679-AC679</f>
        <v>0</v>
      </c>
      <c r="AP679" s="10" t="e">
        <f>AO679/AM679</f>
        <v>#DIV/0!</v>
      </c>
    </row>
    <row r="680" spans="1:42" x14ac:dyDescent="0.3">
      <c r="A680" s="41"/>
      <c r="B680" s="41"/>
      <c r="C680" s="114"/>
      <c r="D680" s="41"/>
      <c r="E680" s="41"/>
      <c r="F680" s="41"/>
      <c r="G680" s="41"/>
      <c r="H680" s="41"/>
      <c r="I680" s="23"/>
      <c r="J680" s="41"/>
      <c r="K680" s="23"/>
      <c r="L680" s="41"/>
      <c r="M680" s="186">
        <f>G680*H680</f>
        <v>0</v>
      </c>
      <c r="N680" s="42"/>
      <c r="O680" s="42"/>
      <c r="P680" s="42"/>
      <c r="Q680" s="36"/>
      <c r="R680" s="36"/>
      <c r="S680" s="36"/>
      <c r="T680" s="36"/>
      <c r="U680" s="36"/>
      <c r="V680" s="36"/>
      <c r="W680" s="36"/>
      <c r="X680" s="36"/>
      <c r="Y680" s="36"/>
      <c r="Z680" s="36"/>
      <c r="AA680" s="36"/>
      <c r="AB680" s="36"/>
      <c r="AC680" s="9">
        <f>((H680-(H680*I680))*G680)-(((H680-(H680*I680))*G680)*K680)</f>
        <v>0</v>
      </c>
      <c r="AD680" s="9">
        <f>G680*J680</f>
        <v>0</v>
      </c>
      <c r="AE680" s="9" t="e">
        <f>AD680/AC680</f>
        <v>#DIV/0!</v>
      </c>
      <c r="AF680" s="9">
        <f>AD680*'Hypothése des ventes'!$G$18</f>
        <v>0</v>
      </c>
      <c r="AG680" s="9">
        <f>(AD680-(AD680*'Hypothése des ventes'!$H$17))*'Hypothése des ventes'!$H$18</f>
        <v>0</v>
      </c>
      <c r="AH680" s="9">
        <f>(AD680-(AD680*'Hypothése des ventes'!$I$17))*'Hypothése des ventes'!$I$18</f>
        <v>0</v>
      </c>
      <c r="AI680" s="9">
        <f>(AD680-(AD680*'Hypothése des ventes'!$J$17))*'Hypothése des ventes'!$J$18</f>
        <v>0</v>
      </c>
      <c r="AJ680" s="9">
        <f>(AD680-(AD680*'Hypothése des ventes'!$K$17))*'Hypothése des ventes'!$K$18</f>
        <v>0</v>
      </c>
      <c r="AK680" s="9">
        <f>-(AC680*'Hypothése des ventes'!$L$18)</f>
        <v>0</v>
      </c>
      <c r="AL680" s="9">
        <f>AC680*L680</f>
        <v>0</v>
      </c>
      <c r="AM680" s="9">
        <f>((AF680+AG680+AH680+AI680+AJ680+AK680)*0.8)+AL680</f>
        <v>0</v>
      </c>
      <c r="AN680" s="9" t="e">
        <f>AM680/AC680</f>
        <v>#DIV/0!</v>
      </c>
      <c r="AO680" s="9">
        <f>AM680-AC680</f>
        <v>0</v>
      </c>
      <c r="AP680" s="10" t="e">
        <f>AO680/AM680</f>
        <v>#DIV/0!</v>
      </c>
    </row>
    <row r="681" spans="1:42" x14ac:dyDescent="0.3">
      <c r="A681" s="41"/>
      <c r="B681" s="41"/>
      <c r="C681" s="114"/>
      <c r="D681" s="41"/>
      <c r="E681" s="41"/>
      <c r="F681" s="41"/>
      <c r="G681" s="41"/>
      <c r="H681" s="41"/>
      <c r="I681" s="23"/>
      <c r="J681" s="41"/>
      <c r="K681" s="23"/>
      <c r="L681" s="41"/>
      <c r="M681" s="186">
        <f>G681*H681</f>
        <v>0</v>
      </c>
      <c r="N681" s="42"/>
      <c r="O681" s="42"/>
      <c r="P681" s="42"/>
      <c r="Q681" s="36"/>
      <c r="R681" s="36"/>
      <c r="S681" s="36"/>
      <c r="T681" s="36"/>
      <c r="U681" s="36"/>
      <c r="V681" s="36"/>
      <c r="W681" s="36"/>
      <c r="X681" s="36"/>
      <c r="Y681" s="36"/>
      <c r="Z681" s="36"/>
      <c r="AA681" s="36"/>
      <c r="AB681" s="36"/>
      <c r="AC681" s="9">
        <f>((H681-(H681*I681))*G681)-(((H681-(H681*I681))*G681)*K681)</f>
        <v>0</v>
      </c>
      <c r="AD681" s="9">
        <f>G681*J681</f>
        <v>0</v>
      </c>
      <c r="AE681" s="9" t="e">
        <f>AD681/AC681</f>
        <v>#DIV/0!</v>
      </c>
      <c r="AF681" s="9">
        <f>AD681*'Hypothése des ventes'!$G$18</f>
        <v>0</v>
      </c>
      <c r="AG681" s="9">
        <f>(AD681-(AD681*'Hypothése des ventes'!$H$17))*'Hypothése des ventes'!$H$18</f>
        <v>0</v>
      </c>
      <c r="AH681" s="9">
        <f>(AD681-(AD681*'Hypothése des ventes'!$I$17))*'Hypothése des ventes'!$I$18</f>
        <v>0</v>
      </c>
      <c r="AI681" s="9">
        <f>(AD681-(AD681*'Hypothése des ventes'!$J$17))*'Hypothése des ventes'!$J$18</f>
        <v>0</v>
      </c>
      <c r="AJ681" s="9">
        <f>(AD681-(AD681*'Hypothése des ventes'!$K$17))*'Hypothése des ventes'!$K$18</f>
        <v>0</v>
      </c>
      <c r="AK681" s="9">
        <f>-(AC681*'Hypothése des ventes'!$L$18)</f>
        <v>0</v>
      </c>
      <c r="AL681" s="9">
        <f>AC681*L681</f>
        <v>0</v>
      </c>
      <c r="AM681" s="9">
        <f>((AF681+AG681+AH681+AI681+AJ681+AK681)*0.8)+AL681</f>
        <v>0</v>
      </c>
      <c r="AN681" s="9" t="e">
        <f>AM681/AC681</f>
        <v>#DIV/0!</v>
      </c>
      <c r="AO681" s="9">
        <f>AM681-AC681</f>
        <v>0</v>
      </c>
      <c r="AP681" s="10" t="e">
        <f>AO681/AM681</f>
        <v>#DIV/0!</v>
      </c>
    </row>
    <row r="682" spans="1:42" x14ac:dyDescent="0.3">
      <c r="A682" s="41"/>
      <c r="B682" s="41"/>
      <c r="C682" s="114"/>
      <c r="D682" s="41"/>
      <c r="E682" s="41"/>
      <c r="F682" s="41"/>
      <c r="G682" s="41"/>
      <c r="H682" s="41"/>
      <c r="I682" s="23"/>
      <c r="J682" s="41"/>
      <c r="K682" s="23"/>
      <c r="L682" s="41"/>
      <c r="M682" s="186">
        <f>G682*H682</f>
        <v>0</v>
      </c>
      <c r="N682" s="42"/>
      <c r="O682" s="42"/>
      <c r="P682" s="42"/>
      <c r="Q682" s="36"/>
      <c r="R682" s="36"/>
      <c r="S682" s="36"/>
      <c r="T682" s="36"/>
      <c r="U682" s="36"/>
      <c r="V682" s="36"/>
      <c r="W682" s="36"/>
      <c r="X682" s="36"/>
      <c r="Y682" s="36"/>
      <c r="Z682" s="36"/>
      <c r="AA682" s="36"/>
      <c r="AB682" s="36"/>
      <c r="AC682" s="9">
        <f>((H682-(H682*I682))*G682)-(((H682-(H682*I682))*G682)*K682)</f>
        <v>0</v>
      </c>
      <c r="AD682" s="9">
        <f>G682*J682</f>
        <v>0</v>
      </c>
      <c r="AE682" s="9" t="e">
        <f>AD682/AC682</f>
        <v>#DIV/0!</v>
      </c>
      <c r="AF682" s="9">
        <f>AD682*'Hypothése des ventes'!$G$18</f>
        <v>0</v>
      </c>
      <c r="AG682" s="9">
        <f>(AD682-(AD682*'Hypothése des ventes'!$H$17))*'Hypothése des ventes'!$H$18</f>
        <v>0</v>
      </c>
      <c r="AH682" s="9">
        <f>(AD682-(AD682*'Hypothése des ventes'!$I$17))*'Hypothése des ventes'!$I$18</f>
        <v>0</v>
      </c>
      <c r="AI682" s="9">
        <f>(AD682-(AD682*'Hypothése des ventes'!$J$17))*'Hypothése des ventes'!$J$18</f>
        <v>0</v>
      </c>
      <c r="AJ682" s="9">
        <f>(AD682-(AD682*'Hypothése des ventes'!$K$17))*'Hypothése des ventes'!$K$18</f>
        <v>0</v>
      </c>
      <c r="AK682" s="9">
        <f>-(AC682*'Hypothése des ventes'!$L$18)</f>
        <v>0</v>
      </c>
      <c r="AL682" s="9">
        <f>AC682*L682</f>
        <v>0</v>
      </c>
      <c r="AM682" s="9">
        <f>((AF682+AG682+AH682+AI682+AJ682+AK682)*0.8)+AL682</f>
        <v>0</v>
      </c>
      <c r="AN682" s="9" t="e">
        <f>AM682/AC682</f>
        <v>#DIV/0!</v>
      </c>
      <c r="AO682" s="9">
        <f>AM682-AC682</f>
        <v>0</v>
      </c>
      <c r="AP682" s="10" t="e">
        <f>AO682/AM682</f>
        <v>#DIV/0!</v>
      </c>
    </row>
    <row r="683" spans="1:42" x14ac:dyDescent="0.3">
      <c r="A683" s="41"/>
      <c r="B683" s="41"/>
      <c r="C683" s="114"/>
      <c r="D683" s="41"/>
      <c r="E683" s="41"/>
      <c r="F683" s="41"/>
      <c r="G683" s="41"/>
      <c r="H683" s="41"/>
      <c r="I683" s="23"/>
      <c r="J683" s="41"/>
      <c r="K683" s="23"/>
      <c r="L683" s="41"/>
      <c r="M683" s="186">
        <f>G683*H683</f>
        <v>0</v>
      </c>
      <c r="N683" s="42"/>
      <c r="O683" s="42"/>
      <c r="P683" s="42"/>
      <c r="Q683" s="36"/>
      <c r="R683" s="36"/>
      <c r="S683" s="36"/>
      <c r="T683" s="36"/>
      <c r="U683" s="36"/>
      <c r="V683" s="36"/>
      <c r="W683" s="36"/>
      <c r="X683" s="36"/>
      <c r="Y683" s="36"/>
      <c r="Z683" s="36"/>
      <c r="AA683" s="36"/>
      <c r="AB683" s="36"/>
      <c r="AC683" s="9">
        <f>((H683-(H683*I683))*G683)-(((H683-(H683*I683))*G683)*K683)</f>
        <v>0</v>
      </c>
      <c r="AD683" s="9">
        <f>G683*J683</f>
        <v>0</v>
      </c>
      <c r="AE683" s="9" t="e">
        <f>AD683/AC683</f>
        <v>#DIV/0!</v>
      </c>
      <c r="AF683" s="9">
        <f>AD683*'Hypothése des ventes'!$G$18</f>
        <v>0</v>
      </c>
      <c r="AG683" s="9">
        <f>(AD683-(AD683*'Hypothése des ventes'!$H$17))*'Hypothése des ventes'!$H$18</f>
        <v>0</v>
      </c>
      <c r="AH683" s="9">
        <f>(AD683-(AD683*'Hypothése des ventes'!$I$17))*'Hypothése des ventes'!$I$18</f>
        <v>0</v>
      </c>
      <c r="AI683" s="9">
        <f>(AD683-(AD683*'Hypothése des ventes'!$J$17))*'Hypothése des ventes'!$J$18</f>
        <v>0</v>
      </c>
      <c r="AJ683" s="9">
        <f>(AD683-(AD683*'Hypothése des ventes'!$K$17))*'Hypothése des ventes'!$K$18</f>
        <v>0</v>
      </c>
      <c r="AK683" s="9">
        <f>-(AC683*'Hypothése des ventes'!$L$18)</f>
        <v>0</v>
      </c>
      <c r="AL683" s="9">
        <f>AC683*L683</f>
        <v>0</v>
      </c>
      <c r="AM683" s="9">
        <f>((AF683+AG683+AH683+AI683+AJ683+AK683)*0.8)+AL683</f>
        <v>0</v>
      </c>
      <c r="AN683" s="9" t="e">
        <f>AM683/AC683</f>
        <v>#DIV/0!</v>
      </c>
      <c r="AO683" s="9">
        <f>AM683-AC683</f>
        <v>0</v>
      </c>
      <c r="AP683" s="10" t="e">
        <f>AO683/AM683</f>
        <v>#DIV/0!</v>
      </c>
    </row>
    <row r="684" spans="1:42" x14ac:dyDescent="0.3">
      <c r="A684" s="41"/>
      <c r="B684" s="41"/>
      <c r="C684" s="114"/>
      <c r="D684" s="41"/>
      <c r="E684" s="41"/>
      <c r="F684" s="41"/>
      <c r="G684" s="41"/>
      <c r="H684" s="41"/>
      <c r="I684" s="23"/>
      <c r="J684" s="41"/>
      <c r="K684" s="23"/>
      <c r="L684" s="41"/>
      <c r="M684" s="186">
        <f>G684*H684</f>
        <v>0</v>
      </c>
      <c r="N684" s="42"/>
      <c r="O684" s="42"/>
      <c r="P684" s="42"/>
      <c r="Q684" s="36"/>
      <c r="R684" s="36"/>
      <c r="S684" s="36"/>
      <c r="T684" s="36"/>
      <c r="U684" s="36"/>
      <c r="V684" s="36"/>
      <c r="W684" s="36"/>
      <c r="X684" s="36"/>
      <c r="Y684" s="36"/>
      <c r="Z684" s="36"/>
      <c r="AA684" s="36"/>
      <c r="AB684" s="36"/>
      <c r="AC684" s="9">
        <f>((H684-(H684*I684))*G684)-(((H684-(H684*I684))*G684)*K684)</f>
        <v>0</v>
      </c>
      <c r="AD684" s="9">
        <f>G684*J684</f>
        <v>0</v>
      </c>
      <c r="AE684" s="9" t="e">
        <f>AD684/AC684</f>
        <v>#DIV/0!</v>
      </c>
      <c r="AF684" s="9">
        <f>AD684*'Hypothése des ventes'!$G$18</f>
        <v>0</v>
      </c>
      <c r="AG684" s="9">
        <f>(AD684-(AD684*'Hypothése des ventes'!$H$17))*'Hypothése des ventes'!$H$18</f>
        <v>0</v>
      </c>
      <c r="AH684" s="9">
        <f>(AD684-(AD684*'Hypothése des ventes'!$I$17))*'Hypothése des ventes'!$I$18</f>
        <v>0</v>
      </c>
      <c r="AI684" s="9">
        <f>(AD684-(AD684*'Hypothése des ventes'!$J$17))*'Hypothése des ventes'!$J$18</f>
        <v>0</v>
      </c>
      <c r="AJ684" s="9">
        <f>(AD684-(AD684*'Hypothése des ventes'!$K$17))*'Hypothése des ventes'!$K$18</f>
        <v>0</v>
      </c>
      <c r="AK684" s="9">
        <f>-(AC684*'Hypothése des ventes'!$L$18)</f>
        <v>0</v>
      </c>
      <c r="AL684" s="9">
        <f>AC684*L684</f>
        <v>0</v>
      </c>
      <c r="AM684" s="9">
        <f>((AF684+AG684+AH684+AI684+AJ684+AK684)*0.8)+AL684</f>
        <v>0</v>
      </c>
      <c r="AN684" s="9" t="e">
        <f>AM684/AC684</f>
        <v>#DIV/0!</v>
      </c>
      <c r="AO684" s="9">
        <f>AM684-AC684</f>
        <v>0</v>
      </c>
      <c r="AP684" s="10" t="e">
        <f>AO684/AM684</f>
        <v>#DIV/0!</v>
      </c>
    </row>
    <row r="685" spans="1:42" x14ac:dyDescent="0.3">
      <c r="A685" s="41"/>
      <c r="B685" s="41"/>
      <c r="C685" s="114"/>
      <c r="D685" s="41"/>
      <c r="E685" s="41"/>
      <c r="F685" s="41"/>
      <c r="G685" s="41"/>
      <c r="H685" s="41"/>
      <c r="I685" s="23"/>
      <c r="J685" s="41"/>
      <c r="K685" s="23"/>
      <c r="L685" s="41"/>
      <c r="M685" s="186">
        <f>G685*H685</f>
        <v>0</v>
      </c>
      <c r="N685" s="42"/>
      <c r="O685" s="42"/>
      <c r="P685" s="42"/>
      <c r="Q685" s="36"/>
      <c r="R685" s="36"/>
      <c r="S685" s="36"/>
      <c r="T685" s="36"/>
      <c r="U685" s="36"/>
      <c r="V685" s="36"/>
      <c r="W685" s="36"/>
      <c r="X685" s="36"/>
      <c r="Y685" s="36"/>
      <c r="Z685" s="36"/>
      <c r="AA685" s="36"/>
      <c r="AB685" s="36"/>
      <c r="AC685" s="9">
        <f>((H685-(H685*I685))*G685)-(((H685-(H685*I685))*G685)*K685)</f>
        <v>0</v>
      </c>
      <c r="AD685" s="9">
        <f>G685*J685</f>
        <v>0</v>
      </c>
      <c r="AE685" s="9" t="e">
        <f>AD685/AC685</f>
        <v>#DIV/0!</v>
      </c>
      <c r="AF685" s="9">
        <f>AD685*'Hypothése des ventes'!$G$18</f>
        <v>0</v>
      </c>
      <c r="AG685" s="9">
        <f>(AD685-(AD685*'Hypothése des ventes'!$H$17))*'Hypothése des ventes'!$H$18</f>
        <v>0</v>
      </c>
      <c r="AH685" s="9">
        <f>(AD685-(AD685*'Hypothése des ventes'!$I$17))*'Hypothése des ventes'!$I$18</f>
        <v>0</v>
      </c>
      <c r="AI685" s="9">
        <f>(AD685-(AD685*'Hypothése des ventes'!$J$17))*'Hypothése des ventes'!$J$18</f>
        <v>0</v>
      </c>
      <c r="AJ685" s="9">
        <f>(AD685-(AD685*'Hypothése des ventes'!$K$17))*'Hypothése des ventes'!$K$18</f>
        <v>0</v>
      </c>
      <c r="AK685" s="9">
        <f>-(AC685*'Hypothése des ventes'!$L$18)</f>
        <v>0</v>
      </c>
      <c r="AL685" s="9">
        <f>AC685*L685</f>
        <v>0</v>
      </c>
      <c r="AM685" s="9">
        <f>((AF685+AG685+AH685+AI685+AJ685+AK685)*0.8)+AL685</f>
        <v>0</v>
      </c>
      <c r="AN685" s="9" t="e">
        <f>AM685/AC685</f>
        <v>#DIV/0!</v>
      </c>
      <c r="AO685" s="9">
        <f>AM685-AC685</f>
        <v>0</v>
      </c>
      <c r="AP685" s="10" t="e">
        <f>AO685/AM685</f>
        <v>#DIV/0!</v>
      </c>
    </row>
    <row r="686" spans="1:42" x14ac:dyDescent="0.3">
      <c r="A686" s="41"/>
      <c r="B686" s="41"/>
      <c r="C686" s="114"/>
      <c r="D686" s="41"/>
      <c r="E686" s="41"/>
      <c r="F686" s="41"/>
      <c r="G686" s="41"/>
      <c r="H686" s="41"/>
      <c r="I686" s="23"/>
      <c r="J686" s="41"/>
      <c r="K686" s="23"/>
      <c r="L686" s="41"/>
      <c r="M686" s="186">
        <f>G686*H686</f>
        <v>0</v>
      </c>
      <c r="N686" s="42"/>
      <c r="O686" s="42"/>
      <c r="P686" s="42"/>
      <c r="Q686" s="36"/>
      <c r="R686" s="36"/>
      <c r="S686" s="36"/>
      <c r="T686" s="36"/>
      <c r="U686" s="36"/>
      <c r="V686" s="36"/>
      <c r="W686" s="36"/>
      <c r="X686" s="36"/>
      <c r="Y686" s="36"/>
      <c r="Z686" s="36"/>
      <c r="AA686" s="36"/>
      <c r="AB686" s="36"/>
      <c r="AC686" s="9">
        <f>((H686-(H686*I686))*G686)-(((H686-(H686*I686))*G686)*K686)</f>
        <v>0</v>
      </c>
      <c r="AD686" s="9">
        <f>G686*J686</f>
        <v>0</v>
      </c>
      <c r="AE686" s="9" t="e">
        <f>AD686/AC686</f>
        <v>#DIV/0!</v>
      </c>
      <c r="AF686" s="9">
        <f>AD686*'Hypothése des ventes'!$G$18</f>
        <v>0</v>
      </c>
      <c r="AG686" s="9">
        <f>(AD686-(AD686*'Hypothése des ventes'!$H$17))*'Hypothése des ventes'!$H$18</f>
        <v>0</v>
      </c>
      <c r="AH686" s="9">
        <f>(AD686-(AD686*'Hypothése des ventes'!$I$17))*'Hypothése des ventes'!$I$18</f>
        <v>0</v>
      </c>
      <c r="AI686" s="9">
        <f>(AD686-(AD686*'Hypothése des ventes'!$J$17))*'Hypothése des ventes'!$J$18</f>
        <v>0</v>
      </c>
      <c r="AJ686" s="9">
        <f>(AD686-(AD686*'Hypothése des ventes'!$K$17))*'Hypothése des ventes'!$K$18</f>
        <v>0</v>
      </c>
      <c r="AK686" s="9">
        <f>-(AC686*'Hypothése des ventes'!$L$18)</f>
        <v>0</v>
      </c>
      <c r="AL686" s="9">
        <f>AC686*L686</f>
        <v>0</v>
      </c>
      <c r="AM686" s="9">
        <f>((AF686+AG686+AH686+AI686+AJ686+AK686)*0.8)+AL686</f>
        <v>0</v>
      </c>
      <c r="AN686" s="9" t="e">
        <f>AM686/AC686</f>
        <v>#DIV/0!</v>
      </c>
      <c r="AO686" s="9">
        <f>AM686-AC686</f>
        <v>0</v>
      </c>
      <c r="AP686" s="10" t="e">
        <f>AO686/AM686</f>
        <v>#DIV/0!</v>
      </c>
    </row>
    <row r="687" spans="1:42" x14ac:dyDescent="0.3">
      <c r="A687" s="41"/>
      <c r="B687" s="41"/>
      <c r="C687" s="114"/>
      <c r="D687" s="41"/>
      <c r="E687" s="41"/>
      <c r="F687" s="41"/>
      <c r="G687" s="41"/>
      <c r="H687" s="41"/>
      <c r="I687" s="23"/>
      <c r="J687" s="41"/>
      <c r="K687" s="23"/>
      <c r="L687" s="41"/>
      <c r="M687" s="186">
        <f>G687*H687</f>
        <v>0</v>
      </c>
      <c r="N687" s="42"/>
      <c r="O687" s="42"/>
      <c r="P687" s="42"/>
      <c r="Q687" s="36"/>
      <c r="R687" s="36"/>
      <c r="S687" s="36"/>
      <c r="T687" s="36"/>
      <c r="U687" s="36"/>
      <c r="V687" s="36"/>
      <c r="W687" s="36"/>
      <c r="X687" s="36"/>
      <c r="Y687" s="36"/>
      <c r="Z687" s="36"/>
      <c r="AA687" s="36"/>
      <c r="AB687" s="36"/>
      <c r="AC687" s="9">
        <f>((H687-(H687*I687))*G687)-(((H687-(H687*I687))*G687)*K687)</f>
        <v>0</v>
      </c>
      <c r="AD687" s="9">
        <f>G687*J687</f>
        <v>0</v>
      </c>
      <c r="AE687" s="9" t="e">
        <f>AD687/AC687</f>
        <v>#DIV/0!</v>
      </c>
      <c r="AF687" s="9">
        <f>AD687*'Hypothése des ventes'!$G$18</f>
        <v>0</v>
      </c>
      <c r="AG687" s="9">
        <f>(AD687-(AD687*'Hypothése des ventes'!$H$17))*'Hypothése des ventes'!$H$18</f>
        <v>0</v>
      </c>
      <c r="AH687" s="9">
        <f>(AD687-(AD687*'Hypothése des ventes'!$I$17))*'Hypothése des ventes'!$I$18</f>
        <v>0</v>
      </c>
      <c r="AI687" s="9">
        <f>(AD687-(AD687*'Hypothése des ventes'!$J$17))*'Hypothése des ventes'!$J$18</f>
        <v>0</v>
      </c>
      <c r="AJ687" s="9">
        <f>(AD687-(AD687*'Hypothése des ventes'!$K$17))*'Hypothése des ventes'!$K$18</f>
        <v>0</v>
      </c>
      <c r="AK687" s="9">
        <f>-(AC687*'Hypothése des ventes'!$L$18)</f>
        <v>0</v>
      </c>
      <c r="AL687" s="9">
        <f>AC687*L687</f>
        <v>0</v>
      </c>
      <c r="AM687" s="9">
        <f>((AF687+AG687+AH687+AI687+AJ687+AK687)*0.8)+AL687</f>
        <v>0</v>
      </c>
      <c r="AN687" s="9" t="e">
        <f>AM687/AC687</f>
        <v>#DIV/0!</v>
      </c>
      <c r="AO687" s="9">
        <f>AM687-AC687</f>
        <v>0</v>
      </c>
      <c r="AP687" s="10" t="e">
        <f>AO687/AM687</f>
        <v>#DIV/0!</v>
      </c>
    </row>
    <row r="688" spans="1:42" x14ac:dyDescent="0.3">
      <c r="A688" s="41"/>
      <c r="B688" s="41"/>
      <c r="C688" s="114"/>
      <c r="D688" s="41"/>
      <c r="E688" s="41"/>
      <c r="F688" s="41"/>
      <c r="G688" s="41"/>
      <c r="H688" s="41"/>
      <c r="I688" s="23"/>
      <c r="J688" s="41"/>
      <c r="K688" s="23"/>
      <c r="L688" s="41"/>
      <c r="M688" s="186">
        <f>G688*H688</f>
        <v>0</v>
      </c>
      <c r="N688" s="42"/>
      <c r="O688" s="42"/>
      <c r="P688" s="42"/>
      <c r="Q688" s="36"/>
      <c r="R688" s="36"/>
      <c r="S688" s="36"/>
      <c r="T688" s="36"/>
      <c r="U688" s="36"/>
      <c r="V688" s="36"/>
      <c r="W688" s="36"/>
      <c r="X688" s="36"/>
      <c r="Y688" s="36"/>
      <c r="Z688" s="36"/>
      <c r="AA688" s="36"/>
      <c r="AB688" s="36"/>
      <c r="AC688" s="9">
        <f>((H688-(H688*I688))*G688)-(((H688-(H688*I688))*G688)*K688)</f>
        <v>0</v>
      </c>
      <c r="AD688" s="9">
        <f>G688*J688</f>
        <v>0</v>
      </c>
      <c r="AE688" s="9" t="e">
        <f>AD688/AC688</f>
        <v>#DIV/0!</v>
      </c>
      <c r="AF688" s="9">
        <f>AD688*'Hypothése des ventes'!$G$18</f>
        <v>0</v>
      </c>
      <c r="AG688" s="9">
        <f>(AD688-(AD688*'Hypothése des ventes'!$H$17))*'Hypothése des ventes'!$H$18</f>
        <v>0</v>
      </c>
      <c r="AH688" s="9">
        <f>(AD688-(AD688*'Hypothése des ventes'!$I$17))*'Hypothése des ventes'!$I$18</f>
        <v>0</v>
      </c>
      <c r="AI688" s="9">
        <f>(AD688-(AD688*'Hypothése des ventes'!$J$17))*'Hypothése des ventes'!$J$18</f>
        <v>0</v>
      </c>
      <c r="AJ688" s="9">
        <f>(AD688-(AD688*'Hypothése des ventes'!$K$17))*'Hypothése des ventes'!$K$18</f>
        <v>0</v>
      </c>
      <c r="AK688" s="9">
        <f>-(AC688*'Hypothése des ventes'!$L$18)</f>
        <v>0</v>
      </c>
      <c r="AL688" s="9">
        <f>AC688*L688</f>
        <v>0</v>
      </c>
      <c r="AM688" s="9">
        <f>((AF688+AG688+AH688+AI688+AJ688+AK688)*0.8)+AL688</f>
        <v>0</v>
      </c>
      <c r="AN688" s="9" t="e">
        <f>AM688/AC688</f>
        <v>#DIV/0!</v>
      </c>
      <c r="AO688" s="9">
        <f>AM688-AC688</f>
        <v>0</v>
      </c>
      <c r="AP688" s="10" t="e">
        <f>AO688/AM688</f>
        <v>#DIV/0!</v>
      </c>
    </row>
    <row r="689" spans="1:42" x14ac:dyDescent="0.3">
      <c r="A689" s="41"/>
      <c r="B689" s="41"/>
      <c r="C689" s="114"/>
      <c r="D689" s="41"/>
      <c r="E689" s="41"/>
      <c r="F689" s="41"/>
      <c r="G689" s="41"/>
      <c r="H689" s="41"/>
      <c r="I689" s="23"/>
      <c r="J689" s="41"/>
      <c r="K689" s="23"/>
      <c r="L689" s="41"/>
      <c r="M689" s="186">
        <f>G689*H689</f>
        <v>0</v>
      </c>
      <c r="N689" s="42"/>
      <c r="O689" s="42"/>
      <c r="P689" s="42"/>
      <c r="Q689" s="36"/>
      <c r="R689" s="36"/>
      <c r="S689" s="36"/>
      <c r="T689" s="36"/>
      <c r="U689" s="36"/>
      <c r="V689" s="36"/>
      <c r="W689" s="36"/>
      <c r="X689" s="36"/>
      <c r="Y689" s="36"/>
      <c r="Z689" s="36"/>
      <c r="AA689" s="36"/>
      <c r="AB689" s="36"/>
      <c r="AC689" s="9">
        <f>((H689-(H689*I689))*G689)-(((H689-(H689*I689))*G689)*K689)</f>
        <v>0</v>
      </c>
      <c r="AD689" s="9">
        <f>G689*J689</f>
        <v>0</v>
      </c>
      <c r="AE689" s="9" t="e">
        <f>AD689/AC689</f>
        <v>#DIV/0!</v>
      </c>
      <c r="AF689" s="9">
        <f>AD689*'Hypothése des ventes'!$G$18</f>
        <v>0</v>
      </c>
      <c r="AG689" s="9">
        <f>(AD689-(AD689*'Hypothése des ventes'!$H$17))*'Hypothése des ventes'!$H$18</f>
        <v>0</v>
      </c>
      <c r="AH689" s="9">
        <f>(AD689-(AD689*'Hypothése des ventes'!$I$17))*'Hypothése des ventes'!$I$18</f>
        <v>0</v>
      </c>
      <c r="AI689" s="9">
        <f>(AD689-(AD689*'Hypothése des ventes'!$J$17))*'Hypothése des ventes'!$J$18</f>
        <v>0</v>
      </c>
      <c r="AJ689" s="9">
        <f>(AD689-(AD689*'Hypothése des ventes'!$K$17))*'Hypothése des ventes'!$K$18</f>
        <v>0</v>
      </c>
      <c r="AK689" s="9">
        <f>-(AC689*'Hypothése des ventes'!$L$18)</f>
        <v>0</v>
      </c>
      <c r="AL689" s="9">
        <f>AC689*L689</f>
        <v>0</v>
      </c>
      <c r="AM689" s="9">
        <f>((AF689+AG689+AH689+AI689+AJ689+AK689)*0.8)+AL689</f>
        <v>0</v>
      </c>
      <c r="AN689" s="9" t="e">
        <f>AM689/AC689</f>
        <v>#DIV/0!</v>
      </c>
      <c r="AO689" s="9">
        <f>AM689-AC689</f>
        <v>0</v>
      </c>
      <c r="AP689" s="10" t="e">
        <f>AO689/AM689</f>
        <v>#DIV/0!</v>
      </c>
    </row>
    <row r="690" spans="1:42" x14ac:dyDescent="0.3">
      <c r="A690" s="41"/>
      <c r="B690" s="41"/>
      <c r="C690" s="114"/>
      <c r="D690" s="41"/>
      <c r="E690" s="41"/>
      <c r="F690" s="41"/>
      <c r="G690" s="41"/>
      <c r="H690" s="41"/>
      <c r="I690" s="23"/>
      <c r="J690" s="41"/>
      <c r="K690" s="23"/>
      <c r="L690" s="41"/>
      <c r="M690" s="186">
        <f>G690*H690</f>
        <v>0</v>
      </c>
      <c r="N690" s="42"/>
      <c r="O690" s="42"/>
      <c r="P690" s="42"/>
      <c r="Q690" s="36"/>
      <c r="R690" s="36"/>
      <c r="S690" s="36"/>
      <c r="T690" s="36"/>
      <c r="U690" s="36"/>
      <c r="V690" s="36"/>
      <c r="W690" s="36"/>
      <c r="X690" s="36"/>
      <c r="Y690" s="36"/>
      <c r="Z690" s="36"/>
      <c r="AA690" s="36"/>
      <c r="AB690" s="36"/>
      <c r="AC690" s="9">
        <f>((H690-(H690*I690))*G690)-(((H690-(H690*I690))*G690)*K690)</f>
        <v>0</v>
      </c>
      <c r="AD690" s="9">
        <f>G690*J690</f>
        <v>0</v>
      </c>
      <c r="AE690" s="9" t="e">
        <f>AD690/AC690</f>
        <v>#DIV/0!</v>
      </c>
      <c r="AF690" s="9">
        <f>AD690*'Hypothése des ventes'!$G$18</f>
        <v>0</v>
      </c>
      <c r="AG690" s="9">
        <f>(AD690-(AD690*'Hypothése des ventes'!$H$17))*'Hypothése des ventes'!$H$18</f>
        <v>0</v>
      </c>
      <c r="AH690" s="9">
        <f>(AD690-(AD690*'Hypothése des ventes'!$I$17))*'Hypothése des ventes'!$I$18</f>
        <v>0</v>
      </c>
      <c r="AI690" s="9">
        <f>(AD690-(AD690*'Hypothése des ventes'!$J$17))*'Hypothése des ventes'!$J$18</f>
        <v>0</v>
      </c>
      <c r="AJ690" s="9">
        <f>(AD690-(AD690*'Hypothése des ventes'!$K$17))*'Hypothése des ventes'!$K$18</f>
        <v>0</v>
      </c>
      <c r="AK690" s="9">
        <f>-(AC690*'Hypothése des ventes'!$L$18)</f>
        <v>0</v>
      </c>
      <c r="AL690" s="9">
        <f>AC690*L690</f>
        <v>0</v>
      </c>
      <c r="AM690" s="9">
        <f>((AF690+AG690+AH690+AI690+AJ690+AK690)*0.8)+AL690</f>
        <v>0</v>
      </c>
      <c r="AN690" s="9" t="e">
        <f>AM690/AC690</f>
        <v>#DIV/0!</v>
      </c>
      <c r="AO690" s="9">
        <f>AM690-AC690</f>
        <v>0</v>
      </c>
      <c r="AP690" s="10" t="e">
        <f>AO690/AM690</f>
        <v>#DIV/0!</v>
      </c>
    </row>
    <row r="691" spans="1:42" x14ac:dyDescent="0.3">
      <c r="A691" s="41"/>
      <c r="B691" s="41"/>
      <c r="C691" s="114"/>
      <c r="D691" s="41"/>
      <c r="E691" s="41"/>
      <c r="F691" s="41"/>
      <c r="G691" s="41"/>
      <c r="H691" s="41"/>
      <c r="I691" s="23"/>
      <c r="J691" s="41"/>
      <c r="K691" s="23"/>
      <c r="L691" s="41"/>
      <c r="M691" s="186">
        <f>G691*H691</f>
        <v>0</v>
      </c>
      <c r="N691" s="42"/>
      <c r="O691" s="42"/>
      <c r="P691" s="42"/>
      <c r="Q691" s="36"/>
      <c r="R691" s="36"/>
      <c r="S691" s="36"/>
      <c r="T691" s="36"/>
      <c r="U691" s="36"/>
      <c r="V691" s="36"/>
      <c r="W691" s="36"/>
      <c r="X691" s="36"/>
      <c r="Y691" s="36"/>
      <c r="Z691" s="36"/>
      <c r="AA691" s="36"/>
      <c r="AB691" s="36"/>
      <c r="AC691" s="9">
        <f>((H691-(H691*I691))*G691)-(((H691-(H691*I691))*G691)*K691)</f>
        <v>0</v>
      </c>
      <c r="AD691" s="9">
        <f>G691*J691</f>
        <v>0</v>
      </c>
      <c r="AE691" s="9" t="e">
        <f>AD691/AC691</f>
        <v>#DIV/0!</v>
      </c>
      <c r="AF691" s="9">
        <f>AD691*'Hypothése des ventes'!$G$18</f>
        <v>0</v>
      </c>
      <c r="AG691" s="9">
        <f>(AD691-(AD691*'Hypothése des ventes'!$H$17))*'Hypothése des ventes'!$H$18</f>
        <v>0</v>
      </c>
      <c r="AH691" s="9">
        <f>(AD691-(AD691*'Hypothése des ventes'!$I$17))*'Hypothése des ventes'!$I$18</f>
        <v>0</v>
      </c>
      <c r="AI691" s="9">
        <f>(AD691-(AD691*'Hypothése des ventes'!$J$17))*'Hypothése des ventes'!$J$18</f>
        <v>0</v>
      </c>
      <c r="AJ691" s="9">
        <f>(AD691-(AD691*'Hypothése des ventes'!$K$17))*'Hypothése des ventes'!$K$18</f>
        <v>0</v>
      </c>
      <c r="AK691" s="9">
        <f>-(AC691*'Hypothése des ventes'!$L$18)</f>
        <v>0</v>
      </c>
      <c r="AL691" s="9">
        <f>AC691*L691</f>
        <v>0</v>
      </c>
      <c r="AM691" s="9">
        <f>((AF691+AG691+AH691+AI691+AJ691+AK691)*0.8)+AL691</f>
        <v>0</v>
      </c>
      <c r="AN691" s="9" t="e">
        <f>AM691/AC691</f>
        <v>#DIV/0!</v>
      </c>
      <c r="AO691" s="9">
        <f>AM691-AC691</f>
        <v>0</v>
      </c>
      <c r="AP691" s="10" t="e">
        <f>AO691/AM691</f>
        <v>#DIV/0!</v>
      </c>
    </row>
    <row r="692" spans="1:42" x14ac:dyDescent="0.3">
      <c r="A692" s="41"/>
      <c r="B692" s="41"/>
      <c r="C692" s="114"/>
      <c r="D692" s="41"/>
      <c r="E692" s="41"/>
      <c r="F692" s="41"/>
      <c r="G692" s="41"/>
      <c r="H692" s="41"/>
      <c r="I692" s="23"/>
      <c r="J692" s="41"/>
      <c r="K692" s="23"/>
      <c r="L692" s="41"/>
      <c r="M692" s="186">
        <f>G692*H692</f>
        <v>0</v>
      </c>
      <c r="N692" s="42"/>
      <c r="O692" s="42"/>
      <c r="P692" s="42"/>
      <c r="Q692" s="36"/>
      <c r="R692" s="36"/>
      <c r="S692" s="36"/>
      <c r="T692" s="36"/>
      <c r="U692" s="36"/>
      <c r="V692" s="36"/>
      <c r="W692" s="36"/>
      <c r="X692" s="36"/>
      <c r="Y692" s="36"/>
      <c r="Z692" s="36"/>
      <c r="AA692" s="36"/>
      <c r="AB692" s="36"/>
      <c r="AC692" s="9">
        <f>((H692-(H692*I692))*G692)-(((H692-(H692*I692))*G692)*K692)</f>
        <v>0</v>
      </c>
      <c r="AD692" s="9">
        <f>G692*J692</f>
        <v>0</v>
      </c>
      <c r="AE692" s="9" t="e">
        <f>AD692/AC692</f>
        <v>#DIV/0!</v>
      </c>
      <c r="AF692" s="9">
        <f>AD692*'Hypothése des ventes'!$G$18</f>
        <v>0</v>
      </c>
      <c r="AG692" s="9">
        <f>(AD692-(AD692*'Hypothése des ventes'!$H$17))*'Hypothése des ventes'!$H$18</f>
        <v>0</v>
      </c>
      <c r="AH692" s="9">
        <f>(AD692-(AD692*'Hypothése des ventes'!$I$17))*'Hypothése des ventes'!$I$18</f>
        <v>0</v>
      </c>
      <c r="AI692" s="9">
        <f>(AD692-(AD692*'Hypothése des ventes'!$J$17))*'Hypothése des ventes'!$J$18</f>
        <v>0</v>
      </c>
      <c r="AJ692" s="9">
        <f>(AD692-(AD692*'Hypothése des ventes'!$K$17))*'Hypothése des ventes'!$K$18</f>
        <v>0</v>
      </c>
      <c r="AK692" s="9">
        <f>-(AC692*'Hypothése des ventes'!$L$18)</f>
        <v>0</v>
      </c>
      <c r="AL692" s="9">
        <f>AC692*L692</f>
        <v>0</v>
      </c>
      <c r="AM692" s="9">
        <f>((AF692+AG692+AH692+AI692+AJ692+AK692)*0.8)+AL692</f>
        <v>0</v>
      </c>
      <c r="AN692" s="9" t="e">
        <f>AM692/AC692</f>
        <v>#DIV/0!</v>
      </c>
      <c r="AO692" s="9">
        <f>AM692-AC692</f>
        <v>0</v>
      </c>
      <c r="AP692" s="10" t="e">
        <f>AO692/AM692</f>
        <v>#DIV/0!</v>
      </c>
    </row>
    <row r="693" spans="1:42" x14ac:dyDescent="0.3">
      <c r="A693" s="41"/>
      <c r="B693" s="41"/>
      <c r="C693" s="114"/>
      <c r="D693" s="41"/>
      <c r="E693" s="41"/>
      <c r="F693" s="41"/>
      <c r="G693" s="41"/>
      <c r="H693" s="41"/>
      <c r="I693" s="23"/>
      <c r="J693" s="41"/>
      <c r="K693" s="23"/>
      <c r="L693" s="41"/>
      <c r="M693" s="186">
        <f>G693*H693</f>
        <v>0</v>
      </c>
      <c r="N693" s="42"/>
      <c r="O693" s="42"/>
      <c r="P693" s="42"/>
      <c r="Q693" s="36"/>
      <c r="R693" s="36"/>
      <c r="S693" s="36"/>
      <c r="T693" s="36"/>
      <c r="U693" s="36"/>
      <c r="V693" s="36"/>
      <c r="W693" s="36"/>
      <c r="X693" s="36"/>
      <c r="Y693" s="36"/>
      <c r="Z693" s="36"/>
      <c r="AA693" s="36"/>
      <c r="AB693" s="36"/>
      <c r="AC693" s="9">
        <f>((H693-(H693*I693))*G693)-(((H693-(H693*I693))*G693)*K693)</f>
        <v>0</v>
      </c>
      <c r="AD693" s="9">
        <f>G693*J693</f>
        <v>0</v>
      </c>
      <c r="AE693" s="9" t="e">
        <f>AD693/AC693</f>
        <v>#DIV/0!</v>
      </c>
      <c r="AF693" s="9">
        <f>AD693*'Hypothése des ventes'!$G$18</f>
        <v>0</v>
      </c>
      <c r="AG693" s="9">
        <f>(AD693-(AD693*'Hypothése des ventes'!$H$17))*'Hypothése des ventes'!$H$18</f>
        <v>0</v>
      </c>
      <c r="AH693" s="9">
        <f>(AD693-(AD693*'Hypothése des ventes'!$I$17))*'Hypothése des ventes'!$I$18</f>
        <v>0</v>
      </c>
      <c r="AI693" s="9">
        <f>(AD693-(AD693*'Hypothése des ventes'!$J$17))*'Hypothése des ventes'!$J$18</f>
        <v>0</v>
      </c>
      <c r="AJ693" s="9">
        <f>(AD693-(AD693*'Hypothése des ventes'!$K$17))*'Hypothése des ventes'!$K$18</f>
        <v>0</v>
      </c>
      <c r="AK693" s="9">
        <f>-(AC693*'Hypothése des ventes'!$L$18)</f>
        <v>0</v>
      </c>
      <c r="AL693" s="9">
        <f>AC693*L693</f>
        <v>0</v>
      </c>
      <c r="AM693" s="9">
        <f>((AF693+AG693+AH693+AI693+AJ693+AK693)*0.8)+AL693</f>
        <v>0</v>
      </c>
      <c r="AN693" s="9" t="e">
        <f>AM693/AC693</f>
        <v>#DIV/0!</v>
      </c>
      <c r="AO693" s="9">
        <f>AM693-AC693</f>
        <v>0</v>
      </c>
      <c r="AP693" s="10" t="e">
        <f>AO693/AM693</f>
        <v>#DIV/0!</v>
      </c>
    </row>
    <row r="694" spans="1:42" x14ac:dyDescent="0.3">
      <c r="A694" s="41"/>
      <c r="B694" s="41"/>
      <c r="C694" s="114"/>
      <c r="D694" s="41"/>
      <c r="E694" s="41"/>
      <c r="F694" s="41"/>
      <c r="G694" s="41"/>
      <c r="H694" s="41"/>
      <c r="I694" s="23"/>
      <c r="J694" s="41"/>
      <c r="K694" s="23"/>
      <c r="L694" s="41"/>
      <c r="M694" s="186">
        <f>G694*H694</f>
        <v>0</v>
      </c>
      <c r="N694" s="42"/>
      <c r="O694" s="42"/>
      <c r="P694" s="42"/>
      <c r="Q694" s="36"/>
      <c r="R694" s="36"/>
      <c r="S694" s="36"/>
      <c r="T694" s="36"/>
      <c r="U694" s="36"/>
      <c r="V694" s="36"/>
      <c r="W694" s="36"/>
      <c r="X694" s="36"/>
      <c r="Y694" s="36"/>
      <c r="Z694" s="36"/>
      <c r="AA694" s="36"/>
      <c r="AB694" s="36"/>
      <c r="AC694" s="9">
        <f>((H694-(H694*I694))*G694)-(((H694-(H694*I694))*G694)*K694)</f>
        <v>0</v>
      </c>
      <c r="AD694" s="9">
        <f>G694*J694</f>
        <v>0</v>
      </c>
      <c r="AE694" s="9" t="e">
        <f>AD694/AC694</f>
        <v>#DIV/0!</v>
      </c>
      <c r="AF694" s="9">
        <f>AD694*'Hypothése des ventes'!$G$18</f>
        <v>0</v>
      </c>
      <c r="AG694" s="9">
        <f>(AD694-(AD694*'Hypothése des ventes'!$H$17))*'Hypothése des ventes'!$H$18</f>
        <v>0</v>
      </c>
      <c r="AH694" s="9">
        <f>(AD694-(AD694*'Hypothése des ventes'!$I$17))*'Hypothése des ventes'!$I$18</f>
        <v>0</v>
      </c>
      <c r="AI694" s="9">
        <f>(AD694-(AD694*'Hypothése des ventes'!$J$17))*'Hypothése des ventes'!$J$18</f>
        <v>0</v>
      </c>
      <c r="AJ694" s="9">
        <f>(AD694-(AD694*'Hypothése des ventes'!$K$17))*'Hypothése des ventes'!$K$18</f>
        <v>0</v>
      </c>
      <c r="AK694" s="9">
        <f>-(AC694*'Hypothése des ventes'!$L$18)</f>
        <v>0</v>
      </c>
      <c r="AL694" s="9">
        <f>AC694*L694</f>
        <v>0</v>
      </c>
      <c r="AM694" s="9">
        <f>((AF694+AG694+AH694+AI694+AJ694+AK694)*0.8)+AL694</f>
        <v>0</v>
      </c>
      <c r="AN694" s="9" t="e">
        <f>AM694/AC694</f>
        <v>#DIV/0!</v>
      </c>
      <c r="AO694" s="9">
        <f>AM694-AC694</f>
        <v>0</v>
      </c>
      <c r="AP694" s="10" t="e">
        <f>AO694/AM694</f>
        <v>#DIV/0!</v>
      </c>
    </row>
    <row r="695" spans="1:42" x14ac:dyDescent="0.3">
      <c r="A695" s="41"/>
      <c r="B695" s="41"/>
      <c r="C695" s="114"/>
      <c r="D695" s="41"/>
      <c r="E695" s="41"/>
      <c r="F695" s="41"/>
      <c r="G695" s="41"/>
      <c r="H695" s="41"/>
      <c r="I695" s="23"/>
      <c r="J695" s="41"/>
      <c r="K695" s="23"/>
      <c r="L695" s="41"/>
      <c r="M695" s="186">
        <f>G695*H695</f>
        <v>0</v>
      </c>
      <c r="N695" s="42"/>
      <c r="O695" s="42"/>
      <c r="P695" s="42"/>
      <c r="Q695" s="36"/>
      <c r="R695" s="36"/>
      <c r="S695" s="36"/>
      <c r="T695" s="36"/>
      <c r="U695" s="36"/>
      <c r="V695" s="36"/>
      <c r="W695" s="36"/>
      <c r="X695" s="36"/>
      <c r="Y695" s="36"/>
      <c r="Z695" s="36"/>
      <c r="AA695" s="36"/>
      <c r="AB695" s="36"/>
      <c r="AC695" s="9">
        <f>((H695-(H695*I695))*G695)-(((H695-(H695*I695))*G695)*K695)</f>
        <v>0</v>
      </c>
      <c r="AD695" s="9">
        <f>G695*J695</f>
        <v>0</v>
      </c>
      <c r="AE695" s="9" t="e">
        <f>AD695/AC695</f>
        <v>#DIV/0!</v>
      </c>
      <c r="AF695" s="9">
        <f>AD695*'Hypothése des ventes'!$G$18</f>
        <v>0</v>
      </c>
      <c r="AG695" s="9">
        <f>(AD695-(AD695*'Hypothése des ventes'!$H$17))*'Hypothése des ventes'!$H$18</f>
        <v>0</v>
      </c>
      <c r="AH695" s="9">
        <f>(AD695-(AD695*'Hypothése des ventes'!$I$17))*'Hypothése des ventes'!$I$18</f>
        <v>0</v>
      </c>
      <c r="AI695" s="9">
        <f>(AD695-(AD695*'Hypothése des ventes'!$J$17))*'Hypothése des ventes'!$J$18</f>
        <v>0</v>
      </c>
      <c r="AJ695" s="9">
        <f>(AD695-(AD695*'Hypothése des ventes'!$K$17))*'Hypothése des ventes'!$K$18</f>
        <v>0</v>
      </c>
      <c r="AK695" s="9">
        <f>-(AC695*'Hypothése des ventes'!$L$18)</f>
        <v>0</v>
      </c>
      <c r="AL695" s="9">
        <f>AC695*L695</f>
        <v>0</v>
      </c>
      <c r="AM695" s="9">
        <f>((AF695+AG695+AH695+AI695+AJ695+AK695)*0.8)+AL695</f>
        <v>0</v>
      </c>
      <c r="AN695" s="9" t="e">
        <f>AM695/AC695</f>
        <v>#DIV/0!</v>
      </c>
      <c r="AO695" s="9">
        <f>AM695-AC695</f>
        <v>0</v>
      </c>
      <c r="AP695" s="10" t="e">
        <f>AO695/AM695</f>
        <v>#DIV/0!</v>
      </c>
    </row>
    <row r="696" spans="1:42" x14ac:dyDescent="0.3">
      <c r="A696" s="41"/>
      <c r="B696" s="41"/>
      <c r="C696" s="114"/>
      <c r="D696" s="41"/>
      <c r="E696" s="41"/>
      <c r="F696" s="41"/>
      <c r="G696" s="41"/>
      <c r="H696" s="41"/>
      <c r="I696" s="23"/>
      <c r="J696" s="41"/>
      <c r="K696" s="23"/>
      <c r="L696" s="41"/>
      <c r="M696" s="186">
        <f>G696*H696</f>
        <v>0</v>
      </c>
      <c r="N696" s="42"/>
      <c r="O696" s="42"/>
      <c r="P696" s="42"/>
      <c r="Q696" s="36"/>
      <c r="R696" s="36"/>
      <c r="S696" s="36"/>
      <c r="T696" s="36"/>
      <c r="U696" s="36"/>
      <c r="V696" s="36"/>
      <c r="W696" s="36"/>
      <c r="X696" s="36"/>
      <c r="Y696" s="36"/>
      <c r="Z696" s="36"/>
      <c r="AA696" s="36"/>
      <c r="AB696" s="36"/>
      <c r="AC696" s="9">
        <f>((H696-(H696*I696))*G696)-(((H696-(H696*I696))*G696)*K696)</f>
        <v>0</v>
      </c>
      <c r="AD696" s="9">
        <f>G696*J696</f>
        <v>0</v>
      </c>
      <c r="AE696" s="9" t="e">
        <f>AD696/AC696</f>
        <v>#DIV/0!</v>
      </c>
      <c r="AF696" s="9">
        <f>AD696*'Hypothése des ventes'!$G$18</f>
        <v>0</v>
      </c>
      <c r="AG696" s="9">
        <f>(AD696-(AD696*'Hypothése des ventes'!$H$17))*'Hypothése des ventes'!$H$18</f>
        <v>0</v>
      </c>
      <c r="AH696" s="9">
        <f>(AD696-(AD696*'Hypothése des ventes'!$I$17))*'Hypothése des ventes'!$I$18</f>
        <v>0</v>
      </c>
      <c r="AI696" s="9">
        <f>(AD696-(AD696*'Hypothése des ventes'!$J$17))*'Hypothése des ventes'!$J$18</f>
        <v>0</v>
      </c>
      <c r="AJ696" s="9">
        <f>(AD696-(AD696*'Hypothése des ventes'!$K$17))*'Hypothése des ventes'!$K$18</f>
        <v>0</v>
      </c>
      <c r="AK696" s="9">
        <f>-(AC696*'Hypothése des ventes'!$L$18)</f>
        <v>0</v>
      </c>
      <c r="AL696" s="9">
        <f>AC696*L696</f>
        <v>0</v>
      </c>
      <c r="AM696" s="9">
        <f>((AF696+AG696+AH696+AI696+AJ696+AK696)*0.8)+AL696</f>
        <v>0</v>
      </c>
      <c r="AN696" s="9" t="e">
        <f>AM696/AC696</f>
        <v>#DIV/0!</v>
      </c>
      <c r="AO696" s="9">
        <f>AM696-AC696</f>
        <v>0</v>
      </c>
      <c r="AP696" s="10" t="e">
        <f>AO696/AM696</f>
        <v>#DIV/0!</v>
      </c>
    </row>
    <row r="697" spans="1:42" x14ac:dyDescent="0.3">
      <c r="A697" s="41"/>
      <c r="B697" s="41"/>
      <c r="C697" s="114"/>
      <c r="D697" s="41"/>
      <c r="E697" s="41"/>
      <c r="F697" s="41"/>
      <c r="G697" s="41"/>
      <c r="H697" s="41"/>
      <c r="I697" s="23"/>
      <c r="J697" s="41"/>
      <c r="K697" s="23"/>
      <c r="L697" s="41"/>
      <c r="M697" s="186">
        <f>G697*H697</f>
        <v>0</v>
      </c>
      <c r="N697" s="42"/>
      <c r="O697" s="42"/>
      <c r="P697" s="42"/>
      <c r="Q697" s="36"/>
      <c r="R697" s="36"/>
      <c r="S697" s="36"/>
      <c r="T697" s="36"/>
      <c r="U697" s="36"/>
      <c r="V697" s="36"/>
      <c r="W697" s="36"/>
      <c r="X697" s="36"/>
      <c r="Y697" s="36"/>
      <c r="Z697" s="36"/>
      <c r="AA697" s="36"/>
      <c r="AB697" s="36"/>
      <c r="AC697" s="9">
        <f>((H697-(H697*I697))*G697)-(((H697-(H697*I697))*G697)*K697)</f>
        <v>0</v>
      </c>
      <c r="AD697" s="9">
        <f>G697*J697</f>
        <v>0</v>
      </c>
      <c r="AE697" s="9" t="e">
        <f>AD697/AC697</f>
        <v>#DIV/0!</v>
      </c>
      <c r="AF697" s="9">
        <f>AD697*'Hypothése des ventes'!$G$18</f>
        <v>0</v>
      </c>
      <c r="AG697" s="9">
        <f>(AD697-(AD697*'Hypothése des ventes'!$H$17))*'Hypothése des ventes'!$H$18</f>
        <v>0</v>
      </c>
      <c r="AH697" s="9">
        <f>(AD697-(AD697*'Hypothése des ventes'!$I$17))*'Hypothése des ventes'!$I$18</f>
        <v>0</v>
      </c>
      <c r="AI697" s="9">
        <f>(AD697-(AD697*'Hypothése des ventes'!$J$17))*'Hypothése des ventes'!$J$18</f>
        <v>0</v>
      </c>
      <c r="AJ697" s="9">
        <f>(AD697-(AD697*'Hypothése des ventes'!$K$17))*'Hypothése des ventes'!$K$18</f>
        <v>0</v>
      </c>
      <c r="AK697" s="9">
        <f>-(AC697*'Hypothése des ventes'!$L$18)</f>
        <v>0</v>
      </c>
      <c r="AL697" s="9">
        <f>AC697*L697</f>
        <v>0</v>
      </c>
      <c r="AM697" s="9">
        <f>((AF697+AG697+AH697+AI697+AJ697+AK697)*0.8)+AL697</f>
        <v>0</v>
      </c>
      <c r="AN697" s="9" t="e">
        <f>AM697/AC697</f>
        <v>#DIV/0!</v>
      </c>
      <c r="AO697" s="9">
        <f>AM697-AC697</f>
        <v>0</v>
      </c>
      <c r="AP697" s="10" t="e">
        <f>AO697/AM697</f>
        <v>#DIV/0!</v>
      </c>
    </row>
    <row r="698" spans="1:42" x14ac:dyDescent="0.3">
      <c r="A698" s="41"/>
      <c r="B698" s="41"/>
      <c r="C698" s="114"/>
      <c r="D698" s="41"/>
      <c r="E698" s="41"/>
      <c r="F698" s="41"/>
      <c r="G698" s="41"/>
      <c r="H698" s="41"/>
      <c r="I698" s="23"/>
      <c r="J698" s="41"/>
      <c r="K698" s="23"/>
      <c r="L698" s="41"/>
      <c r="M698" s="186">
        <f>G698*H698</f>
        <v>0</v>
      </c>
      <c r="N698" s="42"/>
      <c r="O698" s="42"/>
      <c r="P698" s="42"/>
      <c r="Q698" s="36"/>
      <c r="R698" s="36"/>
      <c r="S698" s="36"/>
      <c r="T698" s="36"/>
      <c r="U698" s="36"/>
      <c r="V698" s="36"/>
      <c r="W698" s="36"/>
      <c r="X698" s="36"/>
      <c r="Y698" s="36"/>
      <c r="Z698" s="36"/>
      <c r="AA698" s="36"/>
      <c r="AB698" s="36"/>
      <c r="AC698" s="9">
        <f>((H698-(H698*I698))*G698)-(((H698-(H698*I698))*G698)*K698)</f>
        <v>0</v>
      </c>
      <c r="AD698" s="9">
        <f>G698*J698</f>
        <v>0</v>
      </c>
      <c r="AE698" s="9" t="e">
        <f>AD698/AC698</f>
        <v>#DIV/0!</v>
      </c>
      <c r="AF698" s="9">
        <f>AD698*'Hypothése des ventes'!$G$18</f>
        <v>0</v>
      </c>
      <c r="AG698" s="9">
        <f>(AD698-(AD698*'Hypothése des ventes'!$H$17))*'Hypothése des ventes'!$H$18</f>
        <v>0</v>
      </c>
      <c r="AH698" s="9">
        <f>(AD698-(AD698*'Hypothése des ventes'!$I$17))*'Hypothése des ventes'!$I$18</f>
        <v>0</v>
      </c>
      <c r="AI698" s="9">
        <f>(AD698-(AD698*'Hypothése des ventes'!$J$17))*'Hypothése des ventes'!$J$18</f>
        <v>0</v>
      </c>
      <c r="AJ698" s="9">
        <f>(AD698-(AD698*'Hypothése des ventes'!$K$17))*'Hypothése des ventes'!$K$18</f>
        <v>0</v>
      </c>
      <c r="AK698" s="9">
        <f>-(AC698*'Hypothése des ventes'!$L$18)</f>
        <v>0</v>
      </c>
      <c r="AL698" s="9">
        <f>AC698*L698</f>
        <v>0</v>
      </c>
      <c r="AM698" s="9">
        <f>((AF698+AG698+AH698+AI698+AJ698+AK698)*0.8)+AL698</f>
        <v>0</v>
      </c>
      <c r="AN698" s="9" t="e">
        <f>AM698/AC698</f>
        <v>#DIV/0!</v>
      </c>
      <c r="AO698" s="9">
        <f>AM698-AC698</f>
        <v>0</v>
      </c>
      <c r="AP698" s="10" t="e">
        <f>AO698/AM698</f>
        <v>#DIV/0!</v>
      </c>
    </row>
    <row r="699" spans="1:42" x14ac:dyDescent="0.3">
      <c r="A699" s="41"/>
      <c r="B699" s="41"/>
      <c r="C699" s="114"/>
      <c r="D699" s="41"/>
      <c r="E699" s="41"/>
      <c r="F699" s="41"/>
      <c r="G699" s="41"/>
      <c r="H699" s="41"/>
      <c r="I699" s="23"/>
      <c r="J699" s="41"/>
      <c r="K699" s="23"/>
      <c r="L699" s="41"/>
      <c r="M699" s="186">
        <f>G699*H699</f>
        <v>0</v>
      </c>
      <c r="N699" s="42"/>
      <c r="O699" s="42"/>
      <c r="P699" s="42"/>
      <c r="Q699" s="36"/>
      <c r="R699" s="36"/>
      <c r="S699" s="36"/>
      <c r="T699" s="36"/>
      <c r="U699" s="36"/>
      <c r="V699" s="36"/>
      <c r="W699" s="36"/>
      <c r="X699" s="36"/>
      <c r="Y699" s="36"/>
      <c r="Z699" s="36"/>
      <c r="AA699" s="36"/>
      <c r="AB699" s="36"/>
      <c r="AC699" s="9">
        <f>((H699-(H699*I699))*G699)-(((H699-(H699*I699))*G699)*K699)</f>
        <v>0</v>
      </c>
      <c r="AD699" s="9">
        <f>G699*J699</f>
        <v>0</v>
      </c>
      <c r="AE699" s="9" t="e">
        <f>AD699/AC699</f>
        <v>#DIV/0!</v>
      </c>
      <c r="AF699" s="9">
        <f>AD699*'Hypothése des ventes'!$G$18</f>
        <v>0</v>
      </c>
      <c r="AG699" s="9">
        <f>(AD699-(AD699*'Hypothése des ventes'!$H$17))*'Hypothése des ventes'!$H$18</f>
        <v>0</v>
      </c>
      <c r="AH699" s="9">
        <f>(AD699-(AD699*'Hypothése des ventes'!$I$17))*'Hypothése des ventes'!$I$18</f>
        <v>0</v>
      </c>
      <c r="AI699" s="9">
        <f>(AD699-(AD699*'Hypothése des ventes'!$J$17))*'Hypothése des ventes'!$J$18</f>
        <v>0</v>
      </c>
      <c r="AJ699" s="9">
        <f>(AD699-(AD699*'Hypothése des ventes'!$K$17))*'Hypothése des ventes'!$K$18</f>
        <v>0</v>
      </c>
      <c r="AK699" s="9">
        <f>-(AC699*'Hypothése des ventes'!$L$18)</f>
        <v>0</v>
      </c>
      <c r="AL699" s="9">
        <f>AC699*L699</f>
        <v>0</v>
      </c>
      <c r="AM699" s="9">
        <f>((AF699+AG699+AH699+AI699+AJ699+AK699)*0.8)+AL699</f>
        <v>0</v>
      </c>
      <c r="AN699" s="9" t="e">
        <f>AM699/AC699</f>
        <v>#DIV/0!</v>
      </c>
      <c r="AO699" s="9">
        <f>AM699-AC699</f>
        <v>0</v>
      </c>
      <c r="AP699" s="10" t="e">
        <f>AO699/AM699</f>
        <v>#DIV/0!</v>
      </c>
    </row>
    <row r="700" spans="1:42" x14ac:dyDescent="0.3">
      <c r="A700" s="41"/>
      <c r="B700" s="41"/>
      <c r="C700" s="114"/>
      <c r="D700" s="41"/>
      <c r="E700" s="41"/>
      <c r="F700" s="41"/>
      <c r="G700" s="41"/>
      <c r="H700" s="41"/>
      <c r="I700" s="23"/>
      <c r="J700" s="41"/>
      <c r="K700" s="23"/>
      <c r="L700" s="41"/>
      <c r="M700" s="186">
        <f>G700*H700</f>
        <v>0</v>
      </c>
      <c r="N700" s="42"/>
      <c r="O700" s="42"/>
      <c r="P700" s="42"/>
      <c r="Q700" s="36"/>
      <c r="R700" s="36"/>
      <c r="S700" s="36"/>
      <c r="T700" s="36"/>
      <c r="U700" s="36"/>
      <c r="V700" s="36"/>
      <c r="W700" s="36"/>
      <c r="X700" s="36"/>
      <c r="Y700" s="36"/>
      <c r="Z700" s="36"/>
      <c r="AA700" s="36"/>
      <c r="AB700" s="36"/>
      <c r="AC700" s="9">
        <f>((H700-(H700*I700))*G700)-(((H700-(H700*I700))*G700)*K700)</f>
        <v>0</v>
      </c>
      <c r="AD700" s="9">
        <f>G700*J700</f>
        <v>0</v>
      </c>
      <c r="AE700" s="9" t="e">
        <f>AD700/AC700</f>
        <v>#DIV/0!</v>
      </c>
      <c r="AF700" s="9">
        <f>AD700*'Hypothése des ventes'!$G$18</f>
        <v>0</v>
      </c>
      <c r="AG700" s="9">
        <f>(AD700-(AD700*'Hypothése des ventes'!$H$17))*'Hypothése des ventes'!$H$18</f>
        <v>0</v>
      </c>
      <c r="AH700" s="9">
        <f>(AD700-(AD700*'Hypothése des ventes'!$I$17))*'Hypothése des ventes'!$I$18</f>
        <v>0</v>
      </c>
      <c r="AI700" s="9">
        <f>(AD700-(AD700*'Hypothése des ventes'!$J$17))*'Hypothése des ventes'!$J$18</f>
        <v>0</v>
      </c>
      <c r="AJ700" s="9">
        <f>(AD700-(AD700*'Hypothése des ventes'!$K$17))*'Hypothése des ventes'!$K$18</f>
        <v>0</v>
      </c>
      <c r="AK700" s="9">
        <f>-(AC700*'Hypothése des ventes'!$L$18)</f>
        <v>0</v>
      </c>
      <c r="AL700" s="9">
        <f>AC700*L700</f>
        <v>0</v>
      </c>
      <c r="AM700" s="9">
        <f>((AF700+AG700+AH700+AI700+AJ700+AK700)*0.8)+AL700</f>
        <v>0</v>
      </c>
      <c r="AN700" s="9" t="e">
        <f>AM700/AC700</f>
        <v>#DIV/0!</v>
      </c>
      <c r="AO700" s="9">
        <f>AM700-AC700</f>
        <v>0</v>
      </c>
      <c r="AP700" s="10" t="e">
        <f>AO700/AM700</f>
        <v>#DIV/0!</v>
      </c>
    </row>
    <row r="701" spans="1:42" x14ac:dyDescent="0.3">
      <c r="A701" s="41"/>
      <c r="B701" s="41"/>
      <c r="C701" s="114"/>
      <c r="D701" s="41"/>
      <c r="E701" s="41"/>
      <c r="F701" s="41"/>
      <c r="G701" s="41"/>
      <c r="H701" s="41"/>
      <c r="I701" s="23"/>
      <c r="J701" s="41"/>
      <c r="K701" s="23"/>
      <c r="L701" s="41"/>
      <c r="M701" s="186">
        <f>G701*H701</f>
        <v>0</v>
      </c>
      <c r="N701" s="42"/>
      <c r="O701" s="42"/>
      <c r="P701" s="42"/>
      <c r="Q701" s="36"/>
      <c r="R701" s="36"/>
      <c r="S701" s="36"/>
      <c r="T701" s="36"/>
      <c r="U701" s="36"/>
      <c r="V701" s="36"/>
      <c r="W701" s="36"/>
      <c r="X701" s="36"/>
      <c r="Y701" s="36"/>
      <c r="Z701" s="36"/>
      <c r="AA701" s="36"/>
      <c r="AB701" s="36"/>
      <c r="AC701" s="9">
        <f>((H701-(H701*I701))*G701)-(((H701-(H701*I701))*G701)*K701)</f>
        <v>0</v>
      </c>
      <c r="AD701" s="9">
        <f>G701*J701</f>
        <v>0</v>
      </c>
      <c r="AE701" s="9" t="e">
        <f>AD701/AC701</f>
        <v>#DIV/0!</v>
      </c>
      <c r="AF701" s="9">
        <f>AD701*'Hypothése des ventes'!$G$18</f>
        <v>0</v>
      </c>
      <c r="AG701" s="9">
        <f>(AD701-(AD701*'Hypothése des ventes'!$H$17))*'Hypothése des ventes'!$H$18</f>
        <v>0</v>
      </c>
      <c r="AH701" s="9">
        <f>(AD701-(AD701*'Hypothése des ventes'!$I$17))*'Hypothése des ventes'!$I$18</f>
        <v>0</v>
      </c>
      <c r="AI701" s="9">
        <f>(AD701-(AD701*'Hypothése des ventes'!$J$17))*'Hypothése des ventes'!$J$18</f>
        <v>0</v>
      </c>
      <c r="AJ701" s="9">
        <f>(AD701-(AD701*'Hypothése des ventes'!$K$17))*'Hypothése des ventes'!$K$18</f>
        <v>0</v>
      </c>
      <c r="AK701" s="9">
        <f>-(AC701*'Hypothése des ventes'!$L$18)</f>
        <v>0</v>
      </c>
      <c r="AL701" s="9">
        <f>AC701*L701</f>
        <v>0</v>
      </c>
      <c r="AM701" s="9">
        <f>((AF701+AG701+AH701+AI701+AJ701+AK701)*0.8)+AL701</f>
        <v>0</v>
      </c>
      <c r="AN701" s="9" t="e">
        <f>AM701/AC701</f>
        <v>#DIV/0!</v>
      </c>
      <c r="AO701" s="9">
        <f>AM701-AC701</f>
        <v>0</v>
      </c>
      <c r="AP701" s="10" t="e">
        <f>AO701/AM701</f>
        <v>#DIV/0!</v>
      </c>
    </row>
    <row r="702" spans="1:42" x14ac:dyDescent="0.3">
      <c r="A702" s="41"/>
      <c r="B702" s="41"/>
      <c r="C702" s="114"/>
      <c r="D702" s="41"/>
      <c r="E702" s="41"/>
      <c r="F702" s="41"/>
      <c r="G702" s="41"/>
      <c r="H702" s="41"/>
      <c r="I702" s="23"/>
      <c r="J702" s="41"/>
      <c r="K702" s="23"/>
      <c r="L702" s="41"/>
      <c r="M702" s="186">
        <f>G702*H702</f>
        <v>0</v>
      </c>
      <c r="N702" s="42"/>
      <c r="O702" s="42"/>
      <c r="P702" s="42"/>
      <c r="Q702" s="36"/>
      <c r="R702" s="36"/>
      <c r="S702" s="36"/>
      <c r="T702" s="36"/>
      <c r="U702" s="36"/>
      <c r="V702" s="36"/>
      <c r="W702" s="36"/>
      <c r="X702" s="36"/>
      <c r="Y702" s="36"/>
      <c r="Z702" s="36"/>
      <c r="AA702" s="36"/>
      <c r="AB702" s="36"/>
      <c r="AC702" s="9">
        <f>((H702-(H702*I702))*G702)-(((H702-(H702*I702))*G702)*K702)</f>
        <v>0</v>
      </c>
      <c r="AD702" s="9">
        <f>G702*J702</f>
        <v>0</v>
      </c>
      <c r="AE702" s="9" t="e">
        <f>AD702/AC702</f>
        <v>#DIV/0!</v>
      </c>
      <c r="AF702" s="9">
        <f>AD702*'Hypothése des ventes'!$G$18</f>
        <v>0</v>
      </c>
      <c r="AG702" s="9">
        <f>(AD702-(AD702*'Hypothése des ventes'!$H$17))*'Hypothése des ventes'!$H$18</f>
        <v>0</v>
      </c>
      <c r="AH702" s="9">
        <f>(AD702-(AD702*'Hypothése des ventes'!$I$17))*'Hypothése des ventes'!$I$18</f>
        <v>0</v>
      </c>
      <c r="AI702" s="9">
        <f>(AD702-(AD702*'Hypothése des ventes'!$J$17))*'Hypothése des ventes'!$J$18</f>
        <v>0</v>
      </c>
      <c r="AJ702" s="9">
        <f>(AD702-(AD702*'Hypothése des ventes'!$K$17))*'Hypothése des ventes'!$K$18</f>
        <v>0</v>
      </c>
      <c r="AK702" s="9">
        <f>-(AC702*'Hypothése des ventes'!$L$18)</f>
        <v>0</v>
      </c>
      <c r="AL702" s="9">
        <f>AC702*L702</f>
        <v>0</v>
      </c>
      <c r="AM702" s="9">
        <f>((AF702+AG702+AH702+AI702+AJ702+AK702)*0.8)+AL702</f>
        <v>0</v>
      </c>
      <c r="AN702" s="9" t="e">
        <f>AM702/AC702</f>
        <v>#DIV/0!</v>
      </c>
      <c r="AO702" s="9">
        <f>AM702-AC702</f>
        <v>0</v>
      </c>
      <c r="AP702" s="10" t="e">
        <f>AO702/AM702</f>
        <v>#DIV/0!</v>
      </c>
    </row>
    <row r="703" spans="1:42" x14ac:dyDescent="0.3">
      <c r="A703" s="43"/>
      <c r="B703" s="43"/>
      <c r="C703" s="115"/>
      <c r="D703" s="43"/>
      <c r="E703" s="43"/>
      <c r="F703" s="43"/>
      <c r="G703" s="43"/>
      <c r="H703" s="43"/>
      <c r="I703" s="44"/>
      <c r="J703" s="43"/>
      <c r="K703" s="44"/>
      <c r="L703" s="43"/>
      <c r="M703" s="183">
        <f>G703*H703</f>
        <v>0</v>
      </c>
      <c r="N703" s="45"/>
      <c r="O703" s="45"/>
      <c r="P703" s="45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11">
        <f>((H703-(H703*I703))*G703)-(((H703-(H703*I703))*G703)*K703)</f>
        <v>0</v>
      </c>
      <c r="AD703" s="11">
        <f>G703*J703</f>
        <v>0</v>
      </c>
      <c r="AE703" s="11" t="e">
        <f>AD703/AC703</f>
        <v>#DIV/0!</v>
      </c>
      <c r="AF703" s="11">
        <f>AD703*'Hypothése des ventes'!$G$37</f>
        <v>0</v>
      </c>
      <c r="AG703" s="11">
        <f>(AD703-(AD703*'Hypothése des ventes'!$H$36))*'Hypothése des ventes'!$H$37</f>
        <v>0</v>
      </c>
      <c r="AH703" s="11">
        <f>(AD703-(AD703*'Hypothése des ventes'!$I$36))*'Hypothése des ventes'!$I$37</f>
        <v>0</v>
      </c>
      <c r="AI703" s="11">
        <f>(AD703-(AD703*'Hypothése des ventes'!$J$36))*'Hypothése des ventes'!$J$37</f>
        <v>0</v>
      </c>
      <c r="AJ703" s="11">
        <f>(AD703-(AD703*'Hypothése des ventes'!$K$36))*'Hypothése des ventes'!$K$37</f>
        <v>0</v>
      </c>
      <c r="AK703" s="11">
        <f>-(AC703*'Hypothése des ventes'!$L$37)</f>
        <v>0</v>
      </c>
      <c r="AL703" s="11">
        <f>AC703*L703</f>
        <v>0</v>
      </c>
      <c r="AM703" s="11">
        <f>((AF703+AG703+AH703+AI703+AJ703+AK703)*0.8)+AL703</f>
        <v>0</v>
      </c>
      <c r="AN703" s="11" t="e">
        <f>AM703/AC703</f>
        <v>#DIV/0!</v>
      </c>
      <c r="AO703" s="11">
        <f>AM703-AC703</f>
        <v>0</v>
      </c>
      <c r="AP703" s="12" t="e">
        <f>AO703/AM703</f>
        <v>#DIV/0!</v>
      </c>
    </row>
    <row r="704" spans="1:42" x14ac:dyDescent="0.3">
      <c r="A704" s="41"/>
      <c r="B704" s="41"/>
      <c r="C704" s="114"/>
      <c r="D704" s="41"/>
      <c r="E704" s="41"/>
      <c r="F704" s="41"/>
      <c r="G704" s="41"/>
      <c r="H704" s="41"/>
      <c r="I704" s="23"/>
      <c r="J704" s="41"/>
      <c r="K704" s="23"/>
      <c r="L704" s="41"/>
      <c r="M704" s="186"/>
      <c r="N704" s="42"/>
      <c r="O704" s="42"/>
      <c r="P704" s="42"/>
      <c r="Q704" s="36"/>
      <c r="R704" s="36"/>
      <c r="S704" s="36"/>
      <c r="T704" s="36"/>
      <c r="U704" s="36"/>
      <c r="V704" s="36"/>
      <c r="W704" s="36"/>
      <c r="X704" s="36"/>
      <c r="Y704" s="36"/>
      <c r="Z704" s="36"/>
      <c r="AA704" s="36"/>
      <c r="AB704" s="36"/>
      <c r="AC704" s="9"/>
      <c r="AD704" s="9"/>
      <c r="AE704" s="9"/>
      <c r="AF704" s="9"/>
      <c r="AG704" s="9"/>
      <c r="AH704" s="9"/>
      <c r="AI704" s="9"/>
      <c r="AJ704" s="9"/>
      <c r="AK704" s="9"/>
      <c r="AL704" s="9"/>
      <c r="AM704" s="9"/>
      <c r="AN704" s="9"/>
      <c r="AO704" s="9"/>
      <c r="AP704" s="10"/>
    </row>
    <row r="705" spans="1:42" x14ac:dyDescent="0.3">
      <c r="A705" s="41"/>
      <c r="B705" s="41"/>
      <c r="C705" s="114"/>
      <c r="D705" s="41"/>
      <c r="E705" s="41"/>
      <c r="F705" s="41"/>
      <c r="G705" s="41"/>
      <c r="H705" s="41"/>
      <c r="I705" s="23"/>
      <c r="J705" s="41"/>
      <c r="K705" s="23"/>
      <c r="L705" s="41"/>
      <c r="M705" s="186"/>
      <c r="N705" s="42"/>
      <c r="O705" s="42"/>
      <c r="P705" s="42"/>
      <c r="Q705" s="36"/>
      <c r="R705" s="36"/>
      <c r="S705" s="36"/>
      <c r="T705" s="36"/>
      <c r="U705" s="36"/>
      <c r="V705" s="36"/>
      <c r="W705" s="36"/>
      <c r="X705" s="36"/>
      <c r="Y705" s="36"/>
      <c r="Z705" s="36"/>
      <c r="AA705" s="36"/>
      <c r="AB705" s="36"/>
      <c r="AC705" s="9"/>
      <c r="AD705" s="9"/>
      <c r="AE705" s="9"/>
      <c r="AF705" s="9"/>
      <c r="AG705" s="9"/>
      <c r="AH705" s="9"/>
      <c r="AI705" s="9"/>
      <c r="AJ705" s="9"/>
      <c r="AK705" s="9"/>
      <c r="AL705" s="9"/>
      <c r="AM705" s="9"/>
      <c r="AN705" s="9"/>
      <c r="AO705" s="9"/>
      <c r="AP705" s="10"/>
    </row>
    <row r="706" spans="1:42" x14ac:dyDescent="0.3">
      <c r="A706" s="41"/>
      <c r="B706" s="41"/>
      <c r="C706" s="114"/>
      <c r="D706" s="41"/>
      <c r="E706" s="41"/>
      <c r="F706" s="41"/>
      <c r="G706" s="41"/>
      <c r="H706" s="41"/>
      <c r="I706" s="23"/>
      <c r="J706" s="41"/>
      <c r="K706" s="23"/>
      <c r="L706" s="41"/>
      <c r="M706" s="186"/>
      <c r="N706" s="42"/>
      <c r="O706" s="42"/>
      <c r="P706" s="42"/>
      <c r="Q706" s="36"/>
      <c r="R706" s="36"/>
      <c r="S706" s="36"/>
      <c r="T706" s="36"/>
      <c r="U706" s="36"/>
      <c r="V706" s="36"/>
      <c r="W706" s="36"/>
      <c r="X706" s="36"/>
      <c r="Y706" s="36"/>
      <c r="Z706" s="36"/>
      <c r="AA706" s="36"/>
      <c r="AB706" s="36"/>
      <c r="AC706" s="9"/>
      <c r="AD706" s="9"/>
      <c r="AE706" s="9"/>
      <c r="AF706" s="9"/>
      <c r="AG706" s="9"/>
      <c r="AH706" s="9"/>
      <c r="AI706" s="9"/>
      <c r="AJ706" s="9"/>
      <c r="AK706" s="9"/>
      <c r="AL706" s="9"/>
      <c r="AM706" s="9"/>
      <c r="AN706" s="9"/>
      <c r="AO706" s="9"/>
      <c r="AP706" s="10"/>
    </row>
    <row r="707" spans="1:42" x14ac:dyDescent="0.3">
      <c r="A707" s="41"/>
      <c r="B707" s="41"/>
      <c r="C707" s="114"/>
      <c r="D707" s="41"/>
      <c r="E707" s="41"/>
      <c r="F707" s="41"/>
      <c r="G707" s="41"/>
      <c r="H707" s="41"/>
      <c r="I707" s="23"/>
      <c r="J707" s="41"/>
      <c r="K707" s="23"/>
      <c r="L707" s="41"/>
      <c r="M707" s="186"/>
      <c r="N707" s="42"/>
      <c r="O707" s="42"/>
      <c r="P707" s="42"/>
      <c r="Q707" s="36"/>
      <c r="R707" s="36"/>
      <c r="S707" s="36"/>
      <c r="T707" s="36"/>
      <c r="U707" s="36"/>
      <c r="V707" s="36"/>
      <c r="W707" s="36"/>
      <c r="X707" s="36"/>
      <c r="Y707" s="36"/>
      <c r="Z707" s="36"/>
      <c r="AA707" s="36"/>
      <c r="AB707" s="36"/>
      <c r="AC707" s="9"/>
      <c r="AD707" s="9"/>
      <c r="AE707" s="9"/>
      <c r="AF707" s="9"/>
      <c r="AG707" s="9"/>
      <c r="AH707" s="9"/>
      <c r="AI707" s="9"/>
      <c r="AJ707" s="9"/>
      <c r="AK707" s="9"/>
      <c r="AL707" s="9"/>
      <c r="AM707" s="9"/>
      <c r="AN707" s="9"/>
      <c r="AO707" s="9"/>
      <c r="AP707" s="10"/>
    </row>
    <row r="708" spans="1:42" x14ac:dyDescent="0.3">
      <c r="A708" s="41"/>
      <c r="B708" s="41"/>
      <c r="C708" s="114"/>
      <c r="D708" s="41"/>
      <c r="E708" s="41"/>
      <c r="F708" s="41"/>
      <c r="G708" s="41"/>
      <c r="H708" s="41"/>
      <c r="I708" s="23"/>
      <c r="J708" s="41"/>
      <c r="K708" s="23"/>
      <c r="L708" s="41"/>
      <c r="M708" s="186"/>
      <c r="N708" s="42"/>
      <c r="O708" s="42"/>
      <c r="P708" s="42"/>
      <c r="Q708" s="36"/>
      <c r="R708" s="36"/>
      <c r="S708" s="36"/>
      <c r="T708" s="36"/>
      <c r="U708" s="36"/>
      <c r="V708" s="36"/>
      <c r="W708" s="36"/>
      <c r="X708" s="36"/>
      <c r="Y708" s="36"/>
      <c r="Z708" s="36"/>
      <c r="AA708" s="36"/>
      <c r="AB708" s="36"/>
      <c r="AC708" s="9"/>
      <c r="AD708" s="9"/>
      <c r="AE708" s="9"/>
      <c r="AF708" s="9"/>
      <c r="AG708" s="9"/>
      <c r="AH708" s="9"/>
      <c r="AI708" s="9"/>
      <c r="AJ708" s="9"/>
      <c r="AK708" s="9"/>
      <c r="AL708" s="9"/>
      <c r="AM708" s="9"/>
      <c r="AN708" s="9"/>
      <c r="AO708" s="9"/>
      <c r="AP708" s="10"/>
    </row>
    <row r="709" spans="1:42" x14ac:dyDescent="0.3">
      <c r="A709" s="41"/>
      <c r="B709" s="41"/>
      <c r="C709" s="114"/>
      <c r="D709" s="41"/>
      <c r="E709" s="41"/>
      <c r="F709" s="41"/>
      <c r="G709" s="41"/>
      <c r="H709" s="41"/>
      <c r="I709" s="23"/>
      <c r="J709" s="41"/>
      <c r="K709" s="23"/>
      <c r="L709" s="41"/>
      <c r="M709" s="186"/>
      <c r="N709" s="42"/>
      <c r="O709" s="42"/>
      <c r="P709" s="42"/>
      <c r="Q709" s="36"/>
      <c r="R709" s="36"/>
      <c r="S709" s="36"/>
      <c r="T709" s="36"/>
      <c r="U709" s="36"/>
      <c r="V709" s="36"/>
      <c r="W709" s="36"/>
      <c r="X709" s="36"/>
      <c r="Y709" s="36"/>
      <c r="Z709" s="36"/>
      <c r="AA709" s="36"/>
      <c r="AB709" s="36"/>
      <c r="AC709" s="9"/>
      <c r="AD709" s="9"/>
      <c r="AE709" s="9"/>
      <c r="AF709" s="9"/>
      <c r="AG709" s="9"/>
      <c r="AH709" s="9"/>
      <c r="AI709" s="9"/>
      <c r="AJ709" s="9"/>
      <c r="AK709" s="9"/>
      <c r="AL709" s="9"/>
      <c r="AM709" s="9"/>
      <c r="AN709" s="9"/>
      <c r="AO709" s="9"/>
      <c r="AP709" s="10"/>
    </row>
    <row r="710" spans="1:42" x14ac:dyDescent="0.3">
      <c r="A710" s="41"/>
      <c r="B710" s="41"/>
      <c r="C710" s="114"/>
      <c r="D710" s="41"/>
      <c r="E710" s="41"/>
      <c r="F710" s="41"/>
      <c r="G710" s="41"/>
      <c r="H710" s="41"/>
      <c r="I710" s="23"/>
      <c r="J710" s="41"/>
      <c r="K710" s="23"/>
      <c r="L710" s="41"/>
      <c r="M710" s="186"/>
      <c r="N710" s="42"/>
      <c r="O710" s="42"/>
      <c r="P710" s="42"/>
      <c r="Q710" s="36"/>
      <c r="R710" s="36"/>
      <c r="S710" s="36"/>
      <c r="T710" s="36"/>
      <c r="U710" s="36"/>
      <c r="V710" s="36"/>
      <c r="W710" s="36"/>
      <c r="X710" s="36"/>
      <c r="Y710" s="36"/>
      <c r="Z710" s="36"/>
      <c r="AA710" s="36"/>
      <c r="AB710" s="36"/>
      <c r="AC710" s="9"/>
      <c r="AD710" s="9"/>
      <c r="AE710" s="9"/>
      <c r="AF710" s="9"/>
      <c r="AG710" s="9"/>
      <c r="AH710" s="9"/>
      <c r="AI710" s="9"/>
      <c r="AJ710" s="9"/>
      <c r="AK710" s="9"/>
      <c r="AL710" s="9"/>
      <c r="AM710" s="9"/>
      <c r="AN710" s="9"/>
      <c r="AO710" s="9"/>
      <c r="AP710" s="10"/>
    </row>
    <row r="711" spans="1:42" x14ac:dyDescent="0.3">
      <c r="A711" s="41"/>
      <c r="B711" s="41"/>
      <c r="C711" s="114"/>
      <c r="D711" s="41"/>
      <c r="E711" s="41"/>
      <c r="F711" s="41"/>
      <c r="G711" s="41"/>
      <c r="H711" s="41"/>
      <c r="I711" s="23"/>
      <c r="J711" s="41"/>
      <c r="K711" s="23"/>
      <c r="L711" s="41"/>
      <c r="M711" s="186"/>
      <c r="N711" s="42"/>
      <c r="O711" s="42"/>
      <c r="P711" s="42"/>
      <c r="Q711" s="36"/>
      <c r="R711" s="36"/>
      <c r="S711" s="36"/>
      <c r="T711" s="36"/>
      <c r="U711" s="36"/>
      <c r="V711" s="36"/>
      <c r="W711" s="36"/>
      <c r="X711" s="36"/>
      <c r="Y711" s="36"/>
      <c r="Z711" s="36"/>
      <c r="AA711" s="36"/>
      <c r="AB711" s="36"/>
      <c r="AC711" s="9"/>
      <c r="AD711" s="9"/>
      <c r="AE711" s="9"/>
      <c r="AF711" s="9"/>
      <c r="AG711" s="9"/>
      <c r="AH711" s="9"/>
      <c r="AI711" s="9"/>
      <c r="AJ711" s="9"/>
      <c r="AK711" s="9"/>
      <c r="AL711" s="9"/>
      <c r="AM711" s="9"/>
      <c r="AN711" s="9"/>
      <c r="AO711" s="9"/>
      <c r="AP711" s="10"/>
    </row>
    <row r="712" spans="1:42" x14ac:dyDescent="0.3">
      <c r="A712" s="41"/>
      <c r="B712" s="41"/>
      <c r="C712" s="114"/>
      <c r="D712" s="41"/>
      <c r="E712" s="41"/>
      <c r="F712" s="41"/>
      <c r="G712" s="41"/>
      <c r="H712" s="41"/>
      <c r="I712" s="23"/>
      <c r="J712" s="41"/>
      <c r="K712" s="23"/>
      <c r="L712" s="41"/>
      <c r="M712" s="186"/>
      <c r="N712" s="42"/>
      <c r="O712" s="42"/>
      <c r="P712" s="42"/>
      <c r="Q712" s="36"/>
      <c r="R712" s="36"/>
      <c r="S712" s="36"/>
      <c r="T712" s="36"/>
      <c r="U712" s="36"/>
      <c r="V712" s="36"/>
      <c r="W712" s="36"/>
      <c r="X712" s="36"/>
      <c r="Y712" s="36"/>
      <c r="Z712" s="36"/>
      <c r="AA712" s="36"/>
      <c r="AB712" s="36"/>
      <c r="AC712" s="9"/>
      <c r="AD712" s="9"/>
      <c r="AE712" s="9"/>
      <c r="AF712" s="9"/>
      <c r="AG712" s="9"/>
      <c r="AH712" s="9"/>
      <c r="AI712" s="9"/>
      <c r="AJ712" s="9"/>
      <c r="AK712" s="9"/>
      <c r="AL712" s="9"/>
      <c r="AM712" s="9"/>
      <c r="AN712" s="9"/>
      <c r="AO712" s="9"/>
      <c r="AP712" s="10"/>
    </row>
    <row r="713" spans="1:42" x14ac:dyDescent="0.3">
      <c r="A713" s="41"/>
      <c r="B713" s="41"/>
      <c r="C713" s="114"/>
      <c r="D713" s="41"/>
      <c r="E713" s="41"/>
      <c r="F713" s="41"/>
      <c r="G713" s="41"/>
      <c r="H713" s="41"/>
      <c r="I713" s="23"/>
      <c r="J713" s="41"/>
      <c r="K713" s="23"/>
      <c r="L713" s="41"/>
      <c r="M713" s="186"/>
      <c r="N713" s="42"/>
      <c r="O713" s="42"/>
      <c r="P713" s="42"/>
      <c r="Q713" s="36"/>
      <c r="R713" s="36"/>
      <c r="S713" s="36"/>
      <c r="T713" s="36"/>
      <c r="U713" s="36"/>
      <c r="V713" s="36"/>
      <c r="W713" s="36"/>
      <c r="X713" s="36"/>
      <c r="Y713" s="36"/>
      <c r="Z713" s="36"/>
      <c r="AA713" s="36"/>
      <c r="AB713" s="36"/>
      <c r="AC713" s="9"/>
      <c r="AD713" s="9"/>
      <c r="AE713" s="9"/>
      <c r="AF713" s="9"/>
      <c r="AG713" s="9"/>
      <c r="AH713" s="9"/>
      <c r="AI713" s="9"/>
      <c r="AJ713" s="9"/>
      <c r="AK713" s="9"/>
      <c r="AL713" s="9"/>
      <c r="AM713" s="9"/>
      <c r="AN713" s="9"/>
      <c r="AO713" s="9"/>
      <c r="AP713" s="10"/>
    </row>
    <row r="714" spans="1:42" x14ac:dyDescent="0.3">
      <c r="A714" s="41"/>
      <c r="B714" s="41"/>
      <c r="C714" s="114"/>
      <c r="D714" s="41"/>
      <c r="E714" s="41"/>
      <c r="F714" s="41"/>
      <c r="G714" s="41"/>
      <c r="H714" s="41"/>
      <c r="I714" s="23"/>
      <c r="J714" s="41"/>
      <c r="K714" s="23"/>
      <c r="L714" s="41"/>
      <c r="M714" s="186"/>
      <c r="N714" s="42"/>
      <c r="O714" s="42"/>
      <c r="P714" s="42"/>
      <c r="Q714" s="36"/>
      <c r="R714" s="36"/>
      <c r="S714" s="36"/>
      <c r="T714" s="36"/>
      <c r="U714" s="36"/>
      <c r="V714" s="36"/>
      <c r="W714" s="36"/>
      <c r="X714" s="36"/>
      <c r="Y714" s="36"/>
      <c r="Z714" s="36"/>
      <c r="AA714" s="36"/>
      <c r="AB714" s="36"/>
      <c r="AC714" s="9"/>
      <c r="AD714" s="9"/>
      <c r="AE714" s="9"/>
      <c r="AF714" s="9"/>
      <c r="AG714" s="9"/>
      <c r="AH714" s="9"/>
      <c r="AI714" s="9"/>
      <c r="AJ714" s="9"/>
      <c r="AK714" s="9"/>
      <c r="AL714" s="9"/>
      <c r="AM714" s="9"/>
      <c r="AN714" s="9"/>
      <c r="AO714" s="9"/>
      <c r="AP714" s="10"/>
    </row>
    <row r="715" spans="1:42" x14ac:dyDescent="0.3">
      <c r="A715" s="41"/>
      <c r="B715" s="41"/>
      <c r="C715" s="114"/>
      <c r="D715" s="41"/>
      <c r="E715" s="41"/>
      <c r="F715" s="41"/>
      <c r="G715" s="41"/>
      <c r="H715" s="41"/>
      <c r="I715" s="23"/>
      <c r="J715" s="41"/>
      <c r="K715" s="23"/>
      <c r="L715" s="41"/>
      <c r="M715" s="186"/>
      <c r="N715" s="42"/>
      <c r="O715" s="42"/>
      <c r="P715" s="42"/>
      <c r="Q715" s="36"/>
      <c r="R715" s="36"/>
      <c r="S715" s="36"/>
      <c r="T715" s="36"/>
      <c r="U715" s="36"/>
      <c r="V715" s="36"/>
      <c r="W715" s="36"/>
      <c r="X715" s="36"/>
      <c r="Y715" s="36"/>
      <c r="Z715" s="36"/>
      <c r="AA715" s="36"/>
      <c r="AB715" s="36"/>
      <c r="AC715" s="9"/>
      <c r="AD715" s="9"/>
      <c r="AE715" s="9"/>
      <c r="AF715" s="9"/>
      <c r="AG715" s="9"/>
      <c r="AH715" s="9"/>
      <c r="AI715" s="9"/>
      <c r="AJ715" s="9"/>
      <c r="AK715" s="9"/>
      <c r="AL715" s="9"/>
      <c r="AM715" s="9"/>
      <c r="AN715" s="9"/>
      <c r="AO715" s="9"/>
      <c r="AP715" s="10"/>
    </row>
    <row r="716" spans="1:42" x14ac:dyDescent="0.3">
      <c r="A716" s="41"/>
      <c r="B716" s="41"/>
      <c r="C716" s="114"/>
      <c r="D716" s="41"/>
      <c r="E716" s="41"/>
      <c r="F716" s="41"/>
      <c r="G716" s="41"/>
      <c r="H716" s="41"/>
      <c r="I716" s="23"/>
      <c r="J716" s="41"/>
      <c r="K716" s="23"/>
      <c r="L716" s="41"/>
      <c r="M716" s="186"/>
      <c r="N716" s="42"/>
      <c r="O716" s="42"/>
      <c r="P716" s="42"/>
      <c r="Q716" s="36"/>
      <c r="R716" s="36"/>
      <c r="S716" s="36"/>
      <c r="T716" s="36"/>
      <c r="U716" s="36"/>
      <c r="V716" s="36"/>
      <c r="W716" s="36"/>
      <c r="X716" s="36"/>
      <c r="Y716" s="36"/>
      <c r="Z716" s="36"/>
      <c r="AA716" s="36"/>
      <c r="AB716" s="36"/>
      <c r="AC716" s="9"/>
      <c r="AD716" s="9"/>
      <c r="AE716" s="9"/>
      <c r="AF716" s="9"/>
      <c r="AG716" s="9"/>
      <c r="AH716" s="9"/>
      <c r="AI716" s="9"/>
      <c r="AJ716" s="9"/>
      <c r="AK716" s="9"/>
      <c r="AL716" s="9"/>
      <c r="AM716" s="9"/>
      <c r="AN716" s="9"/>
      <c r="AO716" s="9"/>
      <c r="AP716" s="10"/>
    </row>
    <row r="717" spans="1:42" x14ac:dyDescent="0.3">
      <c r="A717" s="41"/>
      <c r="B717" s="41"/>
      <c r="C717" s="114"/>
      <c r="D717" s="41"/>
      <c r="E717" s="41"/>
      <c r="F717" s="41"/>
      <c r="G717" s="41"/>
      <c r="H717" s="41"/>
      <c r="I717" s="23"/>
      <c r="J717" s="41"/>
      <c r="K717" s="23"/>
      <c r="L717" s="41"/>
      <c r="M717" s="186"/>
      <c r="N717" s="42"/>
      <c r="O717" s="42"/>
      <c r="P717" s="42"/>
      <c r="Q717" s="36"/>
      <c r="R717" s="36"/>
      <c r="S717" s="36"/>
      <c r="T717" s="36"/>
      <c r="U717" s="36"/>
      <c r="V717" s="36"/>
      <c r="W717" s="36"/>
      <c r="X717" s="36"/>
      <c r="Y717" s="36"/>
      <c r="Z717" s="36"/>
      <c r="AA717" s="36"/>
      <c r="AB717" s="36"/>
      <c r="AC717" s="9"/>
      <c r="AD717" s="9"/>
      <c r="AE717" s="9"/>
      <c r="AF717" s="9"/>
      <c r="AG717" s="9"/>
      <c r="AH717" s="9"/>
      <c r="AI717" s="9"/>
      <c r="AJ717" s="9"/>
      <c r="AK717" s="9"/>
      <c r="AL717" s="9"/>
      <c r="AM717" s="9"/>
      <c r="AN717" s="9"/>
      <c r="AO717" s="9"/>
      <c r="AP717" s="10"/>
    </row>
    <row r="718" spans="1:42" x14ac:dyDescent="0.3">
      <c r="A718" s="41"/>
      <c r="B718" s="41"/>
      <c r="C718" s="114"/>
      <c r="D718" s="41"/>
      <c r="E718" s="41"/>
      <c r="F718" s="41"/>
      <c r="G718" s="41"/>
      <c r="H718" s="41"/>
      <c r="I718" s="23"/>
      <c r="J718" s="41"/>
      <c r="K718" s="23"/>
      <c r="L718" s="41"/>
      <c r="M718" s="186"/>
      <c r="N718" s="42"/>
      <c r="O718" s="42"/>
      <c r="P718" s="42"/>
      <c r="Q718" s="36"/>
      <c r="R718" s="36"/>
      <c r="S718" s="36"/>
      <c r="T718" s="36"/>
      <c r="U718" s="36"/>
      <c r="V718" s="36"/>
      <c r="W718" s="36"/>
      <c r="X718" s="36"/>
      <c r="Y718" s="36"/>
      <c r="Z718" s="36"/>
      <c r="AA718" s="36"/>
      <c r="AB718" s="36"/>
      <c r="AC718" s="9"/>
      <c r="AD718" s="9"/>
      <c r="AE718" s="9"/>
      <c r="AF718" s="9"/>
      <c r="AG718" s="9"/>
      <c r="AH718" s="9"/>
      <c r="AI718" s="9"/>
      <c r="AJ718" s="9"/>
      <c r="AK718" s="9"/>
      <c r="AL718" s="9"/>
      <c r="AM718" s="9"/>
      <c r="AN718" s="9"/>
      <c r="AO718" s="9"/>
      <c r="AP718" s="10"/>
    </row>
    <row r="719" spans="1:42" x14ac:dyDescent="0.3">
      <c r="A719" s="41"/>
      <c r="B719" s="41"/>
      <c r="C719" s="114"/>
      <c r="D719" s="41"/>
      <c r="E719" s="41"/>
      <c r="F719" s="41"/>
      <c r="G719" s="41"/>
      <c r="H719" s="41"/>
      <c r="I719" s="23"/>
      <c r="J719" s="41"/>
      <c r="K719" s="23"/>
      <c r="L719" s="41"/>
      <c r="M719" s="186"/>
      <c r="N719" s="42"/>
      <c r="O719" s="42"/>
      <c r="P719" s="42"/>
      <c r="Q719" s="36"/>
      <c r="R719" s="36"/>
      <c r="S719" s="36"/>
      <c r="T719" s="36"/>
      <c r="U719" s="36"/>
      <c r="V719" s="36"/>
      <c r="W719" s="36"/>
      <c r="X719" s="36"/>
      <c r="Y719" s="36"/>
      <c r="Z719" s="36"/>
      <c r="AA719" s="36"/>
      <c r="AB719" s="36"/>
      <c r="AC719" s="9"/>
      <c r="AD719" s="9"/>
      <c r="AE719" s="9"/>
      <c r="AF719" s="9"/>
      <c r="AG719" s="9"/>
      <c r="AH719" s="9"/>
      <c r="AI719" s="9"/>
      <c r="AJ719" s="9"/>
      <c r="AK719" s="9"/>
      <c r="AL719" s="9"/>
      <c r="AM719" s="9"/>
      <c r="AN719" s="9"/>
      <c r="AO719" s="9"/>
      <c r="AP719" s="10"/>
    </row>
    <row r="720" spans="1:42" x14ac:dyDescent="0.3">
      <c r="A720" s="41"/>
      <c r="B720" s="41"/>
      <c r="C720" s="114"/>
      <c r="D720" s="41"/>
      <c r="E720" s="41"/>
      <c r="F720" s="41"/>
      <c r="G720" s="41"/>
      <c r="H720" s="41"/>
      <c r="I720" s="23"/>
      <c r="J720" s="41"/>
      <c r="K720" s="23"/>
      <c r="L720" s="41"/>
      <c r="M720" s="186"/>
      <c r="N720" s="42"/>
      <c r="O720" s="42"/>
      <c r="P720" s="42"/>
      <c r="Q720" s="36"/>
      <c r="R720" s="36"/>
      <c r="S720" s="36"/>
      <c r="T720" s="36"/>
      <c r="U720" s="36"/>
      <c r="V720" s="36"/>
      <c r="W720" s="36"/>
      <c r="X720" s="36"/>
      <c r="Y720" s="36"/>
      <c r="Z720" s="36"/>
      <c r="AA720" s="36"/>
      <c r="AB720" s="36"/>
      <c r="AC720" s="9"/>
      <c r="AD720" s="9"/>
      <c r="AE720" s="9"/>
      <c r="AF720" s="9"/>
      <c r="AG720" s="9"/>
      <c r="AH720" s="9"/>
      <c r="AI720" s="9"/>
      <c r="AJ720" s="9"/>
      <c r="AK720" s="9"/>
      <c r="AL720" s="9"/>
      <c r="AM720" s="9"/>
      <c r="AN720" s="9"/>
      <c r="AO720" s="9"/>
      <c r="AP720" s="10"/>
    </row>
    <row r="721" spans="1:42" x14ac:dyDescent="0.3">
      <c r="A721" s="41"/>
      <c r="B721" s="41"/>
      <c r="C721" s="114"/>
      <c r="D721" s="41"/>
      <c r="E721" s="41"/>
      <c r="F721" s="41"/>
      <c r="G721" s="41"/>
      <c r="H721" s="41"/>
      <c r="I721" s="23"/>
      <c r="J721" s="41"/>
      <c r="K721" s="23"/>
      <c r="L721" s="41"/>
      <c r="M721" s="186"/>
      <c r="N721" s="42"/>
      <c r="O721" s="42"/>
      <c r="P721" s="42"/>
      <c r="Q721" s="36"/>
      <c r="R721" s="36"/>
      <c r="S721" s="36"/>
      <c r="T721" s="36"/>
      <c r="U721" s="36"/>
      <c r="V721" s="36"/>
      <c r="W721" s="36"/>
      <c r="X721" s="36"/>
      <c r="Y721" s="36"/>
      <c r="Z721" s="36"/>
      <c r="AA721" s="36"/>
      <c r="AB721" s="36"/>
      <c r="AC721" s="9"/>
      <c r="AD721" s="9"/>
      <c r="AE721" s="9"/>
      <c r="AF721" s="9"/>
      <c r="AG721" s="9"/>
      <c r="AH721" s="9"/>
      <c r="AI721" s="9"/>
      <c r="AJ721" s="9"/>
      <c r="AK721" s="9"/>
      <c r="AL721" s="9"/>
      <c r="AM721" s="9"/>
      <c r="AN721" s="9"/>
      <c r="AO721" s="9"/>
      <c r="AP721" s="10"/>
    </row>
    <row r="722" spans="1:42" x14ac:dyDescent="0.3">
      <c r="A722" s="41"/>
      <c r="B722" s="41"/>
      <c r="C722" s="114"/>
      <c r="D722" s="41"/>
      <c r="E722" s="41"/>
      <c r="F722" s="41"/>
      <c r="G722" s="41"/>
      <c r="H722" s="41"/>
      <c r="I722" s="23"/>
      <c r="J722" s="41"/>
      <c r="K722" s="23"/>
      <c r="L722" s="41"/>
      <c r="M722" s="186"/>
      <c r="N722" s="42"/>
      <c r="O722" s="42"/>
      <c r="P722" s="42"/>
      <c r="Q722" s="36"/>
      <c r="R722" s="36"/>
      <c r="S722" s="36"/>
      <c r="T722" s="36"/>
      <c r="U722" s="36"/>
      <c r="V722" s="36"/>
      <c r="W722" s="36"/>
      <c r="X722" s="36"/>
      <c r="Y722" s="36"/>
      <c r="Z722" s="36"/>
      <c r="AA722" s="36"/>
      <c r="AB722" s="36"/>
      <c r="AC722" s="9"/>
      <c r="AD722" s="9"/>
      <c r="AE722" s="9"/>
      <c r="AF722" s="9"/>
      <c r="AG722" s="9"/>
      <c r="AH722" s="9"/>
      <c r="AI722" s="9"/>
      <c r="AJ722" s="9"/>
      <c r="AK722" s="9"/>
      <c r="AL722" s="9"/>
      <c r="AM722" s="9"/>
      <c r="AN722" s="9"/>
      <c r="AO722" s="9"/>
      <c r="AP722" s="10"/>
    </row>
    <row r="723" spans="1:42" x14ac:dyDescent="0.3">
      <c r="A723" s="41"/>
      <c r="B723" s="41"/>
      <c r="C723" s="114"/>
      <c r="D723" s="41"/>
      <c r="E723" s="41"/>
      <c r="F723" s="41"/>
      <c r="G723" s="41"/>
      <c r="H723" s="41"/>
      <c r="I723" s="23"/>
      <c r="J723" s="41"/>
      <c r="K723" s="23"/>
      <c r="L723" s="41"/>
      <c r="M723" s="186"/>
      <c r="N723" s="42"/>
      <c r="O723" s="42"/>
      <c r="P723" s="42"/>
      <c r="Q723" s="36"/>
      <c r="R723" s="36"/>
      <c r="S723" s="36"/>
      <c r="T723" s="36"/>
      <c r="U723" s="36"/>
      <c r="V723" s="36"/>
      <c r="W723" s="36"/>
      <c r="X723" s="36"/>
      <c r="Y723" s="36"/>
      <c r="Z723" s="36"/>
      <c r="AA723" s="36"/>
      <c r="AB723" s="36"/>
      <c r="AC723" s="9"/>
      <c r="AD723" s="9"/>
      <c r="AE723" s="9"/>
      <c r="AF723" s="9"/>
      <c r="AG723" s="9"/>
      <c r="AH723" s="9"/>
      <c r="AI723" s="9"/>
      <c r="AJ723" s="9"/>
      <c r="AK723" s="9"/>
      <c r="AL723" s="9"/>
      <c r="AM723" s="9"/>
      <c r="AN723" s="9"/>
      <c r="AO723" s="9"/>
      <c r="AP723" s="10"/>
    </row>
    <row r="724" spans="1:42" x14ac:dyDescent="0.3">
      <c r="A724" s="41"/>
      <c r="B724" s="41"/>
      <c r="C724" s="114"/>
      <c r="D724" s="41"/>
      <c r="E724" s="41"/>
      <c r="F724" s="41"/>
      <c r="G724" s="41"/>
      <c r="H724" s="41"/>
      <c r="I724" s="23"/>
      <c r="J724" s="41"/>
      <c r="K724" s="23"/>
      <c r="L724" s="41"/>
      <c r="M724" s="186"/>
      <c r="N724" s="42"/>
      <c r="O724" s="42"/>
      <c r="P724" s="42"/>
      <c r="Q724" s="36"/>
      <c r="R724" s="36"/>
      <c r="S724" s="36"/>
      <c r="T724" s="36"/>
      <c r="U724" s="36"/>
      <c r="V724" s="36"/>
      <c r="W724" s="36"/>
      <c r="X724" s="36"/>
      <c r="Y724" s="36"/>
      <c r="Z724" s="36"/>
      <c r="AA724" s="36"/>
      <c r="AB724" s="36"/>
      <c r="AC724" s="9"/>
      <c r="AD724" s="9"/>
      <c r="AE724" s="9"/>
      <c r="AF724" s="9"/>
      <c r="AG724" s="9"/>
      <c r="AH724" s="9"/>
      <c r="AI724" s="9"/>
      <c r="AJ724" s="9"/>
      <c r="AK724" s="9"/>
      <c r="AL724" s="9"/>
      <c r="AM724" s="9"/>
      <c r="AN724" s="9"/>
      <c r="AO724" s="9"/>
      <c r="AP724" s="10"/>
    </row>
    <row r="725" spans="1:42" x14ac:dyDescent="0.3">
      <c r="A725" s="41"/>
      <c r="B725" s="41"/>
      <c r="C725" s="114"/>
      <c r="D725" s="41"/>
      <c r="E725" s="41"/>
      <c r="F725" s="41"/>
      <c r="G725" s="41"/>
      <c r="H725" s="41"/>
      <c r="I725" s="23"/>
      <c r="J725" s="41"/>
      <c r="K725" s="23"/>
      <c r="L725" s="41"/>
      <c r="M725" s="186"/>
      <c r="N725" s="42"/>
      <c r="O725" s="42"/>
      <c r="P725" s="42"/>
      <c r="Q725" s="36"/>
      <c r="R725" s="36"/>
      <c r="S725" s="36"/>
      <c r="T725" s="36"/>
      <c r="U725" s="36"/>
      <c r="V725" s="36"/>
      <c r="W725" s="36"/>
      <c r="X725" s="36"/>
      <c r="Y725" s="36"/>
      <c r="Z725" s="36"/>
      <c r="AA725" s="36"/>
      <c r="AB725" s="36"/>
      <c r="AC725" s="9"/>
      <c r="AD725" s="9"/>
      <c r="AE725" s="9"/>
      <c r="AF725" s="9"/>
      <c r="AG725" s="9"/>
      <c r="AH725" s="9"/>
      <c r="AI725" s="9"/>
      <c r="AJ725" s="9"/>
      <c r="AK725" s="9"/>
      <c r="AL725" s="9"/>
      <c r="AM725" s="9"/>
      <c r="AN725" s="9"/>
      <c r="AO725" s="9"/>
      <c r="AP725" s="10"/>
    </row>
    <row r="726" spans="1:42" x14ac:dyDescent="0.3">
      <c r="A726" s="41"/>
      <c r="B726" s="41"/>
      <c r="C726" s="114"/>
      <c r="D726" s="41"/>
      <c r="E726" s="41"/>
      <c r="F726" s="41"/>
      <c r="G726" s="41"/>
      <c r="H726" s="41"/>
      <c r="I726" s="23"/>
      <c r="J726" s="41"/>
      <c r="K726" s="23"/>
      <c r="L726" s="41"/>
      <c r="M726" s="186"/>
      <c r="N726" s="42"/>
      <c r="O726" s="42"/>
      <c r="P726" s="42"/>
      <c r="Q726" s="36"/>
      <c r="R726" s="36"/>
      <c r="S726" s="36"/>
      <c r="T726" s="36"/>
      <c r="U726" s="36"/>
      <c r="V726" s="36"/>
      <c r="W726" s="36"/>
      <c r="X726" s="36"/>
      <c r="Y726" s="36"/>
      <c r="Z726" s="36"/>
      <c r="AA726" s="36"/>
      <c r="AB726" s="36"/>
      <c r="AC726" s="9"/>
      <c r="AD726" s="9"/>
      <c r="AE726" s="9"/>
      <c r="AF726" s="9"/>
      <c r="AG726" s="9"/>
      <c r="AH726" s="9"/>
      <c r="AI726" s="9"/>
      <c r="AJ726" s="9"/>
      <c r="AK726" s="9"/>
      <c r="AL726" s="9"/>
      <c r="AM726" s="9"/>
      <c r="AN726" s="9"/>
      <c r="AO726" s="9"/>
      <c r="AP726" s="10"/>
    </row>
    <row r="727" spans="1:42" x14ac:dyDescent="0.3">
      <c r="A727" s="41"/>
      <c r="B727" s="41"/>
      <c r="C727" s="114"/>
      <c r="D727" s="41"/>
      <c r="E727" s="41"/>
      <c r="F727" s="41"/>
      <c r="G727" s="41"/>
      <c r="H727" s="41"/>
      <c r="I727" s="23"/>
      <c r="J727" s="41"/>
      <c r="K727" s="23"/>
      <c r="L727" s="41"/>
      <c r="M727" s="186"/>
      <c r="N727" s="42"/>
      <c r="O727" s="42"/>
      <c r="P727" s="42"/>
      <c r="Q727" s="36"/>
      <c r="R727" s="36"/>
      <c r="S727" s="36"/>
      <c r="T727" s="36"/>
      <c r="U727" s="36"/>
      <c r="V727" s="36"/>
      <c r="W727" s="36"/>
      <c r="X727" s="36"/>
      <c r="Y727" s="36"/>
      <c r="Z727" s="36"/>
      <c r="AA727" s="36"/>
      <c r="AB727" s="36"/>
      <c r="AC727" s="9"/>
      <c r="AD727" s="9"/>
      <c r="AE727" s="9"/>
      <c r="AF727" s="9"/>
      <c r="AG727" s="9"/>
      <c r="AH727" s="9"/>
      <c r="AI727" s="9"/>
      <c r="AJ727" s="9"/>
      <c r="AK727" s="9"/>
      <c r="AL727" s="9"/>
      <c r="AM727" s="9"/>
      <c r="AN727" s="9"/>
      <c r="AO727" s="9"/>
      <c r="AP727" s="10"/>
    </row>
    <row r="728" spans="1:42" x14ac:dyDescent="0.3">
      <c r="A728" s="41"/>
      <c r="B728" s="41"/>
      <c r="C728" s="114"/>
      <c r="D728" s="41"/>
      <c r="E728" s="41"/>
      <c r="F728" s="41"/>
      <c r="G728" s="41"/>
      <c r="H728" s="41"/>
      <c r="I728" s="23"/>
      <c r="J728" s="41"/>
      <c r="K728" s="23"/>
      <c r="L728" s="41"/>
      <c r="M728" s="186"/>
      <c r="N728" s="42"/>
      <c r="O728" s="42"/>
      <c r="P728" s="42"/>
      <c r="Q728" s="36"/>
      <c r="R728" s="36"/>
      <c r="S728" s="36"/>
      <c r="T728" s="36"/>
      <c r="U728" s="36"/>
      <c r="V728" s="36"/>
      <c r="W728" s="36"/>
      <c r="X728" s="36"/>
      <c r="Y728" s="36"/>
      <c r="Z728" s="36"/>
      <c r="AA728" s="36"/>
      <c r="AB728" s="36"/>
      <c r="AC728" s="9"/>
      <c r="AD728" s="9"/>
      <c r="AE728" s="9"/>
      <c r="AF728" s="9"/>
      <c r="AG728" s="9"/>
      <c r="AH728" s="9"/>
      <c r="AI728" s="9"/>
      <c r="AJ728" s="9"/>
      <c r="AK728" s="9"/>
      <c r="AL728" s="9"/>
      <c r="AM728" s="9"/>
      <c r="AN728" s="9"/>
      <c r="AO728" s="9"/>
      <c r="AP728" s="10"/>
    </row>
    <row r="729" spans="1:42" x14ac:dyDescent="0.3">
      <c r="A729" s="41"/>
      <c r="B729" s="41"/>
      <c r="C729" s="114"/>
      <c r="D729" s="41"/>
      <c r="E729" s="41"/>
      <c r="F729" s="41"/>
      <c r="G729" s="41"/>
      <c r="H729" s="41"/>
      <c r="I729" s="23"/>
      <c r="J729" s="41"/>
      <c r="K729" s="23"/>
      <c r="L729" s="41"/>
      <c r="M729" s="186"/>
      <c r="N729" s="42"/>
      <c r="O729" s="42"/>
      <c r="P729" s="42"/>
      <c r="Q729" s="36"/>
      <c r="R729" s="36"/>
      <c r="S729" s="36"/>
      <c r="T729" s="36"/>
      <c r="U729" s="36"/>
      <c r="V729" s="36"/>
      <c r="W729" s="36"/>
      <c r="X729" s="36"/>
      <c r="Y729" s="36"/>
      <c r="Z729" s="36"/>
      <c r="AA729" s="36"/>
      <c r="AB729" s="36"/>
      <c r="AC729" s="9"/>
      <c r="AD729" s="9"/>
      <c r="AE729" s="9"/>
      <c r="AF729" s="9"/>
      <c r="AG729" s="9"/>
      <c r="AH729" s="9"/>
      <c r="AI729" s="9"/>
      <c r="AJ729" s="9"/>
      <c r="AK729" s="9"/>
      <c r="AL729" s="9"/>
      <c r="AM729" s="9"/>
      <c r="AN729" s="9"/>
      <c r="AO729" s="9"/>
      <c r="AP729" s="10"/>
    </row>
    <row r="730" spans="1:42" x14ac:dyDescent="0.3">
      <c r="A730" s="41"/>
      <c r="B730" s="41"/>
      <c r="C730" s="114"/>
      <c r="D730" s="41"/>
      <c r="E730" s="41"/>
      <c r="F730" s="41"/>
      <c r="G730" s="41"/>
      <c r="H730" s="41"/>
      <c r="I730" s="23"/>
      <c r="J730" s="41"/>
      <c r="K730" s="23"/>
      <c r="L730" s="41"/>
      <c r="M730" s="186"/>
      <c r="N730" s="42"/>
      <c r="O730" s="42"/>
      <c r="P730" s="42"/>
      <c r="Q730" s="36"/>
      <c r="R730" s="36"/>
      <c r="S730" s="36"/>
      <c r="T730" s="36"/>
      <c r="U730" s="36"/>
      <c r="V730" s="36"/>
      <c r="W730" s="36"/>
      <c r="X730" s="36"/>
      <c r="Y730" s="36"/>
      <c r="Z730" s="36"/>
      <c r="AA730" s="36"/>
      <c r="AB730" s="36"/>
      <c r="AC730" s="9"/>
      <c r="AD730" s="9"/>
      <c r="AE730" s="9"/>
      <c r="AF730" s="9"/>
      <c r="AG730" s="9"/>
      <c r="AH730" s="9"/>
      <c r="AI730" s="9"/>
      <c r="AJ730" s="9"/>
      <c r="AK730" s="9"/>
      <c r="AL730" s="9"/>
      <c r="AM730" s="9"/>
      <c r="AN730" s="9"/>
      <c r="AO730" s="9"/>
      <c r="AP730" s="10"/>
    </row>
    <row r="731" spans="1:42" x14ac:dyDescent="0.3">
      <c r="A731" s="41"/>
      <c r="B731" s="41"/>
      <c r="C731" s="114"/>
      <c r="D731" s="41"/>
      <c r="E731" s="41"/>
      <c r="F731" s="41"/>
      <c r="G731" s="41"/>
      <c r="H731" s="41"/>
      <c r="I731" s="23"/>
      <c r="J731" s="41"/>
      <c r="K731" s="23"/>
      <c r="L731" s="41"/>
      <c r="M731" s="186"/>
      <c r="N731" s="42"/>
      <c r="O731" s="42"/>
      <c r="P731" s="42"/>
      <c r="Q731" s="36"/>
      <c r="R731" s="36"/>
      <c r="S731" s="36"/>
      <c r="T731" s="36"/>
      <c r="U731" s="36"/>
      <c r="V731" s="36"/>
      <c r="W731" s="36"/>
      <c r="X731" s="36"/>
      <c r="Y731" s="36"/>
      <c r="Z731" s="36"/>
      <c r="AA731" s="36"/>
      <c r="AB731" s="36"/>
      <c r="AC731" s="9"/>
      <c r="AD731" s="9"/>
      <c r="AE731" s="9"/>
      <c r="AF731" s="9"/>
      <c r="AG731" s="9"/>
      <c r="AH731" s="9"/>
      <c r="AI731" s="9"/>
      <c r="AJ731" s="9"/>
      <c r="AK731" s="9"/>
      <c r="AL731" s="9"/>
      <c r="AM731" s="9"/>
      <c r="AN731" s="9"/>
      <c r="AO731" s="9"/>
      <c r="AP731" s="10"/>
    </row>
    <row r="732" spans="1:42" x14ac:dyDescent="0.3">
      <c r="A732" s="41"/>
      <c r="B732" s="41"/>
      <c r="C732" s="114"/>
      <c r="D732" s="41"/>
      <c r="E732" s="41"/>
      <c r="F732" s="41"/>
      <c r="G732" s="41"/>
      <c r="H732" s="41"/>
      <c r="I732" s="23"/>
      <c r="J732" s="41"/>
      <c r="K732" s="23"/>
      <c r="L732" s="41"/>
      <c r="M732" s="186"/>
      <c r="N732" s="42"/>
      <c r="O732" s="42"/>
      <c r="P732" s="42"/>
      <c r="Q732" s="36"/>
      <c r="R732" s="36"/>
      <c r="S732" s="36"/>
      <c r="T732" s="36"/>
      <c r="U732" s="36"/>
      <c r="V732" s="36"/>
      <c r="W732" s="36"/>
      <c r="X732" s="36"/>
      <c r="Y732" s="36"/>
      <c r="Z732" s="36"/>
      <c r="AA732" s="36"/>
      <c r="AB732" s="36"/>
      <c r="AC732" s="9"/>
      <c r="AD732" s="9"/>
      <c r="AE732" s="9"/>
      <c r="AF732" s="9"/>
      <c r="AG732" s="9"/>
      <c r="AH732" s="9"/>
      <c r="AI732" s="9"/>
      <c r="AJ732" s="9"/>
      <c r="AK732" s="9"/>
      <c r="AL732" s="9"/>
      <c r="AM732" s="9"/>
      <c r="AN732" s="9"/>
      <c r="AO732" s="9"/>
      <c r="AP732" s="10"/>
    </row>
    <row r="733" spans="1:42" x14ac:dyDescent="0.3">
      <c r="A733" s="41"/>
      <c r="B733" s="41"/>
      <c r="C733" s="114"/>
      <c r="D733" s="41"/>
      <c r="E733" s="41"/>
      <c r="F733" s="41"/>
      <c r="G733" s="41"/>
      <c r="H733" s="41"/>
      <c r="I733" s="23"/>
      <c r="J733" s="41"/>
      <c r="K733" s="23"/>
      <c r="L733" s="41"/>
      <c r="M733" s="186"/>
      <c r="N733" s="42"/>
      <c r="O733" s="42"/>
      <c r="P733" s="42"/>
      <c r="Q733" s="36"/>
      <c r="R733" s="36"/>
      <c r="S733" s="36"/>
      <c r="T733" s="36"/>
      <c r="U733" s="36"/>
      <c r="V733" s="36"/>
      <c r="W733" s="36"/>
      <c r="X733" s="36"/>
      <c r="Y733" s="36"/>
      <c r="Z733" s="36"/>
      <c r="AA733" s="36"/>
      <c r="AB733" s="36"/>
      <c r="AC733" s="9"/>
      <c r="AD733" s="9"/>
      <c r="AE733" s="9"/>
      <c r="AF733" s="9"/>
      <c r="AG733" s="9"/>
      <c r="AH733" s="9"/>
      <c r="AI733" s="9"/>
      <c r="AJ733" s="9"/>
      <c r="AK733" s="9"/>
      <c r="AL733" s="9"/>
      <c r="AM733" s="9"/>
      <c r="AN733" s="9"/>
      <c r="AO733" s="9"/>
      <c r="AP733" s="10"/>
    </row>
    <row r="734" spans="1:42" x14ac:dyDescent="0.3">
      <c r="A734" s="41"/>
      <c r="B734" s="41"/>
      <c r="C734" s="114"/>
      <c r="D734" s="41"/>
      <c r="E734" s="41"/>
      <c r="F734" s="41"/>
      <c r="G734" s="41"/>
      <c r="H734" s="41"/>
      <c r="I734" s="23"/>
      <c r="J734" s="41"/>
      <c r="K734" s="23"/>
      <c r="L734" s="41"/>
      <c r="M734" s="186"/>
      <c r="N734" s="42"/>
      <c r="O734" s="42"/>
      <c r="P734" s="42"/>
      <c r="Q734" s="36"/>
      <c r="R734" s="36"/>
      <c r="S734" s="36"/>
      <c r="T734" s="36"/>
      <c r="U734" s="36"/>
      <c r="V734" s="36"/>
      <c r="W734" s="36"/>
      <c r="X734" s="36"/>
      <c r="Y734" s="36"/>
      <c r="Z734" s="36"/>
      <c r="AA734" s="36"/>
      <c r="AB734" s="36"/>
      <c r="AC734" s="9"/>
      <c r="AD734" s="9"/>
      <c r="AE734" s="9"/>
      <c r="AF734" s="9"/>
      <c r="AG734" s="9"/>
      <c r="AH734" s="9"/>
      <c r="AI734" s="9"/>
      <c r="AJ734" s="9"/>
      <c r="AK734" s="9"/>
      <c r="AL734" s="9"/>
      <c r="AM734" s="9"/>
      <c r="AN734" s="9"/>
      <c r="AO734" s="9"/>
      <c r="AP734" s="10"/>
    </row>
    <row r="735" spans="1:42" x14ac:dyDescent="0.3">
      <c r="A735" s="41"/>
      <c r="B735" s="41"/>
      <c r="C735" s="114"/>
      <c r="D735" s="41"/>
      <c r="E735" s="41"/>
      <c r="F735" s="41"/>
      <c r="G735" s="41"/>
      <c r="H735" s="41"/>
      <c r="I735" s="23"/>
      <c r="J735" s="41"/>
      <c r="K735" s="23"/>
      <c r="L735" s="41"/>
      <c r="M735" s="186"/>
      <c r="N735" s="42"/>
      <c r="O735" s="42"/>
      <c r="P735" s="42"/>
      <c r="Q735" s="36"/>
      <c r="R735" s="36"/>
      <c r="S735" s="36"/>
      <c r="T735" s="36"/>
      <c r="U735" s="36"/>
      <c r="V735" s="36"/>
      <c r="W735" s="36"/>
      <c r="X735" s="36"/>
      <c r="Y735" s="36"/>
      <c r="Z735" s="36"/>
      <c r="AA735" s="36"/>
      <c r="AB735" s="36"/>
      <c r="AC735" s="9"/>
      <c r="AD735" s="9"/>
      <c r="AE735" s="9"/>
      <c r="AF735" s="9"/>
      <c r="AG735" s="9"/>
      <c r="AH735" s="9"/>
      <c r="AI735" s="9"/>
      <c r="AJ735" s="9"/>
      <c r="AK735" s="9"/>
      <c r="AL735" s="9"/>
      <c r="AM735" s="9"/>
      <c r="AN735" s="9"/>
      <c r="AO735" s="9"/>
      <c r="AP735" s="10"/>
    </row>
    <row r="736" spans="1:42" x14ac:dyDescent="0.3">
      <c r="A736" s="41"/>
      <c r="B736" s="41"/>
      <c r="C736" s="114"/>
      <c r="D736" s="41"/>
      <c r="E736" s="41"/>
      <c r="F736" s="41"/>
      <c r="G736" s="41"/>
      <c r="H736" s="41"/>
      <c r="I736" s="23"/>
      <c r="J736" s="41"/>
      <c r="K736" s="23"/>
      <c r="L736" s="41"/>
      <c r="M736" s="186"/>
      <c r="N736" s="42"/>
      <c r="O736" s="42"/>
      <c r="P736" s="42"/>
      <c r="Q736" s="36"/>
      <c r="R736" s="36"/>
      <c r="S736" s="36"/>
      <c r="T736" s="36"/>
      <c r="U736" s="36"/>
      <c r="V736" s="36"/>
      <c r="W736" s="36"/>
      <c r="X736" s="36"/>
      <c r="Y736" s="36"/>
      <c r="Z736" s="36"/>
      <c r="AA736" s="36"/>
      <c r="AB736" s="36"/>
      <c r="AC736" s="9"/>
      <c r="AD736" s="9"/>
      <c r="AE736" s="9"/>
      <c r="AF736" s="9"/>
      <c r="AG736" s="9"/>
      <c r="AH736" s="9"/>
      <c r="AI736" s="9"/>
      <c r="AJ736" s="9"/>
      <c r="AK736" s="9"/>
      <c r="AL736" s="9"/>
      <c r="AM736" s="9"/>
      <c r="AN736" s="9"/>
      <c r="AO736" s="9"/>
      <c r="AP736" s="10"/>
    </row>
    <row r="737" spans="1:42" x14ac:dyDescent="0.3">
      <c r="A737" s="41"/>
      <c r="B737" s="41"/>
      <c r="C737" s="114"/>
      <c r="D737" s="41"/>
      <c r="E737" s="41"/>
      <c r="F737" s="41"/>
      <c r="G737" s="41"/>
      <c r="H737" s="41"/>
      <c r="I737" s="23"/>
      <c r="J737" s="41"/>
      <c r="K737" s="23"/>
      <c r="L737" s="41"/>
      <c r="M737" s="186"/>
      <c r="N737" s="42"/>
      <c r="O737" s="42"/>
      <c r="P737" s="42"/>
      <c r="Q737" s="36"/>
      <c r="R737" s="36"/>
      <c r="S737" s="36"/>
      <c r="T737" s="36"/>
      <c r="U737" s="36"/>
      <c r="V737" s="36"/>
      <c r="W737" s="36"/>
      <c r="X737" s="36"/>
      <c r="Y737" s="36"/>
      <c r="Z737" s="36"/>
      <c r="AA737" s="36"/>
      <c r="AB737" s="36"/>
      <c r="AC737" s="9"/>
      <c r="AD737" s="9"/>
      <c r="AE737" s="9"/>
      <c r="AF737" s="9"/>
      <c r="AG737" s="9"/>
      <c r="AH737" s="9"/>
      <c r="AI737" s="9"/>
      <c r="AJ737" s="9"/>
      <c r="AK737" s="9"/>
      <c r="AL737" s="9"/>
      <c r="AM737" s="9"/>
      <c r="AN737" s="9"/>
      <c r="AO737" s="9"/>
      <c r="AP737" s="10"/>
    </row>
    <row r="738" spans="1:42" x14ac:dyDescent="0.3">
      <c r="A738" s="41"/>
      <c r="B738" s="41"/>
      <c r="C738" s="114"/>
      <c r="D738" s="41"/>
      <c r="E738" s="41"/>
      <c r="F738" s="41"/>
      <c r="G738" s="41"/>
      <c r="H738" s="41"/>
      <c r="I738" s="23"/>
      <c r="J738" s="41"/>
      <c r="K738" s="23"/>
      <c r="L738" s="41"/>
      <c r="M738" s="186"/>
      <c r="N738" s="42"/>
      <c r="O738" s="42"/>
      <c r="P738" s="42"/>
      <c r="Q738" s="36"/>
      <c r="R738" s="36"/>
      <c r="S738" s="36"/>
      <c r="T738" s="36"/>
      <c r="U738" s="36"/>
      <c r="V738" s="36"/>
      <c r="W738" s="36"/>
      <c r="X738" s="36"/>
      <c r="Y738" s="36"/>
      <c r="Z738" s="36"/>
      <c r="AA738" s="36"/>
      <c r="AB738" s="36"/>
      <c r="AC738" s="9"/>
      <c r="AD738" s="9"/>
      <c r="AE738" s="9"/>
      <c r="AF738" s="9"/>
      <c r="AG738" s="9"/>
      <c r="AH738" s="9"/>
      <c r="AI738" s="9"/>
      <c r="AJ738" s="9"/>
      <c r="AK738" s="9"/>
      <c r="AL738" s="9"/>
      <c r="AM738" s="9"/>
      <c r="AN738" s="9"/>
      <c r="AO738" s="9"/>
      <c r="AP738" s="10"/>
    </row>
    <row r="739" spans="1:42" x14ac:dyDescent="0.3">
      <c r="A739" s="41"/>
      <c r="B739" s="41"/>
      <c r="C739" s="114"/>
      <c r="D739" s="41"/>
      <c r="E739" s="41"/>
      <c r="F739" s="41"/>
      <c r="G739" s="41"/>
      <c r="H739" s="41"/>
      <c r="I739" s="23"/>
      <c r="J739" s="41"/>
      <c r="K739" s="23"/>
      <c r="L739" s="41"/>
      <c r="M739" s="186"/>
      <c r="N739" s="42"/>
      <c r="O739" s="42"/>
      <c r="P739" s="42"/>
      <c r="Q739" s="36"/>
      <c r="R739" s="36"/>
      <c r="S739" s="36"/>
      <c r="T739" s="36"/>
      <c r="U739" s="36"/>
      <c r="V739" s="36"/>
      <c r="W739" s="36"/>
      <c r="X739" s="36"/>
      <c r="Y739" s="36"/>
      <c r="Z739" s="36"/>
      <c r="AA739" s="36"/>
      <c r="AB739" s="36"/>
      <c r="AC739" s="9"/>
      <c r="AD739" s="9"/>
      <c r="AE739" s="9"/>
      <c r="AF739" s="9"/>
      <c r="AG739" s="9"/>
      <c r="AH739" s="9"/>
      <c r="AI739" s="9"/>
      <c r="AJ739" s="9"/>
      <c r="AK739" s="9"/>
      <c r="AL739" s="9"/>
      <c r="AM739" s="9"/>
      <c r="AN739" s="9"/>
      <c r="AO739" s="9"/>
      <c r="AP739" s="10"/>
    </row>
    <row r="740" spans="1:42" x14ac:dyDescent="0.3">
      <c r="A740" s="41"/>
      <c r="B740" s="41"/>
      <c r="C740" s="114"/>
      <c r="D740" s="41"/>
      <c r="E740" s="41"/>
      <c r="F740" s="41"/>
      <c r="G740" s="41"/>
      <c r="H740" s="41"/>
      <c r="I740" s="23"/>
      <c r="J740" s="41"/>
      <c r="K740" s="23"/>
      <c r="L740" s="41"/>
      <c r="M740" s="186"/>
      <c r="N740" s="42"/>
      <c r="O740" s="42"/>
      <c r="P740" s="42"/>
      <c r="Q740" s="36"/>
      <c r="R740" s="36"/>
      <c r="S740" s="36"/>
      <c r="T740" s="36"/>
      <c r="U740" s="36"/>
      <c r="V740" s="36"/>
      <c r="W740" s="36"/>
      <c r="X740" s="36"/>
      <c r="Y740" s="36"/>
      <c r="Z740" s="36"/>
      <c r="AA740" s="36"/>
      <c r="AB740" s="36"/>
      <c r="AC740" s="9"/>
      <c r="AD740" s="9"/>
      <c r="AE740" s="9"/>
      <c r="AF740" s="9"/>
      <c r="AG740" s="9"/>
      <c r="AH740" s="9"/>
      <c r="AI740" s="9"/>
      <c r="AJ740" s="9"/>
      <c r="AK740" s="9"/>
      <c r="AL740" s="9"/>
      <c r="AM740" s="9"/>
      <c r="AN740" s="9"/>
      <c r="AO740" s="9"/>
      <c r="AP740" s="10"/>
    </row>
    <row r="741" spans="1:42" x14ac:dyDescent="0.3">
      <c r="A741" s="41"/>
      <c r="B741" s="41"/>
      <c r="C741" s="114"/>
      <c r="D741" s="41"/>
      <c r="E741" s="41"/>
      <c r="F741" s="41"/>
      <c r="G741" s="41"/>
      <c r="H741" s="41"/>
      <c r="I741" s="23"/>
      <c r="J741" s="41"/>
      <c r="K741" s="23"/>
      <c r="L741" s="41"/>
      <c r="M741" s="186"/>
      <c r="N741" s="42"/>
      <c r="O741" s="42"/>
      <c r="P741" s="42"/>
      <c r="Q741" s="36"/>
      <c r="R741" s="36"/>
      <c r="S741" s="36"/>
      <c r="T741" s="36"/>
      <c r="U741" s="36"/>
      <c r="V741" s="36"/>
      <c r="W741" s="36"/>
      <c r="X741" s="36"/>
      <c r="Y741" s="36"/>
      <c r="Z741" s="36"/>
      <c r="AA741" s="36"/>
      <c r="AB741" s="36"/>
      <c r="AC741" s="9"/>
      <c r="AD741" s="9"/>
      <c r="AE741" s="9"/>
      <c r="AF741" s="9"/>
      <c r="AG741" s="9"/>
      <c r="AH741" s="9"/>
      <c r="AI741" s="9"/>
      <c r="AJ741" s="9"/>
      <c r="AK741" s="9"/>
      <c r="AL741" s="9"/>
      <c r="AM741" s="9"/>
      <c r="AN741" s="9"/>
      <c r="AO741" s="9"/>
      <c r="AP741" s="10"/>
    </row>
    <row r="742" spans="1:42" x14ac:dyDescent="0.3">
      <c r="A742" s="41"/>
      <c r="B742" s="41"/>
      <c r="C742" s="114"/>
      <c r="D742" s="41"/>
      <c r="E742" s="41"/>
      <c r="F742" s="41"/>
      <c r="G742" s="41"/>
      <c r="H742" s="41"/>
      <c r="I742" s="23"/>
      <c r="J742" s="41"/>
      <c r="K742" s="23"/>
      <c r="L742" s="41"/>
      <c r="M742" s="186"/>
      <c r="N742" s="42"/>
      <c r="O742" s="42"/>
      <c r="P742" s="42"/>
      <c r="Q742" s="36"/>
      <c r="R742" s="36"/>
      <c r="S742" s="36"/>
      <c r="T742" s="36"/>
      <c r="U742" s="36"/>
      <c r="V742" s="36"/>
      <c r="W742" s="36"/>
      <c r="X742" s="36"/>
      <c r="Y742" s="36"/>
      <c r="Z742" s="36"/>
      <c r="AA742" s="36"/>
      <c r="AB742" s="36"/>
      <c r="AC742" s="9"/>
      <c r="AD742" s="9"/>
      <c r="AE742" s="9"/>
      <c r="AF742" s="9"/>
      <c r="AG742" s="9"/>
      <c r="AH742" s="9"/>
      <c r="AI742" s="9"/>
      <c r="AJ742" s="9"/>
      <c r="AK742" s="9"/>
      <c r="AL742" s="9"/>
      <c r="AM742" s="9"/>
      <c r="AN742" s="9"/>
      <c r="AO742" s="9"/>
      <c r="AP742" s="10"/>
    </row>
    <row r="743" spans="1:42" x14ac:dyDescent="0.3">
      <c r="A743" s="41"/>
      <c r="B743" s="41"/>
      <c r="C743" s="114"/>
      <c r="D743" s="41"/>
      <c r="E743" s="41"/>
      <c r="F743" s="41"/>
      <c r="G743" s="41"/>
      <c r="H743" s="41"/>
      <c r="I743" s="23"/>
      <c r="J743" s="41"/>
      <c r="K743" s="23"/>
      <c r="L743" s="41"/>
      <c r="M743" s="186"/>
      <c r="N743" s="42"/>
      <c r="O743" s="42"/>
      <c r="P743" s="42"/>
      <c r="Q743" s="36"/>
      <c r="R743" s="36"/>
      <c r="S743" s="36"/>
      <c r="T743" s="36"/>
      <c r="U743" s="36"/>
      <c r="V743" s="36"/>
      <c r="W743" s="36"/>
      <c r="X743" s="36"/>
      <c r="Y743" s="36"/>
      <c r="Z743" s="36"/>
      <c r="AA743" s="36"/>
      <c r="AB743" s="36"/>
      <c r="AC743" s="9"/>
      <c r="AD743" s="9"/>
      <c r="AE743" s="9"/>
      <c r="AF743" s="9"/>
      <c r="AG743" s="9"/>
      <c r="AH743" s="9"/>
      <c r="AI743" s="9"/>
      <c r="AJ743" s="9"/>
      <c r="AK743" s="9"/>
      <c r="AL743" s="9"/>
      <c r="AM743" s="9"/>
      <c r="AN743" s="9"/>
      <c r="AO743" s="9"/>
      <c r="AP743" s="10"/>
    </row>
    <row r="744" spans="1:42" x14ac:dyDescent="0.3">
      <c r="A744" s="41"/>
      <c r="B744" s="41"/>
      <c r="C744" s="114"/>
      <c r="D744" s="41"/>
      <c r="E744" s="41"/>
      <c r="F744" s="41"/>
      <c r="G744" s="41"/>
      <c r="H744" s="41"/>
      <c r="I744" s="23"/>
      <c r="J744" s="41"/>
      <c r="K744" s="23"/>
      <c r="L744" s="41"/>
      <c r="M744" s="186"/>
      <c r="N744" s="42"/>
      <c r="O744" s="42"/>
      <c r="P744" s="42"/>
      <c r="Q744" s="36"/>
      <c r="R744" s="36"/>
      <c r="S744" s="36"/>
      <c r="T744" s="36"/>
      <c r="U744" s="36"/>
      <c r="V744" s="36"/>
      <c r="W744" s="36"/>
      <c r="X744" s="36"/>
      <c r="Y744" s="36"/>
      <c r="Z744" s="36"/>
      <c r="AA744" s="36"/>
      <c r="AB744" s="36"/>
      <c r="AC744" s="9"/>
      <c r="AD744" s="9"/>
      <c r="AE744" s="9"/>
      <c r="AF744" s="9"/>
      <c r="AG744" s="9"/>
      <c r="AH744" s="9"/>
      <c r="AI744" s="9"/>
      <c r="AJ744" s="9"/>
      <c r="AK744" s="9"/>
      <c r="AL744" s="9"/>
      <c r="AM744" s="9"/>
      <c r="AN744" s="9"/>
      <c r="AO744" s="9"/>
      <c r="AP744" s="10"/>
    </row>
    <row r="745" spans="1:42" x14ac:dyDescent="0.3">
      <c r="A745" s="41"/>
      <c r="B745" s="41"/>
      <c r="C745" s="114"/>
      <c r="D745" s="41"/>
      <c r="E745" s="41"/>
      <c r="F745" s="41"/>
      <c r="G745" s="41"/>
      <c r="H745" s="41"/>
      <c r="I745" s="23"/>
      <c r="J745" s="41"/>
      <c r="K745" s="23"/>
      <c r="L745" s="41"/>
      <c r="M745" s="186"/>
      <c r="N745" s="42"/>
      <c r="O745" s="42"/>
      <c r="P745" s="42"/>
      <c r="Q745" s="36"/>
      <c r="R745" s="36"/>
      <c r="S745" s="36"/>
      <c r="T745" s="36"/>
      <c r="U745" s="36"/>
      <c r="V745" s="36"/>
      <c r="W745" s="36"/>
      <c r="X745" s="36"/>
      <c r="Y745" s="36"/>
      <c r="Z745" s="36"/>
      <c r="AA745" s="36"/>
      <c r="AB745" s="36"/>
      <c r="AC745" s="9"/>
      <c r="AD745" s="9"/>
      <c r="AE745" s="9"/>
      <c r="AF745" s="9"/>
      <c r="AG745" s="9"/>
      <c r="AH745" s="9"/>
      <c r="AI745" s="9"/>
      <c r="AJ745" s="9"/>
      <c r="AK745" s="9"/>
      <c r="AL745" s="9"/>
      <c r="AM745" s="9"/>
      <c r="AN745" s="9"/>
      <c r="AO745" s="9"/>
      <c r="AP745" s="10"/>
    </row>
    <row r="746" spans="1:42" x14ac:dyDescent="0.3">
      <c r="A746" s="41"/>
      <c r="B746" s="41"/>
      <c r="C746" s="114"/>
      <c r="D746" s="41"/>
      <c r="E746" s="41"/>
      <c r="F746" s="41"/>
      <c r="G746" s="41"/>
      <c r="H746" s="41"/>
      <c r="I746" s="23"/>
      <c r="J746" s="41"/>
      <c r="K746" s="23"/>
      <c r="L746" s="41"/>
      <c r="M746" s="186"/>
      <c r="N746" s="42"/>
      <c r="O746" s="42"/>
      <c r="P746" s="42"/>
      <c r="Q746" s="36"/>
      <c r="R746" s="36"/>
      <c r="S746" s="36"/>
      <c r="T746" s="36"/>
      <c r="U746" s="36"/>
      <c r="V746" s="36"/>
      <c r="W746" s="36"/>
      <c r="X746" s="36"/>
      <c r="Y746" s="36"/>
      <c r="Z746" s="36"/>
      <c r="AA746" s="36"/>
      <c r="AB746" s="36"/>
      <c r="AC746" s="9"/>
      <c r="AD746" s="9"/>
      <c r="AE746" s="9"/>
      <c r="AF746" s="9"/>
      <c r="AG746" s="9"/>
      <c r="AH746" s="9"/>
      <c r="AI746" s="9"/>
      <c r="AJ746" s="9"/>
      <c r="AK746" s="9"/>
      <c r="AL746" s="9"/>
      <c r="AM746" s="9"/>
      <c r="AN746" s="9"/>
      <c r="AO746" s="9"/>
      <c r="AP746" s="10"/>
    </row>
    <row r="747" spans="1:42" x14ac:dyDescent="0.3">
      <c r="A747" s="41"/>
      <c r="B747" s="41"/>
      <c r="C747" s="114"/>
      <c r="D747" s="41"/>
      <c r="E747" s="41"/>
      <c r="F747" s="41"/>
      <c r="G747" s="41"/>
      <c r="H747" s="41"/>
      <c r="I747" s="23"/>
      <c r="J747" s="41"/>
      <c r="K747" s="23"/>
      <c r="L747" s="41"/>
      <c r="M747" s="186"/>
      <c r="N747" s="42"/>
      <c r="O747" s="42"/>
      <c r="P747" s="42"/>
      <c r="Q747" s="36"/>
      <c r="R747" s="36"/>
      <c r="S747" s="36"/>
      <c r="T747" s="36"/>
      <c r="U747" s="36"/>
      <c r="V747" s="36"/>
      <c r="W747" s="36"/>
      <c r="X747" s="36"/>
      <c r="Y747" s="36"/>
      <c r="Z747" s="36"/>
      <c r="AA747" s="36"/>
      <c r="AB747" s="36"/>
      <c r="AC747" s="9"/>
      <c r="AD747" s="9"/>
      <c r="AE747" s="9"/>
      <c r="AF747" s="9"/>
      <c r="AG747" s="9"/>
      <c r="AH747" s="9"/>
      <c r="AI747" s="9"/>
      <c r="AJ747" s="9"/>
      <c r="AK747" s="9"/>
      <c r="AL747" s="9"/>
      <c r="AM747" s="9"/>
      <c r="AN747" s="9"/>
      <c r="AO747" s="9"/>
      <c r="AP747" s="10"/>
    </row>
    <row r="748" spans="1:42" x14ac:dyDescent="0.3">
      <c r="A748" s="41"/>
      <c r="B748" s="41"/>
      <c r="C748" s="114"/>
      <c r="D748" s="41"/>
      <c r="E748" s="41"/>
      <c r="F748" s="41"/>
      <c r="G748" s="41"/>
      <c r="H748" s="41"/>
      <c r="I748" s="23"/>
      <c r="J748" s="41"/>
      <c r="K748" s="23"/>
      <c r="L748" s="41"/>
      <c r="M748" s="186"/>
      <c r="N748" s="42"/>
      <c r="O748" s="42"/>
      <c r="P748" s="42"/>
      <c r="Q748" s="36"/>
      <c r="R748" s="36"/>
      <c r="S748" s="36"/>
      <c r="T748" s="36"/>
      <c r="U748" s="36"/>
      <c r="V748" s="36"/>
      <c r="W748" s="36"/>
      <c r="X748" s="36"/>
      <c r="Y748" s="36"/>
      <c r="Z748" s="36"/>
      <c r="AA748" s="36"/>
      <c r="AB748" s="36"/>
      <c r="AC748" s="9"/>
      <c r="AD748" s="9"/>
      <c r="AE748" s="9"/>
      <c r="AF748" s="9"/>
      <c r="AG748" s="9"/>
      <c r="AH748" s="9"/>
      <c r="AI748" s="9"/>
      <c r="AJ748" s="9"/>
      <c r="AK748" s="9"/>
      <c r="AL748" s="9"/>
      <c r="AM748" s="9"/>
      <c r="AN748" s="9"/>
      <c r="AO748" s="9"/>
      <c r="AP748" s="10"/>
    </row>
    <row r="749" spans="1:42" x14ac:dyDescent="0.3">
      <c r="A749" s="41"/>
      <c r="B749" s="41"/>
      <c r="C749" s="114"/>
      <c r="D749" s="41"/>
      <c r="E749" s="41"/>
      <c r="F749" s="41"/>
      <c r="G749" s="41"/>
      <c r="H749" s="41"/>
      <c r="I749" s="23"/>
      <c r="J749" s="41"/>
      <c r="K749" s="23"/>
      <c r="L749" s="41"/>
      <c r="M749" s="186"/>
      <c r="N749" s="42"/>
      <c r="O749" s="42"/>
      <c r="P749" s="42"/>
      <c r="Q749" s="36"/>
      <c r="R749" s="36"/>
      <c r="S749" s="36"/>
      <c r="T749" s="36"/>
      <c r="U749" s="36"/>
      <c r="V749" s="36"/>
      <c r="W749" s="36"/>
      <c r="X749" s="36"/>
      <c r="Y749" s="36"/>
      <c r="Z749" s="36"/>
      <c r="AA749" s="36"/>
      <c r="AB749" s="36"/>
      <c r="AC749" s="9"/>
      <c r="AD749" s="9"/>
      <c r="AE749" s="9"/>
      <c r="AF749" s="9"/>
      <c r="AG749" s="9"/>
      <c r="AH749" s="9"/>
      <c r="AI749" s="9"/>
      <c r="AJ749" s="9"/>
      <c r="AK749" s="9"/>
      <c r="AL749" s="9"/>
      <c r="AM749" s="9"/>
      <c r="AN749" s="9"/>
      <c r="AO749" s="9"/>
      <c r="AP749" s="10"/>
    </row>
    <row r="750" spans="1:42" x14ac:dyDescent="0.3">
      <c r="A750" s="41"/>
      <c r="B750" s="41"/>
      <c r="C750" s="114"/>
      <c r="D750" s="41"/>
      <c r="E750" s="41"/>
      <c r="F750" s="41"/>
      <c r="G750" s="41"/>
      <c r="H750" s="41"/>
      <c r="I750" s="23"/>
      <c r="J750" s="41"/>
      <c r="K750" s="23"/>
      <c r="L750" s="41"/>
      <c r="M750" s="186"/>
      <c r="N750" s="42"/>
      <c r="O750" s="42"/>
      <c r="P750" s="42"/>
      <c r="Q750" s="36"/>
      <c r="R750" s="36"/>
      <c r="S750" s="36"/>
      <c r="T750" s="36"/>
      <c r="U750" s="36"/>
      <c r="V750" s="36"/>
      <c r="W750" s="36"/>
      <c r="X750" s="36"/>
      <c r="Y750" s="36"/>
      <c r="Z750" s="36"/>
      <c r="AA750" s="36"/>
      <c r="AB750" s="36"/>
      <c r="AC750" s="9"/>
      <c r="AD750" s="9"/>
      <c r="AE750" s="9"/>
      <c r="AF750" s="9"/>
      <c r="AG750" s="9"/>
      <c r="AH750" s="9"/>
      <c r="AI750" s="9"/>
      <c r="AJ750" s="9"/>
      <c r="AK750" s="9"/>
      <c r="AL750" s="9"/>
      <c r="AM750" s="9"/>
      <c r="AN750" s="9"/>
      <c r="AO750" s="9"/>
      <c r="AP750" s="10"/>
    </row>
    <row r="751" spans="1:42" x14ac:dyDescent="0.3">
      <c r="A751" s="41"/>
      <c r="B751" s="41"/>
      <c r="C751" s="114"/>
      <c r="D751" s="41"/>
      <c r="E751" s="41"/>
      <c r="F751" s="41"/>
      <c r="G751" s="41"/>
      <c r="H751" s="41"/>
      <c r="I751" s="23"/>
      <c r="J751" s="41"/>
      <c r="K751" s="23"/>
      <c r="L751" s="41"/>
      <c r="M751" s="186"/>
      <c r="N751" s="42"/>
      <c r="O751" s="42"/>
      <c r="P751" s="42"/>
      <c r="Q751" s="36"/>
      <c r="R751" s="36"/>
      <c r="S751" s="36"/>
      <c r="T751" s="36"/>
      <c r="U751" s="36"/>
      <c r="V751" s="36"/>
      <c r="W751" s="36"/>
      <c r="X751" s="36"/>
      <c r="Y751" s="36"/>
      <c r="Z751" s="36"/>
      <c r="AA751" s="36"/>
      <c r="AB751" s="36"/>
      <c r="AC751" s="9"/>
      <c r="AD751" s="9"/>
      <c r="AE751" s="9"/>
      <c r="AF751" s="9"/>
      <c r="AG751" s="9"/>
      <c r="AH751" s="9"/>
      <c r="AI751" s="9"/>
      <c r="AJ751" s="9"/>
      <c r="AK751" s="9"/>
      <c r="AL751" s="9"/>
      <c r="AM751" s="9"/>
      <c r="AN751" s="9"/>
      <c r="AO751" s="9"/>
      <c r="AP751" s="10"/>
    </row>
    <row r="752" spans="1:42" x14ac:dyDescent="0.3">
      <c r="A752" s="41"/>
      <c r="B752" s="41"/>
      <c r="C752" s="114"/>
      <c r="D752" s="41"/>
      <c r="E752" s="41"/>
      <c r="F752" s="41"/>
      <c r="G752" s="41"/>
      <c r="H752" s="41"/>
      <c r="I752" s="23"/>
      <c r="J752" s="41"/>
      <c r="K752" s="23"/>
      <c r="L752" s="41"/>
      <c r="M752" s="186"/>
      <c r="N752" s="42"/>
      <c r="O752" s="42"/>
      <c r="P752" s="42"/>
      <c r="Q752" s="36"/>
      <c r="R752" s="36"/>
      <c r="S752" s="36"/>
      <c r="T752" s="36"/>
      <c r="U752" s="36"/>
      <c r="V752" s="36"/>
      <c r="W752" s="36"/>
      <c r="X752" s="36"/>
      <c r="Y752" s="36"/>
      <c r="Z752" s="36"/>
      <c r="AA752" s="36"/>
      <c r="AB752" s="36"/>
      <c r="AC752" s="9"/>
      <c r="AD752" s="9"/>
      <c r="AE752" s="9"/>
      <c r="AF752" s="9"/>
      <c r="AG752" s="9"/>
      <c r="AH752" s="9"/>
      <c r="AI752" s="9"/>
      <c r="AJ752" s="9"/>
      <c r="AK752" s="9"/>
      <c r="AL752" s="9"/>
      <c r="AM752" s="9"/>
      <c r="AN752" s="9"/>
      <c r="AO752" s="9"/>
      <c r="AP752" s="10"/>
    </row>
    <row r="753" spans="1:42" x14ac:dyDescent="0.3">
      <c r="A753" s="41"/>
      <c r="B753" s="41"/>
      <c r="C753" s="114"/>
      <c r="D753" s="41"/>
      <c r="E753" s="41"/>
      <c r="F753" s="41"/>
      <c r="G753" s="41"/>
      <c r="H753" s="41"/>
      <c r="I753" s="23"/>
      <c r="J753" s="41"/>
      <c r="K753" s="23"/>
      <c r="L753" s="41"/>
      <c r="M753" s="186"/>
      <c r="N753" s="42"/>
      <c r="O753" s="42"/>
      <c r="P753" s="42"/>
      <c r="Q753" s="36"/>
      <c r="R753" s="36"/>
      <c r="S753" s="36"/>
      <c r="T753" s="36"/>
      <c r="U753" s="36"/>
      <c r="V753" s="36"/>
      <c r="W753" s="36"/>
      <c r="X753" s="36"/>
      <c r="Y753" s="36"/>
      <c r="Z753" s="36"/>
      <c r="AA753" s="36"/>
      <c r="AB753" s="36"/>
      <c r="AC753" s="9"/>
      <c r="AD753" s="9"/>
      <c r="AE753" s="9"/>
      <c r="AF753" s="9"/>
      <c r="AG753" s="9"/>
      <c r="AH753" s="9"/>
      <c r="AI753" s="9"/>
      <c r="AJ753" s="9"/>
      <c r="AK753" s="9"/>
      <c r="AL753" s="9"/>
      <c r="AM753" s="9"/>
      <c r="AN753" s="9"/>
      <c r="AO753" s="9"/>
      <c r="AP753" s="10"/>
    </row>
    <row r="754" spans="1:42" x14ac:dyDescent="0.3">
      <c r="A754" s="41"/>
      <c r="B754" s="41"/>
      <c r="C754" s="114"/>
      <c r="D754" s="41"/>
      <c r="E754" s="41"/>
      <c r="F754" s="41"/>
      <c r="G754" s="41"/>
      <c r="H754" s="41"/>
      <c r="I754" s="23"/>
      <c r="J754" s="41"/>
      <c r="K754" s="23"/>
      <c r="L754" s="41"/>
      <c r="M754" s="186"/>
      <c r="N754" s="42"/>
      <c r="O754" s="42"/>
      <c r="P754" s="42"/>
      <c r="Q754" s="36"/>
      <c r="R754" s="36"/>
      <c r="S754" s="36"/>
      <c r="T754" s="36"/>
      <c r="U754" s="36"/>
      <c r="V754" s="36"/>
      <c r="W754" s="36"/>
      <c r="X754" s="36"/>
      <c r="Y754" s="36"/>
      <c r="Z754" s="36"/>
      <c r="AA754" s="36"/>
      <c r="AB754" s="36"/>
      <c r="AC754" s="9"/>
      <c r="AD754" s="9"/>
      <c r="AE754" s="9"/>
      <c r="AF754" s="9"/>
      <c r="AG754" s="9"/>
      <c r="AH754" s="9"/>
      <c r="AI754" s="9"/>
      <c r="AJ754" s="9"/>
      <c r="AK754" s="9"/>
      <c r="AL754" s="9"/>
      <c r="AM754" s="9"/>
      <c r="AN754" s="9"/>
      <c r="AO754" s="9"/>
      <c r="AP754" s="10"/>
    </row>
    <row r="755" spans="1:42" x14ac:dyDescent="0.3">
      <c r="A755" s="41"/>
      <c r="B755" s="41"/>
      <c r="C755" s="114"/>
      <c r="D755" s="41"/>
      <c r="E755" s="41"/>
      <c r="F755" s="41"/>
      <c r="G755" s="41"/>
      <c r="H755" s="41"/>
      <c r="I755" s="23"/>
      <c r="J755" s="41"/>
      <c r="K755" s="23"/>
      <c r="L755" s="41"/>
      <c r="M755" s="186"/>
      <c r="N755" s="42"/>
      <c r="O755" s="42"/>
      <c r="P755" s="42"/>
      <c r="Q755" s="36"/>
      <c r="R755" s="36"/>
      <c r="S755" s="36"/>
      <c r="T755" s="36"/>
      <c r="U755" s="36"/>
      <c r="V755" s="36"/>
      <c r="W755" s="36"/>
      <c r="X755" s="36"/>
      <c r="Y755" s="36"/>
      <c r="Z755" s="36"/>
      <c r="AA755" s="36"/>
      <c r="AB755" s="36"/>
      <c r="AC755" s="9"/>
      <c r="AD755" s="9"/>
      <c r="AE755" s="9"/>
      <c r="AF755" s="9"/>
      <c r="AG755" s="9"/>
      <c r="AH755" s="9"/>
      <c r="AI755" s="9"/>
      <c r="AJ755" s="9"/>
      <c r="AK755" s="9"/>
      <c r="AL755" s="9"/>
      <c r="AM755" s="9"/>
      <c r="AN755" s="9"/>
      <c r="AO755" s="9"/>
      <c r="AP755" s="10"/>
    </row>
    <row r="756" spans="1:42" x14ac:dyDescent="0.3">
      <c r="A756" s="41"/>
      <c r="B756" s="41"/>
      <c r="C756" s="114"/>
      <c r="D756" s="41"/>
      <c r="E756" s="41"/>
      <c r="F756" s="41"/>
      <c r="G756" s="41"/>
      <c r="H756" s="41"/>
      <c r="I756" s="23"/>
      <c r="J756" s="41"/>
      <c r="K756" s="23"/>
      <c r="L756" s="41"/>
      <c r="M756" s="186"/>
      <c r="N756" s="42"/>
      <c r="O756" s="42"/>
      <c r="P756" s="42"/>
      <c r="Q756" s="36"/>
      <c r="R756" s="36"/>
      <c r="S756" s="36"/>
      <c r="T756" s="36"/>
      <c r="U756" s="36"/>
      <c r="V756" s="36"/>
      <c r="W756" s="36"/>
      <c r="X756" s="36"/>
      <c r="Y756" s="36"/>
      <c r="Z756" s="36"/>
      <c r="AA756" s="36"/>
      <c r="AB756" s="36"/>
      <c r="AC756" s="9"/>
      <c r="AD756" s="9"/>
      <c r="AE756" s="9"/>
      <c r="AF756" s="9"/>
      <c r="AG756" s="9"/>
      <c r="AH756" s="9"/>
      <c r="AI756" s="9"/>
      <c r="AJ756" s="9"/>
      <c r="AK756" s="9"/>
      <c r="AL756" s="9"/>
      <c r="AM756" s="9"/>
      <c r="AN756" s="9"/>
      <c r="AO756" s="9"/>
      <c r="AP756" s="10"/>
    </row>
    <row r="757" spans="1:42" x14ac:dyDescent="0.3">
      <c r="A757" s="41"/>
      <c r="B757" s="41"/>
      <c r="C757" s="114"/>
      <c r="D757" s="41"/>
      <c r="E757" s="41"/>
      <c r="F757" s="41"/>
      <c r="G757" s="41"/>
      <c r="H757" s="41"/>
      <c r="I757" s="23"/>
      <c r="J757" s="41"/>
      <c r="K757" s="23"/>
      <c r="L757" s="41"/>
      <c r="M757" s="186"/>
      <c r="N757" s="42"/>
      <c r="O757" s="42"/>
      <c r="P757" s="42"/>
      <c r="Q757" s="36"/>
      <c r="R757" s="36"/>
      <c r="S757" s="36"/>
      <c r="T757" s="36"/>
      <c r="U757" s="36"/>
      <c r="V757" s="36"/>
      <c r="W757" s="36"/>
      <c r="X757" s="36"/>
      <c r="Y757" s="36"/>
      <c r="Z757" s="36"/>
      <c r="AA757" s="36"/>
      <c r="AB757" s="36"/>
      <c r="AC757" s="9"/>
      <c r="AD757" s="9"/>
      <c r="AE757" s="9"/>
      <c r="AF757" s="9"/>
      <c r="AG757" s="9"/>
      <c r="AH757" s="9"/>
      <c r="AI757" s="9"/>
      <c r="AJ757" s="9"/>
      <c r="AK757" s="9"/>
      <c r="AL757" s="9"/>
      <c r="AM757" s="9"/>
      <c r="AN757" s="9"/>
      <c r="AO757" s="9"/>
      <c r="AP757" s="10"/>
    </row>
    <row r="758" spans="1:42" x14ac:dyDescent="0.3">
      <c r="A758" s="41"/>
      <c r="B758" s="41"/>
      <c r="C758" s="114"/>
      <c r="D758" s="41"/>
      <c r="E758" s="41"/>
      <c r="F758" s="41"/>
      <c r="G758" s="41"/>
      <c r="H758" s="41"/>
      <c r="I758" s="23"/>
      <c r="J758" s="41"/>
      <c r="K758" s="23"/>
      <c r="L758" s="41"/>
      <c r="M758" s="186"/>
      <c r="N758" s="42"/>
      <c r="O758" s="42"/>
      <c r="P758" s="42"/>
      <c r="Q758" s="36"/>
      <c r="R758" s="36"/>
      <c r="S758" s="36"/>
      <c r="T758" s="36"/>
      <c r="U758" s="36"/>
      <c r="V758" s="36"/>
      <c r="W758" s="36"/>
      <c r="X758" s="36"/>
      <c r="Y758" s="36"/>
      <c r="Z758" s="36"/>
      <c r="AA758" s="36"/>
      <c r="AB758" s="36"/>
      <c r="AC758" s="9"/>
      <c r="AD758" s="9"/>
      <c r="AE758" s="9"/>
      <c r="AF758" s="9"/>
      <c r="AG758" s="9"/>
      <c r="AH758" s="9"/>
      <c r="AI758" s="9"/>
      <c r="AJ758" s="9"/>
      <c r="AK758" s="9"/>
      <c r="AL758" s="9"/>
      <c r="AM758" s="9"/>
      <c r="AN758" s="9"/>
      <c r="AO758" s="9"/>
      <c r="AP758" s="10"/>
    </row>
    <row r="759" spans="1:42" x14ac:dyDescent="0.3">
      <c r="A759" s="41"/>
      <c r="B759" s="41"/>
      <c r="C759" s="114"/>
      <c r="D759" s="41"/>
      <c r="E759" s="41"/>
      <c r="F759" s="41"/>
      <c r="G759" s="41"/>
      <c r="H759" s="41"/>
      <c r="I759" s="23"/>
      <c r="J759" s="41"/>
      <c r="K759" s="23"/>
      <c r="L759" s="41"/>
      <c r="M759" s="186"/>
      <c r="N759" s="42"/>
      <c r="O759" s="42"/>
      <c r="P759" s="42"/>
      <c r="Q759" s="36"/>
      <c r="R759" s="36"/>
      <c r="S759" s="36"/>
      <c r="T759" s="36"/>
      <c r="U759" s="36"/>
      <c r="V759" s="36"/>
      <c r="W759" s="36"/>
      <c r="X759" s="36"/>
      <c r="Y759" s="36"/>
      <c r="Z759" s="36"/>
      <c r="AA759" s="36"/>
      <c r="AB759" s="36"/>
      <c r="AC759" s="9"/>
      <c r="AD759" s="9"/>
      <c r="AE759" s="9"/>
      <c r="AF759" s="9"/>
      <c r="AG759" s="9"/>
      <c r="AH759" s="9"/>
      <c r="AI759" s="9"/>
      <c r="AJ759" s="9"/>
      <c r="AK759" s="9"/>
      <c r="AL759" s="9"/>
      <c r="AM759" s="9"/>
      <c r="AN759" s="9"/>
      <c r="AO759" s="9"/>
      <c r="AP759" s="10"/>
    </row>
    <row r="760" spans="1:42" x14ac:dyDescent="0.3">
      <c r="A760" s="41"/>
      <c r="B760" s="41"/>
      <c r="C760" s="114"/>
      <c r="D760" s="41"/>
      <c r="E760" s="41"/>
      <c r="F760" s="41"/>
      <c r="G760" s="41"/>
      <c r="H760" s="41"/>
      <c r="I760" s="23"/>
      <c r="J760" s="41"/>
      <c r="K760" s="23"/>
      <c r="L760" s="41"/>
      <c r="M760" s="186"/>
      <c r="N760" s="42"/>
      <c r="O760" s="42"/>
      <c r="P760" s="42"/>
      <c r="Q760" s="36"/>
      <c r="R760" s="36"/>
      <c r="S760" s="36"/>
      <c r="T760" s="36"/>
      <c r="U760" s="36"/>
      <c r="V760" s="36"/>
      <c r="W760" s="36"/>
      <c r="X760" s="36"/>
      <c r="Y760" s="36"/>
      <c r="Z760" s="36"/>
      <c r="AA760" s="36"/>
      <c r="AB760" s="36"/>
      <c r="AC760" s="9"/>
      <c r="AD760" s="9"/>
      <c r="AE760" s="9"/>
      <c r="AF760" s="9"/>
      <c r="AG760" s="9"/>
      <c r="AH760" s="9"/>
      <c r="AI760" s="9"/>
      <c r="AJ760" s="9"/>
      <c r="AK760" s="9"/>
      <c r="AL760" s="9"/>
      <c r="AM760" s="9"/>
      <c r="AN760" s="9"/>
      <c r="AO760" s="9"/>
      <c r="AP760" s="10"/>
    </row>
    <row r="761" spans="1:42" x14ac:dyDescent="0.3">
      <c r="A761" s="41"/>
      <c r="B761" s="41"/>
      <c r="C761" s="114"/>
      <c r="D761" s="41"/>
      <c r="E761" s="41"/>
      <c r="F761" s="41"/>
      <c r="G761" s="41"/>
      <c r="H761" s="41"/>
      <c r="I761" s="23"/>
      <c r="J761" s="41"/>
      <c r="K761" s="23"/>
      <c r="L761" s="41"/>
      <c r="M761" s="186"/>
      <c r="N761" s="42"/>
      <c r="O761" s="42"/>
      <c r="P761" s="42"/>
      <c r="Q761" s="36"/>
      <c r="R761" s="36"/>
      <c r="S761" s="36"/>
      <c r="T761" s="36"/>
      <c r="U761" s="36"/>
      <c r="V761" s="36"/>
      <c r="W761" s="36"/>
      <c r="X761" s="36"/>
      <c r="Y761" s="36"/>
      <c r="Z761" s="36"/>
      <c r="AA761" s="36"/>
      <c r="AB761" s="36"/>
      <c r="AC761" s="9"/>
      <c r="AD761" s="9"/>
      <c r="AE761" s="9"/>
      <c r="AF761" s="9"/>
      <c r="AG761" s="9"/>
      <c r="AH761" s="9"/>
      <c r="AI761" s="9"/>
      <c r="AJ761" s="9"/>
      <c r="AK761" s="9"/>
      <c r="AL761" s="9"/>
      <c r="AM761" s="9"/>
      <c r="AN761" s="9"/>
      <c r="AO761" s="9"/>
      <c r="AP761" s="10"/>
    </row>
    <row r="762" spans="1:42" x14ac:dyDescent="0.3">
      <c r="A762" s="41"/>
      <c r="B762" s="41"/>
      <c r="C762" s="114"/>
      <c r="D762" s="41"/>
      <c r="E762" s="41"/>
      <c r="F762" s="41"/>
      <c r="G762" s="41"/>
      <c r="H762" s="41"/>
      <c r="I762" s="23"/>
      <c r="J762" s="41"/>
      <c r="K762" s="23"/>
      <c r="L762" s="41"/>
      <c r="M762" s="186"/>
      <c r="N762" s="42"/>
      <c r="O762" s="42"/>
      <c r="P762" s="42"/>
      <c r="Q762" s="36"/>
      <c r="R762" s="36"/>
      <c r="S762" s="36"/>
      <c r="T762" s="36"/>
      <c r="U762" s="36"/>
      <c r="V762" s="36"/>
      <c r="W762" s="36"/>
      <c r="X762" s="36"/>
      <c r="Y762" s="36"/>
      <c r="Z762" s="36"/>
      <c r="AA762" s="36"/>
      <c r="AB762" s="36"/>
      <c r="AC762" s="9"/>
      <c r="AD762" s="9"/>
      <c r="AE762" s="9"/>
      <c r="AF762" s="9"/>
      <c r="AG762" s="9"/>
      <c r="AH762" s="9"/>
      <c r="AI762" s="9"/>
      <c r="AJ762" s="9"/>
      <c r="AK762" s="9"/>
      <c r="AL762" s="9"/>
      <c r="AM762" s="9"/>
      <c r="AN762" s="9"/>
      <c r="AO762" s="9"/>
      <c r="AP762" s="10"/>
    </row>
    <row r="763" spans="1:42" x14ac:dyDescent="0.3">
      <c r="A763" s="41"/>
      <c r="B763" s="41"/>
      <c r="C763" s="114"/>
      <c r="D763" s="41"/>
      <c r="E763" s="41"/>
      <c r="F763" s="41"/>
      <c r="G763" s="41"/>
      <c r="H763" s="41"/>
      <c r="I763" s="23"/>
      <c r="J763" s="41"/>
      <c r="K763" s="23"/>
      <c r="L763" s="41"/>
      <c r="M763" s="186"/>
      <c r="N763" s="42"/>
      <c r="O763" s="42"/>
      <c r="P763" s="42"/>
      <c r="Q763" s="36"/>
      <c r="R763" s="36"/>
      <c r="S763" s="36"/>
      <c r="T763" s="36"/>
      <c r="U763" s="36"/>
      <c r="V763" s="36"/>
      <c r="W763" s="36"/>
      <c r="X763" s="36"/>
      <c r="Y763" s="36"/>
      <c r="Z763" s="36"/>
      <c r="AA763" s="36"/>
      <c r="AB763" s="36"/>
      <c r="AC763" s="9"/>
      <c r="AD763" s="9"/>
      <c r="AE763" s="9"/>
      <c r="AF763" s="9"/>
      <c r="AG763" s="9"/>
      <c r="AH763" s="9"/>
      <c r="AI763" s="9"/>
      <c r="AJ763" s="9"/>
      <c r="AK763" s="9"/>
      <c r="AL763" s="9"/>
      <c r="AM763" s="9"/>
      <c r="AN763" s="9"/>
      <c r="AO763" s="9"/>
      <c r="AP763" s="10"/>
    </row>
    <row r="764" spans="1:42" x14ac:dyDescent="0.3">
      <c r="A764" s="41"/>
      <c r="B764" s="41"/>
      <c r="C764" s="114"/>
      <c r="D764" s="41"/>
      <c r="E764" s="41"/>
      <c r="F764" s="41"/>
      <c r="G764" s="41"/>
      <c r="H764" s="41"/>
      <c r="I764" s="23"/>
      <c r="J764" s="41"/>
      <c r="K764" s="23"/>
      <c r="L764" s="41"/>
      <c r="M764" s="186"/>
      <c r="N764" s="42"/>
      <c r="O764" s="42"/>
      <c r="P764" s="42"/>
      <c r="Q764" s="36"/>
      <c r="R764" s="36"/>
      <c r="S764" s="36"/>
      <c r="T764" s="36"/>
      <c r="U764" s="36"/>
      <c r="V764" s="36"/>
      <c r="W764" s="36"/>
      <c r="X764" s="36"/>
      <c r="Y764" s="36"/>
      <c r="Z764" s="36"/>
      <c r="AA764" s="36"/>
      <c r="AB764" s="36"/>
      <c r="AC764" s="9"/>
      <c r="AD764" s="9"/>
      <c r="AE764" s="9"/>
      <c r="AF764" s="9"/>
      <c r="AG764" s="9"/>
      <c r="AH764" s="9"/>
      <c r="AI764" s="9"/>
      <c r="AJ764" s="9"/>
      <c r="AK764" s="9"/>
      <c r="AL764" s="9"/>
      <c r="AM764" s="9"/>
      <c r="AN764" s="9"/>
      <c r="AO764" s="9"/>
      <c r="AP764" s="10"/>
    </row>
    <row r="765" spans="1:42" x14ac:dyDescent="0.3">
      <c r="A765" s="41"/>
      <c r="B765" s="41"/>
      <c r="C765" s="114"/>
      <c r="D765" s="41"/>
      <c r="E765" s="41"/>
      <c r="F765" s="41"/>
      <c r="G765" s="41"/>
      <c r="H765" s="41"/>
      <c r="I765" s="23"/>
      <c r="J765" s="41"/>
      <c r="K765" s="23"/>
      <c r="L765" s="41"/>
      <c r="M765" s="186"/>
      <c r="N765" s="42"/>
      <c r="O765" s="42"/>
      <c r="P765" s="42"/>
      <c r="Q765" s="36"/>
      <c r="R765" s="36"/>
      <c r="S765" s="36"/>
      <c r="T765" s="36"/>
      <c r="U765" s="36"/>
      <c r="V765" s="36"/>
      <c r="W765" s="36"/>
      <c r="X765" s="36"/>
      <c r="Y765" s="36"/>
      <c r="Z765" s="36"/>
      <c r="AA765" s="36"/>
      <c r="AB765" s="36"/>
      <c r="AC765" s="9"/>
      <c r="AD765" s="9"/>
      <c r="AE765" s="9"/>
      <c r="AF765" s="9"/>
      <c r="AG765" s="9"/>
      <c r="AH765" s="9"/>
      <c r="AI765" s="9"/>
      <c r="AJ765" s="9"/>
      <c r="AK765" s="9"/>
      <c r="AL765" s="9"/>
      <c r="AM765" s="9"/>
      <c r="AN765" s="9"/>
      <c r="AO765" s="9"/>
      <c r="AP765" s="10"/>
    </row>
    <row r="766" spans="1:42" x14ac:dyDescent="0.3">
      <c r="A766" s="41"/>
      <c r="B766" s="41"/>
      <c r="C766" s="114"/>
      <c r="D766" s="41"/>
      <c r="E766" s="41"/>
      <c r="F766" s="41"/>
      <c r="G766" s="41"/>
      <c r="H766" s="41"/>
      <c r="I766" s="23"/>
      <c r="J766" s="41"/>
      <c r="K766" s="23"/>
      <c r="L766" s="41"/>
      <c r="M766" s="186"/>
      <c r="N766" s="42"/>
      <c r="O766" s="42"/>
      <c r="P766" s="42"/>
      <c r="Q766" s="36"/>
      <c r="R766" s="36"/>
      <c r="S766" s="36"/>
      <c r="T766" s="36"/>
      <c r="U766" s="36"/>
      <c r="V766" s="36"/>
      <c r="W766" s="36"/>
      <c r="X766" s="36"/>
      <c r="Y766" s="36"/>
      <c r="Z766" s="36"/>
      <c r="AA766" s="36"/>
      <c r="AB766" s="36"/>
      <c r="AC766" s="9"/>
      <c r="AD766" s="9"/>
      <c r="AE766" s="9"/>
      <c r="AF766" s="9"/>
      <c r="AG766" s="9"/>
      <c r="AH766" s="9"/>
      <c r="AI766" s="9"/>
      <c r="AJ766" s="9"/>
      <c r="AK766" s="9"/>
      <c r="AL766" s="9"/>
      <c r="AM766" s="9"/>
      <c r="AN766" s="9"/>
      <c r="AO766" s="9"/>
      <c r="AP766" s="10"/>
    </row>
    <row r="767" spans="1:42" x14ac:dyDescent="0.3">
      <c r="A767" s="41"/>
      <c r="B767" s="41"/>
      <c r="C767" s="114"/>
      <c r="D767" s="41"/>
      <c r="E767" s="41"/>
      <c r="F767" s="41"/>
      <c r="G767" s="41"/>
      <c r="H767" s="41"/>
      <c r="I767" s="23"/>
      <c r="J767" s="41"/>
      <c r="K767" s="23"/>
      <c r="L767" s="41"/>
      <c r="M767" s="186"/>
      <c r="N767" s="42"/>
      <c r="O767" s="42"/>
      <c r="P767" s="42"/>
      <c r="Q767" s="36"/>
      <c r="R767" s="36"/>
      <c r="S767" s="36"/>
      <c r="T767" s="36"/>
      <c r="U767" s="36"/>
      <c r="V767" s="36"/>
      <c r="W767" s="36"/>
      <c r="X767" s="36"/>
      <c r="Y767" s="36"/>
      <c r="Z767" s="36"/>
      <c r="AA767" s="36"/>
      <c r="AB767" s="36"/>
      <c r="AC767" s="9"/>
      <c r="AD767" s="9"/>
      <c r="AE767" s="9"/>
      <c r="AF767" s="9"/>
      <c r="AG767" s="9"/>
      <c r="AH767" s="9"/>
      <c r="AI767" s="9"/>
      <c r="AJ767" s="9"/>
      <c r="AK767" s="9"/>
      <c r="AL767" s="9"/>
      <c r="AM767" s="9"/>
      <c r="AN767" s="9"/>
      <c r="AO767" s="9"/>
      <c r="AP767" s="10"/>
    </row>
    <row r="768" spans="1:42" x14ac:dyDescent="0.3">
      <c r="A768" s="41"/>
      <c r="B768" s="41"/>
      <c r="C768" s="114"/>
      <c r="D768" s="41"/>
      <c r="E768" s="41"/>
      <c r="F768" s="41"/>
      <c r="G768" s="41"/>
      <c r="H768" s="41"/>
      <c r="I768" s="23"/>
      <c r="J768" s="41"/>
      <c r="K768" s="23"/>
      <c r="L768" s="41"/>
      <c r="M768" s="186"/>
      <c r="N768" s="42"/>
      <c r="O768" s="42"/>
      <c r="P768" s="42"/>
      <c r="Q768" s="36"/>
      <c r="R768" s="36"/>
      <c r="S768" s="36"/>
      <c r="T768" s="36"/>
      <c r="U768" s="36"/>
      <c r="V768" s="36"/>
      <c r="W768" s="36"/>
      <c r="X768" s="36"/>
      <c r="Y768" s="36"/>
      <c r="Z768" s="36"/>
      <c r="AA768" s="36"/>
      <c r="AB768" s="36"/>
      <c r="AC768" s="9"/>
      <c r="AD768" s="9"/>
      <c r="AE768" s="9"/>
      <c r="AF768" s="9"/>
      <c r="AG768" s="9"/>
      <c r="AH768" s="9"/>
      <c r="AI768" s="9"/>
      <c r="AJ768" s="9"/>
      <c r="AK768" s="9"/>
      <c r="AL768" s="9"/>
      <c r="AM768" s="9"/>
      <c r="AN768" s="9"/>
      <c r="AO768" s="9"/>
      <c r="AP768" s="10"/>
    </row>
    <row r="769" spans="1:42" x14ac:dyDescent="0.3">
      <c r="A769" s="41"/>
      <c r="B769" s="41"/>
      <c r="C769" s="114"/>
      <c r="D769" s="41"/>
      <c r="E769" s="41"/>
      <c r="F769" s="41"/>
      <c r="G769" s="41"/>
      <c r="H769" s="41"/>
      <c r="I769" s="23"/>
      <c r="J769" s="41"/>
      <c r="K769" s="23"/>
      <c r="L769" s="41"/>
      <c r="M769" s="186"/>
      <c r="N769" s="42"/>
      <c r="O769" s="42"/>
      <c r="P769" s="42"/>
      <c r="Q769" s="36"/>
      <c r="R769" s="36"/>
      <c r="S769" s="36"/>
      <c r="T769" s="36"/>
      <c r="U769" s="36"/>
      <c r="V769" s="36"/>
      <c r="W769" s="36"/>
      <c r="X769" s="36"/>
      <c r="Y769" s="36"/>
      <c r="Z769" s="36"/>
      <c r="AA769" s="36"/>
      <c r="AB769" s="36"/>
      <c r="AC769" s="9"/>
      <c r="AD769" s="9"/>
      <c r="AE769" s="9"/>
      <c r="AF769" s="9"/>
      <c r="AG769" s="9"/>
      <c r="AH769" s="9"/>
      <c r="AI769" s="9"/>
      <c r="AJ769" s="9"/>
      <c r="AK769" s="9"/>
      <c r="AL769" s="9"/>
      <c r="AM769" s="9"/>
      <c r="AN769" s="9"/>
      <c r="AO769" s="9"/>
      <c r="AP769" s="10"/>
    </row>
    <row r="770" spans="1:42" x14ac:dyDescent="0.3">
      <c r="A770" s="41"/>
      <c r="B770" s="41"/>
      <c r="C770" s="114"/>
      <c r="D770" s="41"/>
      <c r="E770" s="41"/>
      <c r="F770" s="41"/>
      <c r="G770" s="41"/>
      <c r="H770" s="41"/>
      <c r="I770" s="23"/>
      <c r="J770" s="41"/>
      <c r="K770" s="23"/>
      <c r="L770" s="41"/>
      <c r="M770" s="186"/>
      <c r="N770" s="42"/>
      <c r="O770" s="42"/>
      <c r="P770" s="42"/>
      <c r="Q770" s="36"/>
      <c r="R770" s="36"/>
      <c r="S770" s="36"/>
      <c r="T770" s="36"/>
      <c r="U770" s="36"/>
      <c r="V770" s="36"/>
      <c r="W770" s="36"/>
      <c r="X770" s="36"/>
      <c r="Y770" s="36"/>
      <c r="Z770" s="36"/>
      <c r="AA770" s="36"/>
      <c r="AB770" s="36"/>
      <c r="AC770" s="9"/>
      <c r="AD770" s="9"/>
      <c r="AE770" s="9"/>
      <c r="AF770" s="9"/>
      <c r="AG770" s="9"/>
      <c r="AH770" s="9"/>
      <c r="AI770" s="9"/>
      <c r="AJ770" s="9"/>
      <c r="AK770" s="9"/>
      <c r="AL770" s="9"/>
      <c r="AM770" s="9"/>
      <c r="AN770" s="9"/>
      <c r="AO770" s="9"/>
      <c r="AP770" s="10"/>
    </row>
    <row r="771" spans="1:42" x14ac:dyDescent="0.3">
      <c r="A771" s="41"/>
      <c r="B771" s="41"/>
      <c r="C771" s="114"/>
      <c r="D771" s="41"/>
      <c r="E771" s="41"/>
      <c r="F771" s="41"/>
      <c r="G771" s="41"/>
      <c r="H771" s="41"/>
      <c r="I771" s="23"/>
      <c r="J771" s="41"/>
      <c r="K771" s="23"/>
      <c r="L771" s="41"/>
      <c r="M771" s="186"/>
      <c r="N771" s="42"/>
      <c r="O771" s="42"/>
      <c r="P771" s="42"/>
      <c r="Q771" s="36"/>
      <c r="R771" s="36"/>
      <c r="S771" s="36"/>
      <c r="T771" s="36"/>
      <c r="U771" s="36"/>
      <c r="V771" s="36"/>
      <c r="W771" s="36"/>
      <c r="X771" s="36"/>
      <c r="Y771" s="36"/>
      <c r="Z771" s="36"/>
      <c r="AA771" s="36"/>
      <c r="AB771" s="36"/>
      <c r="AC771" s="9"/>
      <c r="AD771" s="9"/>
      <c r="AE771" s="9"/>
      <c r="AF771" s="9"/>
      <c r="AG771" s="9"/>
      <c r="AH771" s="9"/>
      <c r="AI771" s="9"/>
      <c r="AJ771" s="9"/>
      <c r="AK771" s="9"/>
      <c r="AL771" s="9"/>
      <c r="AM771" s="9"/>
      <c r="AN771" s="9"/>
      <c r="AO771" s="9"/>
      <c r="AP771" s="10"/>
    </row>
    <row r="772" spans="1:42" x14ac:dyDescent="0.3">
      <c r="A772" s="41"/>
      <c r="B772" s="41"/>
      <c r="C772" s="114"/>
      <c r="D772" s="41"/>
      <c r="E772" s="41"/>
      <c r="F772" s="41"/>
      <c r="G772" s="41"/>
      <c r="H772" s="41"/>
      <c r="I772" s="23"/>
      <c r="J772" s="41"/>
      <c r="K772" s="23"/>
      <c r="L772" s="41"/>
      <c r="M772" s="186"/>
      <c r="N772" s="42"/>
      <c r="O772" s="42"/>
      <c r="P772" s="42"/>
      <c r="Q772" s="36"/>
      <c r="R772" s="36"/>
      <c r="S772" s="36"/>
      <c r="T772" s="36"/>
      <c r="U772" s="36"/>
      <c r="V772" s="36"/>
      <c r="W772" s="36"/>
      <c r="X772" s="36"/>
      <c r="Y772" s="36"/>
      <c r="Z772" s="36"/>
      <c r="AA772" s="36"/>
      <c r="AB772" s="36"/>
      <c r="AC772" s="9"/>
      <c r="AD772" s="9"/>
      <c r="AE772" s="9"/>
      <c r="AF772" s="9"/>
      <c r="AG772" s="9"/>
      <c r="AH772" s="9"/>
      <c r="AI772" s="9"/>
      <c r="AJ772" s="9"/>
      <c r="AK772" s="9"/>
      <c r="AL772" s="9"/>
      <c r="AM772" s="9"/>
      <c r="AN772" s="9"/>
      <c r="AO772" s="9"/>
      <c r="AP772" s="10"/>
    </row>
    <row r="773" spans="1:42" x14ac:dyDescent="0.3">
      <c r="A773" s="41"/>
      <c r="B773" s="41"/>
      <c r="C773" s="114"/>
      <c r="D773" s="41"/>
      <c r="E773" s="41"/>
      <c r="F773" s="41"/>
      <c r="G773" s="41"/>
      <c r="H773" s="41"/>
      <c r="I773" s="23"/>
      <c r="J773" s="41"/>
      <c r="K773" s="23"/>
      <c r="L773" s="41"/>
      <c r="M773" s="186"/>
      <c r="N773" s="42"/>
      <c r="O773" s="42"/>
      <c r="P773" s="42"/>
      <c r="Q773" s="36"/>
      <c r="R773" s="36"/>
      <c r="S773" s="36"/>
      <c r="T773" s="36"/>
      <c r="U773" s="36"/>
      <c r="V773" s="36"/>
      <c r="W773" s="36"/>
      <c r="X773" s="36"/>
      <c r="Y773" s="36"/>
      <c r="Z773" s="36"/>
      <c r="AA773" s="36"/>
      <c r="AB773" s="36"/>
      <c r="AC773" s="9"/>
      <c r="AD773" s="9"/>
      <c r="AE773" s="9"/>
      <c r="AF773" s="9"/>
      <c r="AG773" s="9"/>
      <c r="AH773" s="9"/>
      <c r="AI773" s="9"/>
      <c r="AJ773" s="9"/>
      <c r="AK773" s="9"/>
      <c r="AL773" s="9"/>
      <c r="AM773" s="9"/>
      <c r="AN773" s="9"/>
      <c r="AO773" s="9"/>
      <c r="AP773" s="10"/>
    </row>
    <row r="774" spans="1:42" x14ac:dyDescent="0.3">
      <c r="A774" s="41"/>
      <c r="B774" s="41"/>
      <c r="C774" s="114"/>
      <c r="D774" s="41"/>
      <c r="E774" s="41"/>
      <c r="F774" s="41"/>
      <c r="G774" s="41"/>
      <c r="H774" s="41"/>
      <c r="I774" s="23"/>
      <c r="J774" s="41"/>
      <c r="K774" s="23"/>
      <c r="L774" s="41"/>
      <c r="M774" s="186"/>
      <c r="N774" s="42"/>
      <c r="O774" s="42"/>
      <c r="P774" s="42"/>
      <c r="Q774" s="36"/>
      <c r="R774" s="36"/>
      <c r="S774" s="36"/>
      <c r="T774" s="36"/>
      <c r="U774" s="36"/>
      <c r="V774" s="36"/>
      <c r="W774" s="36"/>
      <c r="X774" s="36"/>
      <c r="Y774" s="36"/>
      <c r="Z774" s="36"/>
      <c r="AA774" s="36"/>
      <c r="AB774" s="36"/>
      <c r="AC774" s="9"/>
      <c r="AD774" s="9"/>
      <c r="AE774" s="9"/>
      <c r="AF774" s="9"/>
      <c r="AG774" s="9"/>
      <c r="AH774" s="9"/>
      <c r="AI774" s="9"/>
      <c r="AJ774" s="9"/>
      <c r="AK774" s="9"/>
      <c r="AL774" s="9"/>
      <c r="AM774" s="9"/>
      <c r="AN774" s="9"/>
      <c r="AO774" s="9"/>
      <c r="AP774" s="10"/>
    </row>
    <row r="775" spans="1:42" x14ac:dyDescent="0.3">
      <c r="A775" s="41"/>
      <c r="B775" s="41"/>
      <c r="C775" s="114"/>
      <c r="D775" s="41"/>
      <c r="E775" s="41"/>
      <c r="F775" s="41"/>
      <c r="G775" s="41"/>
      <c r="H775" s="41"/>
      <c r="I775" s="23"/>
      <c r="J775" s="41"/>
      <c r="K775" s="23"/>
      <c r="L775" s="41"/>
      <c r="M775" s="186"/>
      <c r="N775" s="42"/>
      <c r="O775" s="42"/>
      <c r="P775" s="42"/>
      <c r="Q775" s="36"/>
      <c r="R775" s="36"/>
      <c r="S775" s="36"/>
      <c r="T775" s="36"/>
      <c r="U775" s="36"/>
      <c r="V775" s="36"/>
      <c r="W775" s="36"/>
      <c r="X775" s="36"/>
      <c r="Y775" s="36"/>
      <c r="Z775" s="36"/>
      <c r="AA775" s="36"/>
      <c r="AB775" s="36"/>
      <c r="AC775" s="9"/>
      <c r="AD775" s="9"/>
      <c r="AE775" s="9"/>
      <c r="AF775" s="9"/>
      <c r="AG775" s="9"/>
      <c r="AH775" s="9"/>
      <c r="AI775" s="9"/>
      <c r="AJ775" s="9"/>
      <c r="AK775" s="9"/>
      <c r="AL775" s="9"/>
      <c r="AM775" s="9"/>
      <c r="AN775" s="9"/>
      <c r="AO775" s="9"/>
      <c r="AP775" s="10"/>
    </row>
    <row r="776" spans="1:42" x14ac:dyDescent="0.3">
      <c r="A776" s="41"/>
      <c r="B776" s="41"/>
      <c r="C776" s="114"/>
      <c r="D776" s="41"/>
      <c r="E776" s="41"/>
      <c r="F776" s="41"/>
      <c r="G776" s="41"/>
      <c r="H776" s="41"/>
      <c r="I776" s="23"/>
      <c r="J776" s="41"/>
      <c r="K776" s="23"/>
      <c r="L776" s="41"/>
      <c r="M776" s="186"/>
      <c r="N776" s="42"/>
      <c r="O776" s="42"/>
      <c r="P776" s="42"/>
      <c r="Q776" s="36"/>
      <c r="R776" s="36"/>
      <c r="S776" s="36"/>
      <c r="T776" s="36"/>
      <c r="U776" s="36"/>
      <c r="V776" s="36"/>
      <c r="W776" s="36"/>
      <c r="X776" s="36"/>
      <c r="Y776" s="36"/>
      <c r="Z776" s="36"/>
      <c r="AA776" s="36"/>
      <c r="AB776" s="36"/>
      <c r="AC776" s="9"/>
      <c r="AD776" s="9"/>
      <c r="AE776" s="9"/>
      <c r="AF776" s="9"/>
      <c r="AG776" s="9"/>
      <c r="AH776" s="9"/>
      <c r="AI776" s="9"/>
      <c r="AJ776" s="9"/>
      <c r="AK776" s="9"/>
      <c r="AL776" s="9"/>
      <c r="AM776" s="9"/>
      <c r="AN776" s="9"/>
      <c r="AO776" s="9"/>
      <c r="AP776" s="10"/>
    </row>
    <row r="777" spans="1:42" x14ac:dyDescent="0.3">
      <c r="A777" s="41"/>
      <c r="B777" s="41"/>
      <c r="C777" s="114"/>
      <c r="D777" s="41"/>
      <c r="E777" s="41"/>
      <c r="F777" s="41"/>
      <c r="G777" s="41"/>
      <c r="H777" s="41"/>
      <c r="I777" s="23"/>
      <c r="J777" s="41"/>
      <c r="K777" s="23"/>
      <c r="L777" s="41"/>
      <c r="M777" s="186"/>
      <c r="N777" s="42"/>
      <c r="O777" s="42"/>
      <c r="P777" s="42"/>
      <c r="Q777" s="36"/>
      <c r="R777" s="36"/>
      <c r="S777" s="36"/>
      <c r="T777" s="36"/>
      <c r="U777" s="36"/>
      <c r="V777" s="36"/>
      <c r="W777" s="36"/>
      <c r="X777" s="36"/>
      <c r="Y777" s="36"/>
      <c r="Z777" s="36"/>
      <c r="AA777" s="36"/>
      <c r="AB777" s="36"/>
      <c r="AC777" s="9"/>
      <c r="AD777" s="9"/>
      <c r="AE777" s="9"/>
      <c r="AF777" s="9"/>
      <c r="AG777" s="9"/>
      <c r="AH777" s="9"/>
      <c r="AI777" s="9"/>
      <c r="AJ777" s="9"/>
      <c r="AK777" s="9"/>
      <c r="AL777" s="9"/>
      <c r="AM777" s="9"/>
      <c r="AN777" s="9"/>
      <c r="AO777" s="9"/>
      <c r="AP777" s="10"/>
    </row>
    <row r="778" spans="1:42" x14ac:dyDescent="0.3">
      <c r="A778" s="41"/>
      <c r="B778" s="41"/>
      <c r="C778" s="114"/>
      <c r="D778" s="41"/>
      <c r="E778" s="41"/>
      <c r="F778" s="41"/>
      <c r="G778" s="41"/>
      <c r="H778" s="41"/>
      <c r="I778" s="23"/>
      <c r="J778" s="41"/>
      <c r="K778" s="23"/>
      <c r="L778" s="41"/>
      <c r="M778" s="181"/>
      <c r="N778" s="42"/>
      <c r="O778" s="42"/>
      <c r="P778" s="42"/>
      <c r="Q778" s="36"/>
      <c r="R778" s="36"/>
      <c r="S778" s="36"/>
      <c r="T778" s="36"/>
      <c r="U778" s="36"/>
      <c r="V778" s="36"/>
      <c r="W778" s="36"/>
      <c r="X778" s="36"/>
      <c r="Y778" s="36"/>
      <c r="Z778" s="36"/>
      <c r="AA778" s="36"/>
      <c r="AB778" s="36"/>
      <c r="AC778" s="9"/>
      <c r="AD778" s="9"/>
      <c r="AE778" s="9"/>
      <c r="AF778" s="9"/>
      <c r="AG778" s="9"/>
      <c r="AH778" s="9"/>
      <c r="AI778" s="9"/>
      <c r="AJ778" s="9"/>
      <c r="AK778" s="9"/>
      <c r="AL778" s="9"/>
      <c r="AM778" s="9"/>
      <c r="AN778" s="9"/>
      <c r="AO778" s="9"/>
      <c r="AP778" s="10"/>
    </row>
    <row r="779" spans="1:42" x14ac:dyDescent="0.3">
      <c r="A779" s="41"/>
      <c r="B779" s="41"/>
      <c r="C779" s="114"/>
      <c r="D779" s="41"/>
      <c r="E779" s="41"/>
      <c r="F779" s="41"/>
      <c r="G779" s="41"/>
      <c r="H779" s="41"/>
      <c r="I779" s="23"/>
      <c r="J779" s="41"/>
      <c r="K779" s="23"/>
      <c r="L779" s="41"/>
      <c r="M779" s="186"/>
      <c r="N779" s="42"/>
      <c r="O779" s="42"/>
      <c r="P779" s="42"/>
      <c r="Q779" s="36"/>
      <c r="R779" s="36"/>
      <c r="S779" s="36"/>
      <c r="T779" s="36"/>
      <c r="U779" s="36"/>
      <c r="V779" s="36"/>
      <c r="W779" s="36"/>
      <c r="X779" s="36"/>
      <c r="Y779" s="36"/>
      <c r="Z779" s="36"/>
      <c r="AA779" s="36"/>
      <c r="AB779" s="36"/>
      <c r="AC779" s="9"/>
      <c r="AD779" s="9"/>
      <c r="AE779" s="9"/>
      <c r="AF779" s="9"/>
      <c r="AG779" s="9"/>
      <c r="AH779" s="9"/>
      <c r="AI779" s="9"/>
      <c r="AJ779" s="9"/>
      <c r="AK779" s="9"/>
      <c r="AL779" s="9"/>
      <c r="AM779" s="9"/>
      <c r="AN779" s="9"/>
      <c r="AO779" s="9"/>
      <c r="AP779" s="10"/>
    </row>
    <row r="780" spans="1:42" x14ac:dyDescent="0.3">
      <c r="A780" s="41"/>
      <c r="B780" s="41"/>
      <c r="C780" s="114"/>
      <c r="D780" s="41"/>
      <c r="E780" s="41"/>
      <c r="F780" s="41"/>
      <c r="G780" s="41"/>
      <c r="H780" s="41"/>
      <c r="I780" s="23"/>
      <c r="J780" s="41"/>
      <c r="K780" s="23"/>
      <c r="L780" s="41"/>
      <c r="M780" s="186"/>
      <c r="N780" s="42"/>
      <c r="O780" s="42"/>
      <c r="P780" s="42"/>
      <c r="Q780" s="36"/>
      <c r="R780" s="36"/>
      <c r="S780" s="36"/>
      <c r="T780" s="36"/>
      <c r="U780" s="36"/>
      <c r="V780" s="36"/>
      <c r="W780" s="36"/>
      <c r="X780" s="36"/>
      <c r="Y780" s="36"/>
      <c r="Z780" s="36"/>
      <c r="AA780" s="36"/>
      <c r="AB780" s="36"/>
      <c r="AC780" s="9"/>
      <c r="AD780" s="9"/>
      <c r="AE780" s="9"/>
      <c r="AF780" s="9"/>
      <c r="AG780" s="9"/>
      <c r="AH780" s="9"/>
      <c r="AI780" s="9"/>
      <c r="AJ780" s="9"/>
      <c r="AK780" s="9"/>
      <c r="AL780" s="9"/>
      <c r="AM780" s="9"/>
      <c r="AN780" s="9"/>
      <c r="AO780" s="9"/>
      <c r="AP780" s="10"/>
    </row>
    <row r="781" spans="1:42" x14ac:dyDescent="0.3">
      <c r="A781" s="41"/>
      <c r="B781" s="41"/>
      <c r="C781" s="114"/>
      <c r="D781" s="41"/>
      <c r="E781" s="41"/>
      <c r="F781" s="41"/>
      <c r="G781" s="41"/>
      <c r="H781" s="41"/>
      <c r="I781" s="23"/>
      <c r="J781" s="41"/>
      <c r="K781" s="23"/>
      <c r="L781" s="41"/>
      <c r="M781" s="186"/>
      <c r="N781" s="42"/>
      <c r="O781" s="42"/>
      <c r="P781" s="42"/>
      <c r="Q781" s="36"/>
      <c r="R781" s="36"/>
      <c r="S781" s="36"/>
      <c r="T781" s="36"/>
      <c r="U781" s="36"/>
      <c r="V781" s="36"/>
      <c r="W781" s="36"/>
      <c r="X781" s="36"/>
      <c r="Y781" s="36"/>
      <c r="Z781" s="36"/>
      <c r="AA781" s="36"/>
      <c r="AB781" s="36"/>
      <c r="AC781" s="9"/>
      <c r="AD781" s="9"/>
      <c r="AE781" s="9"/>
      <c r="AF781" s="9"/>
      <c r="AG781" s="9"/>
      <c r="AH781" s="9"/>
      <c r="AI781" s="9"/>
      <c r="AJ781" s="9"/>
      <c r="AK781" s="9"/>
      <c r="AL781" s="9"/>
      <c r="AM781" s="9"/>
      <c r="AN781" s="9"/>
      <c r="AO781" s="9"/>
      <c r="AP781" s="10"/>
    </row>
    <row r="782" spans="1:42" x14ac:dyDescent="0.3">
      <c r="A782" s="41"/>
      <c r="B782" s="41"/>
      <c r="C782" s="114"/>
      <c r="D782" s="41"/>
      <c r="E782" s="41"/>
      <c r="F782" s="41"/>
      <c r="G782" s="41"/>
      <c r="H782" s="41"/>
      <c r="I782" s="23"/>
      <c r="J782" s="41"/>
      <c r="K782" s="23"/>
      <c r="L782" s="41"/>
      <c r="M782" s="186"/>
      <c r="N782" s="42"/>
      <c r="O782" s="42"/>
      <c r="P782" s="42"/>
      <c r="Q782" s="36"/>
      <c r="R782" s="36"/>
      <c r="S782" s="36"/>
      <c r="T782" s="36"/>
      <c r="U782" s="36"/>
      <c r="V782" s="36"/>
      <c r="W782" s="36"/>
      <c r="X782" s="36"/>
      <c r="Y782" s="36"/>
      <c r="Z782" s="36"/>
      <c r="AA782" s="36"/>
      <c r="AB782" s="36"/>
      <c r="AC782" s="9"/>
      <c r="AD782" s="9"/>
      <c r="AE782" s="9"/>
      <c r="AF782" s="9"/>
      <c r="AG782" s="9"/>
      <c r="AH782" s="9"/>
      <c r="AI782" s="9"/>
      <c r="AJ782" s="9"/>
      <c r="AK782" s="9"/>
      <c r="AL782" s="9"/>
      <c r="AM782" s="9"/>
      <c r="AN782" s="9"/>
      <c r="AO782" s="9"/>
      <c r="AP782" s="10"/>
    </row>
    <row r="783" spans="1:42" x14ac:dyDescent="0.3">
      <c r="A783" s="41"/>
      <c r="B783" s="41"/>
      <c r="C783" s="114"/>
      <c r="D783" s="41"/>
      <c r="E783" s="41"/>
      <c r="F783" s="41"/>
      <c r="G783" s="41"/>
      <c r="H783" s="41"/>
      <c r="I783" s="23"/>
      <c r="J783" s="41"/>
      <c r="K783" s="23"/>
      <c r="L783" s="41"/>
      <c r="M783" s="186"/>
      <c r="N783" s="42"/>
      <c r="O783" s="42"/>
      <c r="P783" s="42"/>
      <c r="Q783" s="36"/>
      <c r="R783" s="36"/>
      <c r="S783" s="36"/>
      <c r="T783" s="36"/>
      <c r="U783" s="36"/>
      <c r="V783" s="36"/>
      <c r="W783" s="36"/>
      <c r="X783" s="36"/>
      <c r="Y783" s="36"/>
      <c r="Z783" s="36"/>
      <c r="AA783" s="36"/>
      <c r="AB783" s="36"/>
      <c r="AC783" s="9"/>
      <c r="AD783" s="9"/>
      <c r="AE783" s="9"/>
      <c r="AF783" s="9"/>
      <c r="AG783" s="9"/>
      <c r="AH783" s="9"/>
      <c r="AI783" s="9"/>
      <c r="AJ783" s="9"/>
      <c r="AK783" s="9"/>
      <c r="AL783" s="9"/>
      <c r="AM783" s="9"/>
      <c r="AN783" s="9"/>
      <c r="AO783" s="9"/>
      <c r="AP783" s="10"/>
    </row>
    <row r="784" spans="1:42" x14ac:dyDescent="0.3">
      <c r="A784" s="41"/>
      <c r="B784" s="41"/>
      <c r="C784" s="114"/>
      <c r="D784" s="41"/>
      <c r="E784" s="41"/>
      <c r="F784" s="41"/>
      <c r="G784" s="41"/>
      <c r="H784" s="41"/>
      <c r="I784" s="23"/>
      <c r="J784" s="41"/>
      <c r="K784" s="23"/>
      <c r="L784" s="41"/>
      <c r="M784" s="186"/>
      <c r="N784" s="42"/>
      <c r="O784" s="42"/>
      <c r="P784" s="42"/>
      <c r="Q784" s="36"/>
      <c r="R784" s="36"/>
      <c r="S784" s="36"/>
      <c r="T784" s="36"/>
      <c r="U784" s="36"/>
      <c r="V784" s="36"/>
      <c r="W784" s="36"/>
      <c r="X784" s="36"/>
      <c r="Y784" s="36"/>
      <c r="Z784" s="36"/>
      <c r="AA784" s="36"/>
      <c r="AB784" s="36"/>
      <c r="AC784" s="9"/>
      <c r="AD784" s="9"/>
      <c r="AE784" s="9"/>
      <c r="AF784" s="9"/>
      <c r="AG784" s="9"/>
      <c r="AH784" s="9"/>
      <c r="AI784" s="9"/>
      <c r="AJ784" s="9"/>
      <c r="AK784" s="9"/>
      <c r="AL784" s="9"/>
      <c r="AM784" s="9"/>
      <c r="AN784" s="9"/>
      <c r="AO784" s="9"/>
      <c r="AP784" s="10"/>
    </row>
    <row r="785" spans="1:42" x14ac:dyDescent="0.3">
      <c r="A785" s="41"/>
      <c r="B785" s="41"/>
      <c r="C785" s="114"/>
      <c r="D785" s="41"/>
      <c r="E785" s="41"/>
      <c r="F785" s="41"/>
      <c r="G785" s="41"/>
      <c r="H785" s="41"/>
      <c r="I785" s="23"/>
      <c r="J785" s="41"/>
      <c r="K785" s="23"/>
      <c r="L785" s="41"/>
      <c r="M785" s="186"/>
      <c r="N785" s="42"/>
      <c r="O785" s="42"/>
      <c r="P785" s="42"/>
      <c r="Q785" s="36"/>
      <c r="R785" s="36"/>
      <c r="S785" s="36"/>
      <c r="T785" s="36"/>
      <c r="U785" s="36"/>
      <c r="V785" s="36"/>
      <c r="W785" s="36"/>
      <c r="X785" s="36"/>
      <c r="Y785" s="36"/>
      <c r="Z785" s="36"/>
      <c r="AA785" s="36"/>
      <c r="AB785" s="36"/>
      <c r="AC785" s="9"/>
      <c r="AD785" s="9"/>
      <c r="AE785" s="9"/>
      <c r="AF785" s="9"/>
      <c r="AG785" s="9"/>
      <c r="AH785" s="9"/>
      <c r="AI785" s="9"/>
      <c r="AJ785" s="9"/>
      <c r="AK785" s="9"/>
      <c r="AL785" s="9"/>
      <c r="AM785" s="9"/>
      <c r="AN785" s="9"/>
      <c r="AO785" s="9"/>
      <c r="AP785" s="10"/>
    </row>
    <row r="786" spans="1:42" x14ac:dyDescent="0.3">
      <c r="A786" s="41"/>
      <c r="B786" s="41"/>
      <c r="C786" s="114"/>
      <c r="D786" s="41"/>
      <c r="E786" s="41"/>
      <c r="F786" s="41"/>
      <c r="G786" s="41"/>
      <c r="H786" s="41"/>
      <c r="I786" s="23"/>
      <c r="J786" s="41"/>
      <c r="K786" s="23"/>
      <c r="L786" s="41"/>
      <c r="M786" s="186"/>
      <c r="N786" s="42"/>
      <c r="O786" s="42"/>
      <c r="P786" s="42"/>
      <c r="Q786" s="36"/>
      <c r="R786" s="36"/>
      <c r="S786" s="36"/>
      <c r="T786" s="36"/>
      <c r="U786" s="36"/>
      <c r="V786" s="36"/>
      <c r="W786" s="36"/>
      <c r="X786" s="36"/>
      <c r="Y786" s="36"/>
      <c r="Z786" s="36"/>
      <c r="AA786" s="36"/>
      <c r="AB786" s="36"/>
      <c r="AC786" s="9"/>
      <c r="AD786" s="9"/>
      <c r="AE786" s="9"/>
      <c r="AF786" s="9"/>
      <c r="AG786" s="9"/>
      <c r="AH786" s="9"/>
      <c r="AI786" s="9"/>
      <c r="AJ786" s="9"/>
      <c r="AK786" s="9"/>
      <c r="AL786" s="9"/>
      <c r="AM786" s="9"/>
      <c r="AN786" s="9"/>
      <c r="AO786" s="9"/>
      <c r="AP786" s="10"/>
    </row>
    <row r="787" spans="1:42" x14ac:dyDescent="0.3">
      <c r="A787" s="41"/>
      <c r="B787" s="41"/>
      <c r="C787" s="114"/>
      <c r="D787" s="41"/>
      <c r="E787" s="41"/>
      <c r="F787" s="41"/>
      <c r="G787" s="41"/>
      <c r="H787" s="41"/>
      <c r="I787" s="23"/>
      <c r="J787" s="41"/>
      <c r="K787" s="23"/>
      <c r="L787" s="41"/>
      <c r="M787" s="186"/>
      <c r="N787" s="42"/>
      <c r="O787" s="42"/>
      <c r="P787" s="42"/>
      <c r="Q787" s="36"/>
      <c r="R787" s="36"/>
      <c r="S787" s="36"/>
      <c r="T787" s="36"/>
      <c r="U787" s="36"/>
      <c r="V787" s="36"/>
      <c r="W787" s="36"/>
      <c r="X787" s="36"/>
      <c r="Y787" s="36"/>
      <c r="Z787" s="36"/>
      <c r="AA787" s="36"/>
      <c r="AB787" s="36"/>
      <c r="AC787" s="9"/>
      <c r="AD787" s="9"/>
      <c r="AE787" s="9"/>
      <c r="AF787" s="9"/>
      <c r="AG787" s="9"/>
      <c r="AH787" s="9"/>
      <c r="AI787" s="9"/>
      <c r="AJ787" s="9"/>
      <c r="AK787" s="9"/>
      <c r="AL787" s="9"/>
      <c r="AM787" s="9"/>
      <c r="AN787" s="9"/>
      <c r="AO787" s="9"/>
      <c r="AP787" s="10"/>
    </row>
    <row r="788" spans="1:42" x14ac:dyDescent="0.3">
      <c r="A788" s="41"/>
      <c r="B788" s="41"/>
      <c r="C788" s="114"/>
      <c r="D788" s="41"/>
      <c r="E788" s="41"/>
      <c r="F788" s="41"/>
      <c r="G788" s="41"/>
      <c r="H788" s="41"/>
      <c r="I788" s="23"/>
      <c r="J788" s="41"/>
      <c r="K788" s="23"/>
      <c r="L788" s="41"/>
      <c r="M788" s="186"/>
      <c r="N788" s="42"/>
      <c r="O788" s="42"/>
      <c r="P788" s="42"/>
      <c r="Q788" s="36"/>
      <c r="R788" s="36"/>
      <c r="S788" s="36"/>
      <c r="T788" s="36"/>
      <c r="U788" s="36"/>
      <c r="V788" s="36"/>
      <c r="W788" s="36"/>
      <c r="X788" s="36"/>
      <c r="Y788" s="36"/>
      <c r="Z788" s="36"/>
      <c r="AA788" s="36"/>
      <c r="AB788" s="36"/>
      <c r="AC788" s="9"/>
      <c r="AD788" s="9"/>
      <c r="AE788" s="9"/>
      <c r="AF788" s="9"/>
      <c r="AG788" s="9"/>
      <c r="AH788" s="9"/>
      <c r="AI788" s="9"/>
      <c r="AJ788" s="9"/>
      <c r="AK788" s="9"/>
      <c r="AL788" s="9"/>
      <c r="AM788" s="9"/>
      <c r="AN788" s="9"/>
      <c r="AO788" s="9"/>
      <c r="AP788" s="10"/>
    </row>
    <row r="789" spans="1:42" x14ac:dyDescent="0.3">
      <c r="A789" s="41"/>
      <c r="B789" s="41"/>
      <c r="C789" s="114"/>
      <c r="D789" s="41"/>
      <c r="E789" s="41"/>
      <c r="F789" s="41"/>
      <c r="G789" s="41"/>
      <c r="H789" s="41"/>
      <c r="I789" s="23"/>
      <c r="J789" s="41"/>
      <c r="K789" s="23"/>
      <c r="L789" s="41"/>
      <c r="M789" s="186"/>
      <c r="N789" s="42"/>
      <c r="O789" s="42"/>
      <c r="P789" s="42"/>
      <c r="Q789" s="36"/>
      <c r="R789" s="36"/>
      <c r="S789" s="36"/>
      <c r="T789" s="36"/>
      <c r="U789" s="36"/>
      <c r="V789" s="36"/>
      <c r="W789" s="36"/>
      <c r="X789" s="36"/>
      <c r="Y789" s="36"/>
      <c r="Z789" s="36"/>
      <c r="AA789" s="36"/>
      <c r="AB789" s="36"/>
      <c r="AC789" s="9"/>
      <c r="AD789" s="9"/>
      <c r="AE789" s="9"/>
      <c r="AF789" s="9"/>
      <c r="AG789" s="9"/>
      <c r="AH789" s="9"/>
      <c r="AI789" s="9"/>
      <c r="AJ789" s="9"/>
      <c r="AK789" s="9"/>
      <c r="AL789" s="9"/>
      <c r="AM789" s="9"/>
      <c r="AN789" s="9"/>
      <c r="AO789" s="9"/>
      <c r="AP789" s="10"/>
    </row>
    <row r="790" spans="1:42" x14ac:dyDescent="0.3">
      <c r="A790" s="41"/>
      <c r="B790" s="41"/>
      <c r="C790" s="114"/>
      <c r="D790" s="41"/>
      <c r="E790" s="41"/>
      <c r="F790" s="41"/>
      <c r="G790" s="41"/>
      <c r="H790" s="41"/>
      <c r="I790" s="23"/>
      <c r="J790" s="41"/>
      <c r="K790" s="23"/>
      <c r="L790" s="41"/>
      <c r="M790" s="186"/>
      <c r="N790" s="42"/>
      <c r="O790" s="42"/>
      <c r="P790" s="42"/>
      <c r="Q790" s="36"/>
      <c r="R790" s="36"/>
      <c r="S790" s="36"/>
      <c r="T790" s="36"/>
      <c r="U790" s="36"/>
      <c r="V790" s="36"/>
      <c r="W790" s="36"/>
      <c r="X790" s="36"/>
      <c r="Y790" s="36"/>
      <c r="Z790" s="36"/>
      <c r="AA790" s="36"/>
      <c r="AB790" s="36"/>
      <c r="AC790" s="9"/>
      <c r="AD790" s="9"/>
      <c r="AE790" s="9"/>
      <c r="AF790" s="9"/>
      <c r="AG790" s="9"/>
      <c r="AH790" s="9"/>
      <c r="AI790" s="9"/>
      <c r="AJ790" s="9"/>
      <c r="AK790" s="9"/>
      <c r="AL790" s="9"/>
      <c r="AM790" s="9"/>
      <c r="AN790" s="9"/>
      <c r="AO790" s="9"/>
      <c r="AP790" s="10"/>
    </row>
    <row r="791" spans="1:42" x14ac:dyDescent="0.3">
      <c r="A791" s="41"/>
      <c r="B791" s="41"/>
      <c r="C791" s="114"/>
      <c r="D791" s="41"/>
      <c r="E791" s="41"/>
      <c r="F791" s="41"/>
      <c r="G791" s="41"/>
      <c r="H791" s="41"/>
      <c r="I791" s="23"/>
      <c r="J791" s="41"/>
      <c r="K791" s="23"/>
      <c r="L791" s="41"/>
      <c r="M791" s="186"/>
      <c r="N791" s="42"/>
      <c r="O791" s="42"/>
      <c r="P791" s="42"/>
      <c r="Q791" s="36"/>
      <c r="R791" s="36"/>
      <c r="S791" s="36"/>
      <c r="T791" s="36"/>
      <c r="U791" s="36"/>
      <c r="V791" s="36"/>
      <c r="W791" s="36"/>
      <c r="X791" s="36"/>
      <c r="Y791" s="36"/>
      <c r="Z791" s="36"/>
      <c r="AA791" s="36"/>
      <c r="AB791" s="36"/>
      <c r="AC791" s="9"/>
      <c r="AD791" s="9"/>
      <c r="AE791" s="9"/>
      <c r="AF791" s="9"/>
      <c r="AG791" s="9"/>
      <c r="AH791" s="9"/>
      <c r="AI791" s="9"/>
      <c r="AJ791" s="9"/>
      <c r="AK791" s="9"/>
      <c r="AL791" s="9"/>
      <c r="AM791" s="9"/>
      <c r="AN791" s="9"/>
      <c r="AO791" s="9"/>
      <c r="AP791" s="10"/>
    </row>
    <row r="792" spans="1:42" x14ac:dyDescent="0.3">
      <c r="A792" s="41"/>
      <c r="B792" s="41"/>
      <c r="C792" s="114"/>
      <c r="D792" s="41"/>
      <c r="E792" s="41"/>
      <c r="F792" s="41"/>
      <c r="G792" s="41"/>
      <c r="H792" s="41"/>
      <c r="I792" s="23"/>
      <c r="J792" s="41"/>
      <c r="K792" s="23"/>
      <c r="L792" s="41"/>
      <c r="M792" s="186"/>
      <c r="N792" s="42"/>
      <c r="O792" s="42"/>
      <c r="P792" s="42"/>
      <c r="Q792" s="36"/>
      <c r="R792" s="36"/>
      <c r="S792" s="36"/>
      <c r="T792" s="36"/>
      <c r="U792" s="36"/>
      <c r="V792" s="36"/>
      <c r="W792" s="36"/>
      <c r="X792" s="36"/>
      <c r="Y792" s="36"/>
      <c r="Z792" s="36"/>
      <c r="AA792" s="36"/>
      <c r="AB792" s="36"/>
      <c r="AC792" s="9"/>
      <c r="AD792" s="9"/>
      <c r="AE792" s="9"/>
      <c r="AF792" s="9"/>
      <c r="AG792" s="9"/>
      <c r="AH792" s="9"/>
      <c r="AI792" s="9"/>
      <c r="AJ792" s="9"/>
      <c r="AK792" s="9"/>
      <c r="AL792" s="9"/>
      <c r="AM792" s="9"/>
      <c r="AN792" s="9"/>
      <c r="AO792" s="9"/>
      <c r="AP792" s="10"/>
    </row>
    <row r="793" spans="1:42" x14ac:dyDescent="0.3">
      <c r="A793" s="41"/>
      <c r="B793" s="41"/>
      <c r="C793" s="114"/>
      <c r="D793" s="41"/>
      <c r="E793" s="41"/>
      <c r="F793" s="41"/>
      <c r="G793" s="41"/>
      <c r="H793" s="41"/>
      <c r="I793" s="23"/>
      <c r="J793" s="41"/>
      <c r="K793" s="23"/>
      <c r="L793" s="41"/>
      <c r="M793" s="186"/>
      <c r="N793" s="42"/>
      <c r="O793" s="42"/>
      <c r="P793" s="42"/>
      <c r="Q793" s="36"/>
      <c r="R793" s="36"/>
      <c r="S793" s="36"/>
      <c r="T793" s="36"/>
      <c r="U793" s="36"/>
      <c r="V793" s="36"/>
      <c r="W793" s="36"/>
      <c r="X793" s="36"/>
      <c r="Y793" s="36"/>
      <c r="Z793" s="36"/>
      <c r="AA793" s="36"/>
      <c r="AB793" s="36"/>
      <c r="AC793" s="9"/>
      <c r="AD793" s="9"/>
      <c r="AE793" s="9"/>
      <c r="AF793" s="9"/>
      <c r="AG793" s="9"/>
      <c r="AH793" s="9"/>
      <c r="AI793" s="9"/>
      <c r="AJ793" s="9"/>
      <c r="AK793" s="9"/>
      <c r="AL793" s="9"/>
      <c r="AM793" s="9"/>
      <c r="AN793" s="9"/>
      <c r="AO793" s="9"/>
      <c r="AP793" s="10"/>
    </row>
    <row r="794" spans="1:42" x14ac:dyDescent="0.3">
      <c r="A794" s="41"/>
      <c r="B794" s="41"/>
      <c r="C794" s="114"/>
      <c r="D794" s="41"/>
      <c r="E794" s="41"/>
      <c r="F794" s="41"/>
      <c r="G794" s="41"/>
      <c r="H794" s="41"/>
      <c r="I794" s="23"/>
      <c r="J794" s="41"/>
      <c r="K794" s="23"/>
      <c r="L794" s="41"/>
      <c r="M794" s="186"/>
      <c r="N794" s="42"/>
      <c r="O794" s="42"/>
      <c r="P794" s="42"/>
      <c r="Q794" s="36"/>
      <c r="R794" s="36"/>
      <c r="S794" s="36"/>
      <c r="T794" s="36"/>
      <c r="U794" s="36"/>
      <c r="V794" s="36"/>
      <c r="W794" s="36"/>
      <c r="X794" s="36"/>
      <c r="Y794" s="36"/>
      <c r="Z794" s="36"/>
      <c r="AA794" s="36"/>
      <c r="AB794" s="36"/>
      <c r="AC794" s="9"/>
      <c r="AD794" s="9"/>
      <c r="AE794" s="9"/>
      <c r="AF794" s="9"/>
      <c r="AG794" s="9"/>
      <c r="AH794" s="9"/>
      <c r="AI794" s="9"/>
      <c r="AJ794" s="9"/>
      <c r="AK794" s="9"/>
      <c r="AL794" s="9"/>
      <c r="AM794" s="9"/>
      <c r="AN794" s="9"/>
      <c r="AO794" s="9"/>
      <c r="AP794" s="10"/>
    </row>
    <row r="795" spans="1:42" x14ac:dyDescent="0.3">
      <c r="A795" s="41"/>
      <c r="B795" s="41"/>
      <c r="C795" s="114"/>
      <c r="D795" s="41"/>
      <c r="E795" s="41"/>
      <c r="F795" s="41"/>
      <c r="G795" s="41"/>
      <c r="H795" s="41"/>
      <c r="I795" s="23"/>
      <c r="J795" s="41"/>
      <c r="K795" s="23"/>
      <c r="L795" s="41"/>
      <c r="M795" s="186"/>
      <c r="N795" s="42"/>
      <c r="O795" s="42"/>
      <c r="P795" s="42"/>
      <c r="Q795" s="36"/>
      <c r="R795" s="36"/>
      <c r="S795" s="36"/>
      <c r="T795" s="36"/>
      <c r="U795" s="36"/>
      <c r="V795" s="36"/>
      <c r="W795" s="36"/>
      <c r="X795" s="36"/>
      <c r="Y795" s="36"/>
      <c r="Z795" s="36"/>
      <c r="AA795" s="36"/>
      <c r="AB795" s="36"/>
      <c r="AC795" s="9"/>
      <c r="AD795" s="9"/>
      <c r="AE795" s="9"/>
      <c r="AF795" s="9"/>
      <c r="AG795" s="9"/>
      <c r="AH795" s="9"/>
      <c r="AI795" s="9"/>
      <c r="AJ795" s="9"/>
      <c r="AK795" s="9"/>
      <c r="AL795" s="9"/>
      <c r="AM795" s="9"/>
      <c r="AN795" s="9"/>
      <c r="AO795" s="9"/>
      <c r="AP795" s="10"/>
    </row>
    <row r="796" spans="1:42" x14ac:dyDescent="0.3">
      <c r="A796" s="41"/>
      <c r="B796" s="41"/>
      <c r="C796" s="114"/>
      <c r="D796" s="41"/>
      <c r="E796" s="41"/>
      <c r="F796" s="41"/>
      <c r="G796" s="41"/>
      <c r="H796" s="41"/>
      <c r="I796" s="23"/>
      <c r="J796" s="41"/>
      <c r="K796" s="23"/>
      <c r="L796" s="41"/>
      <c r="M796" s="186"/>
      <c r="N796" s="42"/>
      <c r="O796" s="42"/>
      <c r="P796" s="42"/>
      <c r="Q796" s="36"/>
      <c r="R796" s="36"/>
      <c r="S796" s="36"/>
      <c r="T796" s="36"/>
      <c r="U796" s="36"/>
      <c r="V796" s="36"/>
      <c r="W796" s="36"/>
      <c r="X796" s="36"/>
      <c r="Y796" s="36"/>
      <c r="Z796" s="36"/>
      <c r="AA796" s="36"/>
      <c r="AB796" s="36"/>
      <c r="AC796" s="9"/>
      <c r="AD796" s="9"/>
      <c r="AE796" s="9"/>
      <c r="AF796" s="9"/>
      <c r="AG796" s="9"/>
      <c r="AH796" s="9"/>
      <c r="AI796" s="9"/>
      <c r="AJ796" s="9"/>
      <c r="AK796" s="9"/>
      <c r="AL796" s="9"/>
      <c r="AM796" s="9"/>
      <c r="AN796" s="9"/>
      <c r="AO796" s="9"/>
      <c r="AP796" s="10"/>
    </row>
    <row r="797" spans="1:42" x14ac:dyDescent="0.3">
      <c r="A797" s="41"/>
      <c r="B797" s="41"/>
      <c r="C797" s="114"/>
      <c r="D797" s="41"/>
      <c r="E797" s="41"/>
      <c r="F797" s="41"/>
      <c r="G797" s="41"/>
      <c r="H797" s="41"/>
      <c r="I797" s="23"/>
      <c r="J797" s="41"/>
      <c r="K797" s="23"/>
      <c r="L797" s="41"/>
      <c r="M797" s="186"/>
      <c r="N797" s="42"/>
      <c r="O797" s="42"/>
      <c r="P797" s="42"/>
      <c r="Q797" s="36"/>
      <c r="R797" s="36"/>
      <c r="S797" s="36"/>
      <c r="T797" s="36"/>
      <c r="U797" s="36"/>
      <c r="V797" s="36"/>
      <c r="W797" s="36"/>
      <c r="X797" s="36"/>
      <c r="Y797" s="36"/>
      <c r="Z797" s="36"/>
      <c r="AA797" s="36"/>
      <c r="AB797" s="36"/>
      <c r="AC797" s="9"/>
      <c r="AD797" s="9"/>
      <c r="AE797" s="9"/>
      <c r="AF797" s="9"/>
      <c r="AG797" s="9"/>
      <c r="AH797" s="9"/>
      <c r="AI797" s="9"/>
      <c r="AJ797" s="9"/>
      <c r="AK797" s="9"/>
      <c r="AL797" s="9"/>
      <c r="AM797" s="9"/>
      <c r="AN797" s="9"/>
      <c r="AO797" s="9"/>
      <c r="AP797" s="10"/>
    </row>
    <row r="798" spans="1:42" x14ac:dyDescent="0.3">
      <c r="A798" s="41"/>
      <c r="B798" s="41"/>
      <c r="C798" s="114"/>
      <c r="D798" s="41"/>
      <c r="E798" s="41"/>
      <c r="F798" s="41"/>
      <c r="G798" s="41"/>
      <c r="H798" s="41"/>
      <c r="I798" s="23"/>
      <c r="J798" s="41"/>
      <c r="K798" s="23"/>
      <c r="L798" s="41"/>
      <c r="M798" s="186"/>
      <c r="N798" s="42"/>
      <c r="O798" s="42"/>
      <c r="P798" s="42"/>
      <c r="Q798" s="36"/>
      <c r="R798" s="36"/>
      <c r="S798" s="36"/>
      <c r="T798" s="36"/>
      <c r="U798" s="36"/>
      <c r="V798" s="36"/>
      <c r="W798" s="36"/>
      <c r="X798" s="36"/>
      <c r="Y798" s="36"/>
      <c r="Z798" s="36"/>
      <c r="AA798" s="36"/>
      <c r="AB798" s="36"/>
      <c r="AC798" s="9"/>
      <c r="AD798" s="9"/>
      <c r="AE798" s="9"/>
      <c r="AF798" s="9"/>
      <c r="AG798" s="9"/>
      <c r="AH798" s="9"/>
      <c r="AI798" s="9"/>
      <c r="AJ798" s="9"/>
      <c r="AK798" s="9"/>
      <c r="AL798" s="9"/>
      <c r="AM798" s="9"/>
      <c r="AN798" s="9"/>
      <c r="AO798" s="9"/>
      <c r="AP798" s="10"/>
    </row>
    <row r="799" spans="1:42" x14ac:dyDescent="0.3">
      <c r="A799" s="41"/>
      <c r="B799" s="41"/>
      <c r="C799" s="114"/>
      <c r="D799" s="41"/>
      <c r="E799" s="41"/>
      <c r="F799" s="41"/>
      <c r="G799" s="41"/>
      <c r="H799" s="41"/>
      <c r="I799" s="23"/>
      <c r="J799" s="41"/>
      <c r="K799" s="23"/>
      <c r="L799" s="41"/>
      <c r="M799" s="186"/>
      <c r="N799" s="42"/>
      <c r="O799" s="42"/>
      <c r="P799" s="42"/>
      <c r="Q799" s="36"/>
      <c r="R799" s="36"/>
      <c r="S799" s="36"/>
      <c r="T799" s="36"/>
      <c r="U799" s="36"/>
      <c r="V799" s="36"/>
      <c r="W799" s="36"/>
      <c r="X799" s="36"/>
      <c r="Y799" s="36"/>
      <c r="Z799" s="36"/>
      <c r="AA799" s="36"/>
      <c r="AB799" s="36"/>
      <c r="AC799" s="9"/>
      <c r="AD799" s="9"/>
      <c r="AE799" s="9"/>
      <c r="AF799" s="9"/>
      <c r="AG799" s="9"/>
      <c r="AH799" s="9"/>
      <c r="AI799" s="9"/>
      <c r="AJ799" s="9"/>
      <c r="AK799" s="9"/>
      <c r="AL799" s="9"/>
      <c r="AM799" s="9"/>
      <c r="AN799" s="9"/>
      <c r="AO799" s="9"/>
      <c r="AP799" s="10"/>
    </row>
    <row r="800" spans="1:42" x14ac:dyDescent="0.3">
      <c r="A800" s="41"/>
      <c r="B800" s="41"/>
      <c r="C800" s="114"/>
      <c r="D800" s="41"/>
      <c r="E800" s="41"/>
      <c r="F800" s="41"/>
      <c r="G800" s="41"/>
      <c r="H800" s="41"/>
      <c r="I800" s="23"/>
      <c r="J800" s="41"/>
      <c r="K800" s="23"/>
      <c r="L800" s="41"/>
      <c r="M800" s="186"/>
      <c r="N800" s="42"/>
      <c r="O800" s="42"/>
      <c r="P800" s="42"/>
      <c r="Q800" s="36"/>
      <c r="R800" s="36"/>
      <c r="S800" s="36"/>
      <c r="T800" s="36"/>
      <c r="U800" s="36"/>
      <c r="V800" s="36"/>
      <c r="W800" s="36"/>
      <c r="X800" s="36"/>
      <c r="Y800" s="36"/>
      <c r="Z800" s="36"/>
      <c r="AA800" s="36"/>
      <c r="AB800" s="36"/>
      <c r="AC800" s="9"/>
      <c r="AD800" s="9"/>
      <c r="AE800" s="9"/>
      <c r="AF800" s="9"/>
      <c r="AG800" s="9"/>
      <c r="AH800" s="9"/>
      <c r="AI800" s="9"/>
      <c r="AJ800" s="9"/>
      <c r="AK800" s="9"/>
      <c r="AL800" s="9"/>
      <c r="AM800" s="9"/>
      <c r="AN800" s="9"/>
      <c r="AO800" s="9"/>
      <c r="AP800" s="10"/>
    </row>
    <row r="801" spans="1:42" x14ac:dyDescent="0.3">
      <c r="A801" s="41"/>
      <c r="B801" s="41"/>
      <c r="C801" s="114"/>
      <c r="D801" s="41"/>
      <c r="E801" s="41"/>
      <c r="F801" s="41"/>
      <c r="G801" s="41"/>
      <c r="H801" s="41"/>
      <c r="I801" s="23"/>
      <c r="J801" s="41"/>
      <c r="K801" s="23"/>
      <c r="L801" s="41"/>
      <c r="M801" s="186"/>
      <c r="N801" s="42"/>
      <c r="O801" s="42"/>
      <c r="P801" s="42"/>
      <c r="Q801" s="36"/>
      <c r="R801" s="36"/>
      <c r="S801" s="36"/>
      <c r="T801" s="36"/>
      <c r="U801" s="36"/>
      <c r="V801" s="36"/>
      <c r="W801" s="36"/>
      <c r="X801" s="36"/>
      <c r="Y801" s="36"/>
      <c r="Z801" s="36"/>
      <c r="AA801" s="36"/>
      <c r="AB801" s="36"/>
      <c r="AC801" s="9"/>
      <c r="AD801" s="9"/>
      <c r="AE801" s="9"/>
      <c r="AF801" s="9"/>
      <c r="AG801" s="9"/>
      <c r="AH801" s="9"/>
      <c r="AI801" s="9"/>
      <c r="AJ801" s="9"/>
      <c r="AK801" s="9"/>
      <c r="AL801" s="9"/>
      <c r="AM801" s="9"/>
      <c r="AN801" s="9"/>
      <c r="AO801" s="9"/>
      <c r="AP801" s="10"/>
    </row>
    <row r="802" spans="1:42" x14ac:dyDescent="0.3">
      <c r="A802" s="41"/>
      <c r="B802" s="41"/>
      <c r="C802" s="114"/>
      <c r="D802" s="41"/>
      <c r="E802" s="41"/>
      <c r="F802" s="41"/>
      <c r="G802" s="41"/>
      <c r="H802" s="41"/>
      <c r="I802" s="23"/>
      <c r="J802" s="41"/>
      <c r="K802" s="23"/>
      <c r="L802" s="41"/>
      <c r="M802" s="186"/>
      <c r="N802" s="42"/>
      <c r="O802" s="42"/>
      <c r="P802" s="42"/>
      <c r="Q802" s="36"/>
      <c r="R802" s="36"/>
      <c r="S802" s="36"/>
      <c r="T802" s="36"/>
      <c r="U802" s="36"/>
      <c r="V802" s="36"/>
      <c r="W802" s="36"/>
      <c r="X802" s="36"/>
      <c r="Y802" s="36"/>
      <c r="Z802" s="36"/>
      <c r="AA802" s="36"/>
      <c r="AB802" s="36"/>
      <c r="AC802" s="9"/>
      <c r="AD802" s="9"/>
      <c r="AE802" s="9"/>
      <c r="AF802" s="9"/>
      <c r="AG802" s="9"/>
      <c r="AH802" s="9"/>
      <c r="AI802" s="9"/>
      <c r="AJ802" s="9"/>
      <c r="AK802" s="9"/>
      <c r="AL802" s="9"/>
      <c r="AM802" s="9"/>
      <c r="AN802" s="9"/>
      <c r="AO802" s="9"/>
      <c r="AP802" s="10"/>
    </row>
    <row r="803" spans="1:42" x14ac:dyDescent="0.3">
      <c r="A803" s="41"/>
      <c r="B803" s="41"/>
      <c r="C803" s="114"/>
      <c r="D803" s="41"/>
      <c r="E803" s="41"/>
      <c r="F803" s="41"/>
      <c r="G803" s="41"/>
      <c r="H803" s="41"/>
      <c r="I803" s="23"/>
      <c r="J803" s="41"/>
      <c r="K803" s="23"/>
      <c r="L803" s="41"/>
      <c r="M803" s="186"/>
      <c r="N803" s="42"/>
      <c r="O803" s="42"/>
      <c r="P803" s="42"/>
      <c r="Q803" s="36"/>
      <c r="R803" s="36"/>
      <c r="S803" s="36"/>
      <c r="T803" s="36"/>
      <c r="U803" s="36"/>
      <c r="V803" s="36"/>
      <c r="W803" s="36"/>
      <c r="X803" s="36"/>
      <c r="Y803" s="36"/>
      <c r="Z803" s="36"/>
      <c r="AA803" s="36"/>
      <c r="AB803" s="36"/>
      <c r="AC803" s="9"/>
      <c r="AD803" s="9"/>
      <c r="AE803" s="9"/>
      <c r="AF803" s="9"/>
      <c r="AG803" s="9"/>
      <c r="AH803" s="9"/>
      <c r="AI803" s="9"/>
      <c r="AJ803" s="9"/>
      <c r="AK803" s="9"/>
      <c r="AL803" s="9"/>
      <c r="AM803" s="9"/>
      <c r="AN803" s="9"/>
      <c r="AO803" s="9"/>
      <c r="AP803" s="10"/>
    </row>
    <row r="804" spans="1:42" x14ac:dyDescent="0.3">
      <c r="A804" s="41"/>
      <c r="B804" s="41"/>
      <c r="C804" s="114"/>
      <c r="D804" s="41"/>
      <c r="E804" s="41"/>
      <c r="F804" s="41"/>
      <c r="G804" s="41"/>
      <c r="H804" s="41"/>
      <c r="I804" s="23"/>
      <c r="J804" s="41"/>
      <c r="K804" s="23"/>
      <c r="L804" s="41"/>
      <c r="M804" s="186"/>
      <c r="N804" s="42"/>
      <c r="O804" s="42"/>
      <c r="P804" s="42"/>
      <c r="Q804" s="36"/>
      <c r="R804" s="36"/>
      <c r="S804" s="36"/>
      <c r="T804" s="36"/>
      <c r="U804" s="36"/>
      <c r="V804" s="36"/>
      <c r="W804" s="36"/>
      <c r="X804" s="36"/>
      <c r="Y804" s="36"/>
      <c r="Z804" s="36"/>
      <c r="AA804" s="36"/>
      <c r="AB804" s="36"/>
      <c r="AC804" s="9"/>
      <c r="AD804" s="9"/>
      <c r="AE804" s="9"/>
      <c r="AF804" s="9"/>
      <c r="AG804" s="9"/>
      <c r="AH804" s="9"/>
      <c r="AI804" s="9"/>
      <c r="AJ804" s="9"/>
      <c r="AK804" s="9"/>
      <c r="AL804" s="9"/>
      <c r="AM804" s="9"/>
      <c r="AN804" s="9"/>
      <c r="AO804" s="9"/>
      <c r="AP804" s="10"/>
    </row>
    <row r="805" spans="1:42" x14ac:dyDescent="0.3">
      <c r="A805" s="41"/>
      <c r="B805" s="41"/>
      <c r="C805" s="114"/>
      <c r="D805" s="41"/>
      <c r="E805" s="41"/>
      <c r="F805" s="41"/>
      <c r="G805" s="41"/>
      <c r="H805" s="41"/>
      <c r="I805" s="23"/>
      <c r="J805" s="41"/>
      <c r="K805" s="23"/>
      <c r="L805" s="41"/>
      <c r="M805" s="186"/>
      <c r="N805" s="42"/>
      <c r="O805" s="42"/>
      <c r="P805" s="42"/>
      <c r="Q805" s="36"/>
      <c r="R805" s="36"/>
      <c r="S805" s="36"/>
      <c r="T805" s="36"/>
      <c r="U805" s="36"/>
      <c r="V805" s="36"/>
      <c r="W805" s="36"/>
      <c r="X805" s="36"/>
      <c r="Y805" s="36"/>
      <c r="Z805" s="36"/>
      <c r="AA805" s="36"/>
      <c r="AB805" s="36"/>
      <c r="AC805" s="9"/>
      <c r="AD805" s="9"/>
      <c r="AE805" s="9"/>
      <c r="AF805" s="9"/>
      <c r="AG805" s="9"/>
      <c r="AH805" s="9"/>
      <c r="AI805" s="9"/>
      <c r="AJ805" s="9"/>
      <c r="AK805" s="9"/>
      <c r="AL805" s="9"/>
      <c r="AM805" s="9"/>
      <c r="AN805" s="9"/>
      <c r="AO805" s="9"/>
      <c r="AP805" s="10"/>
    </row>
    <row r="806" spans="1:42" x14ac:dyDescent="0.3">
      <c r="A806" s="41"/>
      <c r="B806" s="41"/>
      <c r="C806" s="114"/>
      <c r="D806" s="41"/>
      <c r="E806" s="41"/>
      <c r="F806" s="41"/>
      <c r="G806" s="41"/>
      <c r="H806" s="41"/>
      <c r="I806" s="23"/>
      <c r="J806" s="41"/>
      <c r="K806" s="23"/>
      <c r="L806" s="41"/>
      <c r="M806" s="186"/>
      <c r="N806" s="42"/>
      <c r="O806" s="42"/>
      <c r="P806" s="42"/>
      <c r="Q806" s="36"/>
      <c r="R806" s="36"/>
      <c r="S806" s="36"/>
      <c r="T806" s="36"/>
      <c r="U806" s="36"/>
      <c r="V806" s="36"/>
      <c r="W806" s="36"/>
      <c r="X806" s="36"/>
      <c r="Y806" s="36"/>
      <c r="Z806" s="36"/>
      <c r="AA806" s="36"/>
      <c r="AB806" s="36"/>
      <c r="AC806" s="9"/>
      <c r="AD806" s="9"/>
      <c r="AE806" s="9"/>
      <c r="AF806" s="9"/>
      <c r="AG806" s="9"/>
      <c r="AH806" s="9"/>
      <c r="AI806" s="9"/>
      <c r="AJ806" s="9"/>
      <c r="AK806" s="9"/>
      <c r="AL806" s="9"/>
      <c r="AM806" s="9"/>
      <c r="AN806" s="9"/>
      <c r="AO806" s="9"/>
      <c r="AP806" s="10"/>
    </row>
    <row r="807" spans="1:42" x14ac:dyDescent="0.3">
      <c r="A807" s="41"/>
      <c r="B807" s="41"/>
      <c r="C807" s="114"/>
      <c r="D807" s="41"/>
      <c r="E807" s="41"/>
      <c r="F807" s="41"/>
      <c r="G807" s="41"/>
      <c r="H807" s="41"/>
      <c r="I807" s="23"/>
      <c r="J807" s="41"/>
      <c r="K807" s="23"/>
      <c r="L807" s="41"/>
      <c r="M807" s="186"/>
      <c r="N807" s="42"/>
      <c r="O807" s="42"/>
      <c r="P807" s="42"/>
      <c r="Q807" s="36"/>
      <c r="R807" s="36"/>
      <c r="S807" s="36"/>
      <c r="T807" s="36"/>
      <c r="U807" s="36"/>
      <c r="V807" s="36"/>
      <c r="W807" s="36"/>
      <c r="X807" s="36"/>
      <c r="Y807" s="36"/>
      <c r="Z807" s="36"/>
      <c r="AA807" s="36"/>
      <c r="AB807" s="36"/>
      <c r="AC807" s="9"/>
      <c r="AD807" s="9"/>
      <c r="AE807" s="9"/>
      <c r="AF807" s="9"/>
      <c r="AG807" s="9"/>
      <c r="AH807" s="9"/>
      <c r="AI807" s="9"/>
      <c r="AJ807" s="9"/>
      <c r="AK807" s="9"/>
      <c r="AL807" s="9"/>
      <c r="AM807" s="9"/>
      <c r="AN807" s="9"/>
      <c r="AO807" s="9"/>
      <c r="AP807" s="10"/>
    </row>
    <row r="808" spans="1:42" x14ac:dyDescent="0.3">
      <c r="A808" s="41"/>
      <c r="B808" s="41"/>
      <c r="C808" s="114"/>
      <c r="D808" s="41"/>
      <c r="E808" s="41"/>
      <c r="F808" s="41"/>
      <c r="G808" s="41"/>
      <c r="H808" s="41"/>
      <c r="I808" s="23"/>
      <c r="J808" s="41"/>
      <c r="K808" s="23"/>
      <c r="L808" s="41"/>
      <c r="M808" s="186"/>
      <c r="N808" s="42"/>
      <c r="O808" s="42"/>
      <c r="P808" s="42"/>
      <c r="Q808" s="36"/>
      <c r="R808" s="36"/>
      <c r="S808" s="36"/>
      <c r="T808" s="36"/>
      <c r="U808" s="36"/>
      <c r="V808" s="36"/>
      <c r="W808" s="36"/>
      <c r="X808" s="36"/>
      <c r="Y808" s="36"/>
      <c r="Z808" s="36"/>
      <c r="AA808" s="36"/>
      <c r="AB808" s="36"/>
      <c r="AC808" s="9"/>
      <c r="AD808" s="9"/>
      <c r="AE808" s="9"/>
      <c r="AF808" s="9"/>
      <c r="AG808" s="9"/>
      <c r="AH808" s="9"/>
      <c r="AI808" s="9"/>
      <c r="AJ808" s="9"/>
      <c r="AK808" s="9"/>
      <c r="AL808" s="9"/>
      <c r="AM808" s="9"/>
      <c r="AN808" s="9"/>
      <c r="AO808" s="9"/>
      <c r="AP808" s="10"/>
    </row>
    <row r="809" spans="1:42" x14ac:dyDescent="0.3">
      <c r="A809" s="41"/>
      <c r="B809" s="41"/>
      <c r="C809" s="114"/>
      <c r="D809" s="41"/>
      <c r="E809" s="41"/>
      <c r="F809" s="41"/>
      <c r="G809" s="41"/>
      <c r="H809" s="41"/>
      <c r="I809" s="23"/>
      <c r="J809" s="41"/>
      <c r="K809" s="23"/>
      <c r="L809" s="41"/>
      <c r="M809" s="186"/>
      <c r="N809" s="42"/>
      <c r="O809" s="42"/>
      <c r="P809" s="42"/>
      <c r="Q809" s="36"/>
      <c r="R809" s="36"/>
      <c r="S809" s="36"/>
      <c r="T809" s="36"/>
      <c r="U809" s="36"/>
      <c r="V809" s="36"/>
      <c r="W809" s="36"/>
      <c r="X809" s="36"/>
      <c r="Y809" s="36"/>
      <c r="Z809" s="36"/>
      <c r="AA809" s="36"/>
      <c r="AB809" s="36"/>
      <c r="AC809" s="9"/>
      <c r="AD809" s="9"/>
      <c r="AE809" s="9"/>
      <c r="AF809" s="9"/>
      <c r="AG809" s="9"/>
      <c r="AH809" s="9"/>
      <c r="AI809" s="9"/>
      <c r="AJ809" s="9"/>
      <c r="AK809" s="9"/>
      <c r="AL809" s="9"/>
      <c r="AM809" s="9"/>
      <c r="AN809" s="9"/>
      <c r="AO809" s="9"/>
      <c r="AP809" s="10"/>
    </row>
    <row r="810" spans="1:42" x14ac:dyDescent="0.3">
      <c r="A810" s="41"/>
      <c r="B810" s="41"/>
      <c r="C810" s="114"/>
      <c r="D810" s="41"/>
      <c r="E810" s="41"/>
      <c r="F810" s="41"/>
      <c r="G810" s="41"/>
      <c r="H810" s="41"/>
      <c r="I810" s="23"/>
      <c r="J810" s="41"/>
      <c r="K810" s="23"/>
      <c r="L810" s="41"/>
      <c r="M810" s="186"/>
      <c r="N810" s="42"/>
      <c r="O810" s="42"/>
      <c r="P810" s="42"/>
      <c r="Q810" s="36"/>
      <c r="R810" s="36"/>
      <c r="S810" s="36"/>
      <c r="T810" s="36"/>
      <c r="U810" s="36"/>
      <c r="V810" s="36"/>
      <c r="W810" s="36"/>
      <c r="X810" s="36"/>
      <c r="Y810" s="36"/>
      <c r="Z810" s="36"/>
      <c r="AA810" s="36"/>
      <c r="AB810" s="36"/>
      <c r="AC810" s="9"/>
      <c r="AD810" s="9"/>
      <c r="AE810" s="9"/>
      <c r="AF810" s="9"/>
      <c r="AG810" s="9"/>
      <c r="AH810" s="9"/>
      <c r="AI810" s="9"/>
      <c r="AJ810" s="9"/>
      <c r="AK810" s="9"/>
      <c r="AL810" s="9"/>
      <c r="AM810" s="9"/>
      <c r="AN810" s="9"/>
      <c r="AO810" s="9"/>
      <c r="AP810" s="10"/>
    </row>
    <row r="811" spans="1:42" x14ac:dyDescent="0.3">
      <c r="A811" s="41"/>
      <c r="B811" s="41"/>
      <c r="C811" s="114"/>
      <c r="D811" s="41"/>
      <c r="E811" s="41"/>
      <c r="F811" s="41"/>
      <c r="G811" s="41"/>
      <c r="H811" s="41"/>
      <c r="I811" s="23"/>
      <c r="J811" s="41"/>
      <c r="K811" s="23"/>
      <c r="L811" s="41"/>
      <c r="M811" s="186"/>
      <c r="N811" s="42"/>
      <c r="O811" s="42"/>
      <c r="P811" s="42"/>
      <c r="Q811" s="36"/>
      <c r="R811" s="36"/>
      <c r="S811" s="36"/>
      <c r="T811" s="36"/>
      <c r="U811" s="36"/>
      <c r="V811" s="36"/>
      <c r="W811" s="36"/>
      <c r="X811" s="36"/>
      <c r="Y811" s="36"/>
      <c r="Z811" s="36"/>
      <c r="AA811" s="36"/>
      <c r="AB811" s="36"/>
      <c r="AC811" s="9"/>
      <c r="AD811" s="9"/>
      <c r="AE811" s="9"/>
      <c r="AF811" s="9"/>
      <c r="AG811" s="9"/>
      <c r="AH811" s="9"/>
      <c r="AI811" s="9"/>
      <c r="AJ811" s="9"/>
      <c r="AK811" s="9"/>
      <c r="AL811" s="9"/>
      <c r="AM811" s="9"/>
      <c r="AN811" s="9"/>
      <c r="AO811" s="9"/>
      <c r="AP811" s="10"/>
    </row>
    <row r="812" spans="1:42" x14ac:dyDescent="0.3">
      <c r="A812" s="41"/>
      <c r="B812" s="41"/>
      <c r="C812" s="114"/>
      <c r="D812" s="41"/>
      <c r="E812" s="41"/>
      <c r="F812" s="41"/>
      <c r="G812" s="41"/>
      <c r="H812" s="41"/>
      <c r="I812" s="23"/>
      <c r="J812" s="41"/>
      <c r="K812" s="23"/>
      <c r="L812" s="41"/>
      <c r="M812" s="186"/>
      <c r="N812" s="42"/>
      <c r="O812" s="42"/>
      <c r="P812" s="42"/>
      <c r="Q812" s="36"/>
      <c r="R812" s="36"/>
      <c r="S812" s="36"/>
      <c r="T812" s="36"/>
      <c r="U812" s="36"/>
      <c r="V812" s="36"/>
      <c r="W812" s="36"/>
      <c r="X812" s="36"/>
      <c r="Y812" s="36"/>
      <c r="Z812" s="36"/>
      <c r="AA812" s="36"/>
      <c r="AB812" s="36"/>
      <c r="AC812" s="9"/>
      <c r="AD812" s="9"/>
      <c r="AE812" s="9"/>
      <c r="AF812" s="9"/>
      <c r="AG812" s="9"/>
      <c r="AH812" s="9"/>
      <c r="AI812" s="9"/>
      <c r="AJ812" s="9"/>
      <c r="AK812" s="9"/>
      <c r="AL812" s="9"/>
      <c r="AM812" s="9"/>
      <c r="AN812" s="9"/>
      <c r="AO812" s="9"/>
      <c r="AP812" s="10"/>
    </row>
    <row r="813" spans="1:42" x14ac:dyDescent="0.3">
      <c r="A813" s="41"/>
      <c r="B813" s="41"/>
      <c r="C813" s="114"/>
      <c r="D813" s="41"/>
      <c r="E813" s="41"/>
      <c r="F813" s="41"/>
      <c r="G813" s="41"/>
      <c r="H813" s="41"/>
      <c r="I813" s="23"/>
      <c r="J813" s="41"/>
      <c r="K813" s="23"/>
      <c r="L813" s="41"/>
      <c r="M813" s="186"/>
      <c r="N813" s="42"/>
      <c r="O813" s="42"/>
      <c r="P813" s="42"/>
      <c r="Q813" s="36"/>
      <c r="R813" s="36"/>
      <c r="S813" s="36"/>
      <c r="T813" s="36"/>
      <c r="U813" s="36"/>
      <c r="V813" s="36"/>
      <c r="W813" s="36"/>
      <c r="X813" s="36"/>
      <c r="Y813" s="36"/>
      <c r="Z813" s="36"/>
      <c r="AA813" s="36"/>
      <c r="AB813" s="36"/>
      <c r="AC813" s="9"/>
      <c r="AD813" s="9"/>
      <c r="AE813" s="9"/>
      <c r="AF813" s="9"/>
      <c r="AG813" s="9"/>
      <c r="AH813" s="9"/>
      <c r="AI813" s="9"/>
      <c r="AJ813" s="9"/>
      <c r="AK813" s="9"/>
      <c r="AL813" s="9"/>
      <c r="AM813" s="9"/>
      <c r="AN813" s="9"/>
      <c r="AO813" s="9"/>
      <c r="AP813" s="10"/>
    </row>
    <row r="814" spans="1:42" x14ac:dyDescent="0.3">
      <c r="A814" s="41"/>
      <c r="B814" s="41"/>
      <c r="C814" s="114"/>
      <c r="D814" s="41"/>
      <c r="E814" s="41"/>
      <c r="F814" s="41"/>
      <c r="G814" s="41"/>
      <c r="H814" s="41"/>
      <c r="I814" s="23"/>
      <c r="J814" s="41"/>
      <c r="K814" s="23"/>
      <c r="L814" s="41"/>
      <c r="M814" s="186"/>
      <c r="N814" s="42"/>
      <c r="O814" s="42"/>
      <c r="P814" s="42"/>
      <c r="Q814" s="36"/>
      <c r="R814" s="36"/>
      <c r="S814" s="36"/>
      <c r="T814" s="36"/>
      <c r="U814" s="36"/>
      <c r="V814" s="36"/>
      <c r="W814" s="36"/>
      <c r="X814" s="36"/>
      <c r="Y814" s="36"/>
      <c r="Z814" s="36"/>
      <c r="AA814" s="36"/>
      <c r="AB814" s="36"/>
      <c r="AC814" s="9"/>
      <c r="AD814" s="9"/>
      <c r="AE814" s="9"/>
      <c r="AF814" s="9"/>
      <c r="AG814" s="9"/>
      <c r="AH814" s="9"/>
      <c r="AI814" s="9"/>
      <c r="AJ814" s="9"/>
      <c r="AK814" s="9"/>
      <c r="AL814" s="9"/>
      <c r="AM814" s="9"/>
      <c r="AN814" s="9"/>
      <c r="AO814" s="9"/>
      <c r="AP814" s="10"/>
    </row>
    <row r="815" spans="1:42" x14ac:dyDescent="0.3">
      <c r="A815" s="41"/>
      <c r="B815" s="41"/>
      <c r="C815" s="114"/>
      <c r="D815" s="41"/>
      <c r="E815" s="41"/>
      <c r="F815" s="41"/>
      <c r="G815" s="41"/>
      <c r="H815" s="41"/>
      <c r="I815" s="23"/>
      <c r="J815" s="41"/>
      <c r="K815" s="23"/>
      <c r="L815" s="41"/>
      <c r="M815" s="186"/>
      <c r="N815" s="42"/>
      <c r="O815" s="42"/>
      <c r="P815" s="42"/>
      <c r="Q815" s="36"/>
      <c r="R815" s="36"/>
      <c r="S815" s="36"/>
      <c r="T815" s="36"/>
      <c r="U815" s="36"/>
      <c r="V815" s="36"/>
      <c r="W815" s="36"/>
      <c r="X815" s="36"/>
      <c r="Y815" s="36"/>
      <c r="Z815" s="36"/>
      <c r="AA815" s="36"/>
      <c r="AB815" s="36"/>
      <c r="AC815" s="9"/>
      <c r="AD815" s="9"/>
      <c r="AE815" s="9"/>
      <c r="AF815" s="9"/>
      <c r="AG815" s="9"/>
      <c r="AH815" s="9"/>
      <c r="AI815" s="9"/>
      <c r="AJ815" s="9"/>
      <c r="AK815" s="9"/>
      <c r="AL815" s="9"/>
      <c r="AM815" s="9"/>
      <c r="AN815" s="9"/>
      <c r="AO815" s="9"/>
      <c r="AP815" s="10"/>
    </row>
    <row r="816" spans="1:42" x14ac:dyDescent="0.3">
      <c r="A816" s="41"/>
      <c r="B816" s="41"/>
      <c r="C816" s="114"/>
      <c r="D816" s="41"/>
      <c r="E816" s="41"/>
      <c r="F816" s="41"/>
      <c r="G816" s="41"/>
      <c r="H816" s="41"/>
      <c r="I816" s="23"/>
      <c r="J816" s="41"/>
      <c r="K816" s="23"/>
      <c r="L816" s="41"/>
      <c r="M816" s="186"/>
      <c r="N816" s="42"/>
      <c r="O816" s="42"/>
      <c r="P816" s="42"/>
      <c r="Q816" s="36"/>
      <c r="R816" s="36"/>
      <c r="S816" s="36"/>
      <c r="T816" s="36"/>
      <c r="U816" s="36"/>
      <c r="V816" s="36"/>
      <c r="W816" s="36"/>
      <c r="X816" s="36"/>
      <c r="Y816" s="36"/>
      <c r="Z816" s="36"/>
      <c r="AA816" s="36"/>
      <c r="AB816" s="36"/>
      <c r="AC816" s="9"/>
      <c r="AD816" s="9"/>
      <c r="AE816" s="9"/>
      <c r="AF816" s="9"/>
      <c r="AG816" s="9"/>
      <c r="AH816" s="9"/>
      <c r="AI816" s="9"/>
      <c r="AJ816" s="9"/>
      <c r="AK816" s="9"/>
      <c r="AL816" s="9"/>
      <c r="AM816" s="9"/>
      <c r="AN816" s="9"/>
      <c r="AO816" s="9"/>
      <c r="AP816" s="10"/>
    </row>
    <row r="817" spans="1:42" x14ac:dyDescent="0.3">
      <c r="A817" s="41"/>
      <c r="B817" s="41"/>
      <c r="C817" s="114"/>
      <c r="D817" s="41"/>
      <c r="E817" s="41"/>
      <c r="F817" s="41"/>
      <c r="G817" s="41"/>
      <c r="H817" s="41"/>
      <c r="I817" s="23"/>
      <c r="J817" s="41"/>
      <c r="K817" s="23"/>
      <c r="L817" s="41"/>
      <c r="M817" s="186"/>
      <c r="N817" s="42"/>
      <c r="O817" s="42"/>
      <c r="P817" s="42"/>
      <c r="Q817" s="36"/>
      <c r="R817" s="36"/>
      <c r="S817" s="36"/>
      <c r="T817" s="36"/>
      <c r="U817" s="36"/>
      <c r="V817" s="36"/>
      <c r="W817" s="36"/>
      <c r="X817" s="36"/>
      <c r="Y817" s="36"/>
      <c r="Z817" s="36"/>
      <c r="AA817" s="36"/>
      <c r="AB817" s="36"/>
      <c r="AC817" s="9"/>
      <c r="AD817" s="9"/>
      <c r="AE817" s="9"/>
      <c r="AF817" s="9"/>
      <c r="AG817" s="9"/>
      <c r="AH817" s="9"/>
      <c r="AI817" s="9"/>
      <c r="AJ817" s="9"/>
      <c r="AK817" s="9"/>
      <c r="AL817" s="9"/>
      <c r="AM817" s="9"/>
      <c r="AN817" s="9"/>
      <c r="AO817" s="9"/>
      <c r="AP817" s="10"/>
    </row>
    <row r="818" spans="1:42" x14ac:dyDescent="0.3">
      <c r="A818" s="41"/>
      <c r="B818" s="41"/>
      <c r="C818" s="114"/>
      <c r="D818" s="41"/>
      <c r="E818" s="41"/>
      <c r="F818" s="41"/>
      <c r="G818" s="41"/>
      <c r="H818" s="41"/>
      <c r="I818" s="23"/>
      <c r="J818" s="41"/>
      <c r="K818" s="23"/>
      <c r="L818" s="41"/>
      <c r="M818" s="186"/>
      <c r="N818" s="42"/>
      <c r="O818" s="42"/>
      <c r="P818" s="42"/>
      <c r="Q818" s="36"/>
      <c r="R818" s="36"/>
      <c r="S818" s="36"/>
      <c r="T818" s="36"/>
      <c r="U818" s="36"/>
      <c r="V818" s="36"/>
      <c r="W818" s="36"/>
      <c r="X818" s="36"/>
      <c r="Y818" s="36"/>
      <c r="Z818" s="36"/>
      <c r="AA818" s="36"/>
      <c r="AB818" s="36"/>
      <c r="AC818" s="9"/>
      <c r="AD818" s="9"/>
      <c r="AE818" s="9"/>
      <c r="AF818" s="9"/>
      <c r="AG818" s="9"/>
      <c r="AH818" s="9"/>
      <c r="AI818" s="9"/>
      <c r="AJ818" s="9"/>
      <c r="AK818" s="9"/>
      <c r="AL818" s="9"/>
      <c r="AM818" s="9"/>
      <c r="AN818" s="9"/>
      <c r="AO818" s="9"/>
      <c r="AP818" s="10"/>
    </row>
    <row r="819" spans="1:42" x14ac:dyDescent="0.3">
      <c r="A819" s="41"/>
      <c r="B819" s="41"/>
      <c r="C819" s="114"/>
      <c r="D819" s="41"/>
      <c r="E819" s="41"/>
      <c r="F819" s="41"/>
      <c r="G819" s="41"/>
      <c r="H819" s="41"/>
      <c r="I819" s="23"/>
      <c r="J819" s="41"/>
      <c r="K819" s="23"/>
      <c r="L819" s="41"/>
      <c r="M819" s="186"/>
      <c r="N819" s="42"/>
      <c r="O819" s="42"/>
      <c r="P819" s="42"/>
      <c r="Q819" s="36"/>
      <c r="R819" s="36"/>
      <c r="S819" s="36"/>
      <c r="T819" s="36"/>
      <c r="U819" s="36"/>
      <c r="V819" s="36"/>
      <c r="W819" s="36"/>
      <c r="X819" s="36"/>
      <c r="Y819" s="36"/>
      <c r="Z819" s="36"/>
      <c r="AA819" s="36"/>
      <c r="AB819" s="36"/>
      <c r="AC819" s="9"/>
      <c r="AD819" s="9"/>
      <c r="AE819" s="9"/>
      <c r="AF819" s="9"/>
      <c r="AG819" s="9"/>
      <c r="AH819" s="9"/>
      <c r="AI819" s="9"/>
      <c r="AJ819" s="9"/>
      <c r="AK819" s="9"/>
      <c r="AL819" s="9"/>
      <c r="AM819" s="9"/>
      <c r="AN819" s="9"/>
      <c r="AO819" s="9"/>
      <c r="AP819" s="10"/>
    </row>
    <row r="820" spans="1:42" x14ac:dyDescent="0.3">
      <c r="A820" s="41"/>
      <c r="B820" s="41"/>
      <c r="C820" s="114"/>
      <c r="D820" s="41"/>
      <c r="E820" s="41"/>
      <c r="F820" s="41"/>
      <c r="G820" s="41"/>
      <c r="H820" s="41"/>
      <c r="I820" s="23"/>
      <c r="J820" s="41"/>
      <c r="K820" s="23"/>
      <c r="L820" s="41"/>
      <c r="M820" s="186"/>
      <c r="N820" s="42"/>
      <c r="O820" s="42"/>
      <c r="P820" s="42"/>
      <c r="Q820" s="36"/>
      <c r="R820" s="36"/>
      <c r="S820" s="36"/>
      <c r="T820" s="36"/>
      <c r="U820" s="36"/>
      <c r="V820" s="36"/>
      <c r="W820" s="36"/>
      <c r="X820" s="36"/>
      <c r="Y820" s="36"/>
      <c r="Z820" s="36"/>
      <c r="AA820" s="36"/>
      <c r="AB820" s="36"/>
      <c r="AC820" s="9"/>
      <c r="AD820" s="9"/>
      <c r="AE820" s="9"/>
      <c r="AF820" s="9"/>
      <c r="AG820" s="9"/>
      <c r="AH820" s="9"/>
      <c r="AI820" s="9"/>
      <c r="AJ820" s="9"/>
      <c r="AK820" s="9"/>
      <c r="AL820" s="9"/>
      <c r="AM820" s="9"/>
      <c r="AN820" s="9"/>
      <c r="AO820" s="9"/>
      <c r="AP820" s="10"/>
    </row>
    <row r="821" spans="1:42" x14ac:dyDescent="0.3">
      <c r="A821" s="41"/>
      <c r="B821" s="41"/>
      <c r="C821" s="114"/>
      <c r="D821" s="41"/>
      <c r="E821" s="41"/>
      <c r="F821" s="41"/>
      <c r="G821" s="41"/>
      <c r="H821" s="41"/>
      <c r="I821" s="23"/>
      <c r="J821" s="41"/>
      <c r="K821" s="23"/>
      <c r="L821" s="41"/>
      <c r="M821" s="186"/>
      <c r="N821" s="42"/>
      <c r="O821" s="42"/>
      <c r="P821" s="42"/>
      <c r="Q821" s="36"/>
      <c r="R821" s="36"/>
      <c r="S821" s="36"/>
      <c r="T821" s="36"/>
      <c r="U821" s="36"/>
      <c r="V821" s="36"/>
      <c r="W821" s="36"/>
      <c r="X821" s="36"/>
      <c r="Y821" s="36"/>
      <c r="Z821" s="36"/>
      <c r="AA821" s="36"/>
      <c r="AB821" s="36"/>
      <c r="AC821" s="9"/>
      <c r="AD821" s="9"/>
      <c r="AE821" s="9"/>
      <c r="AF821" s="9"/>
      <c r="AG821" s="9"/>
      <c r="AH821" s="9"/>
      <c r="AI821" s="9"/>
      <c r="AJ821" s="9"/>
      <c r="AK821" s="9"/>
      <c r="AL821" s="9"/>
      <c r="AM821" s="9"/>
      <c r="AN821" s="9"/>
      <c r="AO821" s="9"/>
      <c r="AP821" s="10"/>
    </row>
    <row r="822" spans="1:42" x14ac:dyDescent="0.3">
      <c r="A822" s="41"/>
      <c r="B822" s="41"/>
      <c r="C822" s="114"/>
      <c r="D822" s="41"/>
      <c r="E822" s="41"/>
      <c r="F822" s="41"/>
      <c r="G822" s="41"/>
      <c r="H822" s="41"/>
      <c r="I822" s="23"/>
      <c r="J822" s="41"/>
      <c r="K822" s="23"/>
      <c r="L822" s="41"/>
      <c r="M822" s="186"/>
      <c r="N822" s="42"/>
      <c r="O822" s="42"/>
      <c r="P822" s="42"/>
      <c r="Q822" s="36"/>
      <c r="R822" s="36"/>
      <c r="S822" s="36"/>
      <c r="T822" s="36"/>
      <c r="U822" s="36"/>
      <c r="V822" s="36"/>
      <c r="W822" s="36"/>
      <c r="X822" s="36"/>
      <c r="Y822" s="36"/>
      <c r="Z822" s="36"/>
      <c r="AA822" s="36"/>
      <c r="AB822" s="36"/>
      <c r="AC822" s="9"/>
      <c r="AD822" s="9"/>
      <c r="AE822" s="9"/>
      <c r="AF822" s="9"/>
      <c r="AG822" s="9"/>
      <c r="AH822" s="9"/>
      <c r="AI822" s="9"/>
      <c r="AJ822" s="9"/>
      <c r="AK822" s="9"/>
      <c r="AL822" s="9"/>
      <c r="AM822" s="9"/>
      <c r="AN822" s="9"/>
      <c r="AO822" s="9"/>
      <c r="AP822" s="10"/>
    </row>
    <row r="823" spans="1:42" x14ac:dyDescent="0.3">
      <c r="A823" s="41"/>
      <c r="B823" s="41"/>
      <c r="C823" s="114"/>
      <c r="D823" s="41"/>
      <c r="E823" s="41"/>
      <c r="F823" s="41"/>
      <c r="G823" s="41"/>
      <c r="H823" s="41"/>
      <c r="I823" s="23"/>
      <c r="J823" s="41"/>
      <c r="K823" s="23"/>
      <c r="L823" s="41"/>
      <c r="M823" s="186"/>
      <c r="N823" s="42"/>
      <c r="O823" s="42"/>
      <c r="P823" s="42"/>
      <c r="Q823" s="36"/>
      <c r="R823" s="36"/>
      <c r="S823" s="36"/>
      <c r="T823" s="36"/>
      <c r="U823" s="36"/>
      <c r="V823" s="36"/>
      <c r="W823" s="36"/>
      <c r="X823" s="36"/>
      <c r="Y823" s="36"/>
      <c r="Z823" s="36"/>
      <c r="AA823" s="36"/>
      <c r="AB823" s="36"/>
      <c r="AC823" s="9"/>
      <c r="AD823" s="9"/>
      <c r="AE823" s="9"/>
      <c r="AF823" s="9"/>
      <c r="AG823" s="9"/>
      <c r="AH823" s="9"/>
      <c r="AI823" s="9"/>
      <c r="AJ823" s="9"/>
      <c r="AK823" s="9"/>
      <c r="AL823" s="9"/>
      <c r="AM823" s="9"/>
      <c r="AN823" s="9"/>
      <c r="AO823" s="9"/>
      <c r="AP823" s="10"/>
    </row>
    <row r="824" spans="1:42" x14ac:dyDescent="0.3">
      <c r="A824" s="41"/>
      <c r="B824" s="41"/>
      <c r="C824" s="114"/>
      <c r="D824" s="41"/>
      <c r="E824" s="41"/>
      <c r="F824" s="41"/>
      <c r="G824" s="41"/>
      <c r="H824" s="41"/>
      <c r="I824" s="23"/>
      <c r="J824" s="41"/>
      <c r="K824" s="23"/>
      <c r="L824" s="41"/>
      <c r="M824" s="186"/>
      <c r="N824" s="42"/>
      <c r="O824" s="42"/>
      <c r="P824" s="42"/>
      <c r="Q824" s="36"/>
      <c r="R824" s="36"/>
      <c r="S824" s="36"/>
      <c r="T824" s="36"/>
      <c r="U824" s="36"/>
      <c r="V824" s="36"/>
      <c r="W824" s="36"/>
      <c r="X824" s="36"/>
      <c r="Y824" s="36"/>
      <c r="Z824" s="36"/>
      <c r="AA824" s="36"/>
      <c r="AB824" s="36"/>
      <c r="AC824" s="9"/>
      <c r="AD824" s="9"/>
      <c r="AE824" s="9"/>
      <c r="AF824" s="9"/>
      <c r="AG824" s="9"/>
      <c r="AH824" s="9"/>
      <c r="AI824" s="9"/>
      <c r="AJ824" s="9"/>
      <c r="AK824" s="9"/>
      <c r="AL824" s="9"/>
      <c r="AM824" s="9"/>
      <c r="AN824" s="9"/>
      <c r="AO824" s="9"/>
      <c r="AP824" s="10"/>
    </row>
    <row r="825" spans="1:42" x14ac:dyDescent="0.3">
      <c r="A825" s="41"/>
      <c r="B825" s="41"/>
      <c r="C825" s="114"/>
      <c r="D825" s="41"/>
      <c r="E825" s="41"/>
      <c r="F825" s="41"/>
      <c r="G825" s="41"/>
      <c r="H825" s="41"/>
      <c r="I825" s="23"/>
      <c r="J825" s="41"/>
      <c r="K825" s="23"/>
      <c r="L825" s="41"/>
      <c r="M825" s="186"/>
      <c r="N825" s="42"/>
      <c r="O825" s="42"/>
      <c r="P825" s="42"/>
      <c r="Q825" s="36"/>
      <c r="R825" s="36"/>
      <c r="S825" s="36"/>
      <c r="T825" s="36"/>
      <c r="U825" s="36"/>
      <c r="V825" s="36"/>
      <c r="W825" s="36"/>
      <c r="X825" s="36"/>
      <c r="Y825" s="36"/>
      <c r="Z825" s="36"/>
      <c r="AA825" s="36"/>
      <c r="AB825" s="36"/>
      <c r="AC825" s="9"/>
      <c r="AD825" s="9"/>
      <c r="AE825" s="9"/>
      <c r="AF825" s="9"/>
      <c r="AG825" s="9"/>
      <c r="AH825" s="9"/>
      <c r="AI825" s="9"/>
      <c r="AJ825" s="9"/>
      <c r="AK825" s="9"/>
      <c r="AL825" s="9"/>
      <c r="AM825" s="9"/>
      <c r="AN825" s="9"/>
      <c r="AO825" s="9"/>
      <c r="AP825" s="10"/>
    </row>
    <row r="826" spans="1:42" x14ac:dyDescent="0.3">
      <c r="A826" s="41"/>
      <c r="B826" s="41"/>
      <c r="C826" s="114"/>
      <c r="D826" s="41"/>
      <c r="E826" s="41"/>
      <c r="F826" s="41"/>
      <c r="G826" s="41"/>
      <c r="H826" s="41"/>
      <c r="I826" s="23"/>
      <c r="J826" s="41"/>
      <c r="K826" s="23"/>
      <c r="L826" s="41"/>
      <c r="M826" s="186"/>
      <c r="N826" s="42"/>
      <c r="O826" s="42"/>
      <c r="P826" s="42"/>
      <c r="Q826" s="36"/>
      <c r="R826" s="36"/>
      <c r="S826" s="36"/>
      <c r="T826" s="36"/>
      <c r="U826" s="36"/>
      <c r="V826" s="36"/>
      <c r="W826" s="36"/>
      <c r="X826" s="36"/>
      <c r="Y826" s="36"/>
      <c r="Z826" s="36"/>
      <c r="AA826" s="36"/>
      <c r="AB826" s="36"/>
      <c r="AC826" s="9"/>
      <c r="AD826" s="9"/>
      <c r="AE826" s="9"/>
      <c r="AF826" s="9"/>
      <c r="AG826" s="9"/>
      <c r="AH826" s="9"/>
      <c r="AI826" s="9"/>
      <c r="AJ826" s="9"/>
      <c r="AK826" s="9"/>
      <c r="AL826" s="9"/>
      <c r="AM826" s="9"/>
      <c r="AN826" s="9"/>
      <c r="AO826" s="9"/>
      <c r="AP826" s="10"/>
    </row>
    <row r="827" spans="1:42" x14ac:dyDescent="0.3">
      <c r="A827" s="41"/>
      <c r="B827" s="41"/>
      <c r="C827" s="114"/>
      <c r="D827" s="41"/>
      <c r="E827" s="41"/>
      <c r="F827" s="41"/>
      <c r="G827" s="41"/>
      <c r="H827" s="41"/>
      <c r="I827" s="23"/>
      <c r="J827" s="41"/>
      <c r="K827" s="23"/>
      <c r="L827" s="41"/>
      <c r="M827" s="186"/>
      <c r="N827" s="42"/>
      <c r="O827" s="42"/>
      <c r="P827" s="42"/>
      <c r="Q827" s="36"/>
      <c r="R827" s="36"/>
      <c r="S827" s="36"/>
      <c r="T827" s="36"/>
      <c r="U827" s="36"/>
      <c r="V827" s="36"/>
      <c r="W827" s="36"/>
      <c r="X827" s="36"/>
      <c r="Y827" s="36"/>
      <c r="Z827" s="36"/>
      <c r="AA827" s="36"/>
      <c r="AB827" s="36"/>
      <c r="AC827" s="9"/>
      <c r="AD827" s="9"/>
      <c r="AE827" s="9"/>
      <c r="AF827" s="9"/>
      <c r="AG827" s="9"/>
      <c r="AH827" s="9"/>
      <c r="AI827" s="9"/>
      <c r="AJ827" s="9"/>
      <c r="AK827" s="9"/>
      <c r="AL827" s="9"/>
      <c r="AM827" s="9"/>
      <c r="AN827" s="9"/>
      <c r="AO827" s="9"/>
      <c r="AP827" s="10"/>
    </row>
    <row r="828" spans="1:42" x14ac:dyDescent="0.3">
      <c r="A828" s="41"/>
      <c r="B828" s="41"/>
      <c r="C828" s="114"/>
      <c r="D828" s="41"/>
      <c r="E828" s="41"/>
      <c r="F828" s="41"/>
      <c r="G828" s="41"/>
      <c r="H828" s="41"/>
      <c r="I828" s="23"/>
      <c r="J828" s="41"/>
      <c r="K828" s="23"/>
      <c r="L828" s="41"/>
      <c r="M828" s="186"/>
      <c r="N828" s="42"/>
      <c r="O828" s="42"/>
      <c r="P828" s="42"/>
      <c r="Q828" s="36"/>
      <c r="R828" s="36"/>
      <c r="S828" s="36"/>
      <c r="T828" s="36"/>
      <c r="U828" s="36"/>
      <c r="V828" s="36"/>
      <c r="W828" s="36"/>
      <c r="X828" s="36"/>
      <c r="Y828" s="36"/>
      <c r="Z828" s="36"/>
      <c r="AA828" s="36"/>
      <c r="AB828" s="36"/>
      <c r="AC828" s="9"/>
      <c r="AD828" s="9"/>
      <c r="AE828" s="9"/>
      <c r="AF828" s="9"/>
      <c r="AG828" s="9"/>
      <c r="AH828" s="9"/>
      <c r="AI828" s="9"/>
      <c r="AJ828" s="9"/>
      <c r="AK828" s="9"/>
      <c r="AL828" s="9"/>
      <c r="AM828" s="9"/>
      <c r="AN828" s="9"/>
      <c r="AO828" s="9"/>
      <c r="AP828" s="10"/>
    </row>
    <row r="829" spans="1:42" x14ac:dyDescent="0.3">
      <c r="A829" s="41"/>
      <c r="B829" s="41"/>
      <c r="C829" s="114"/>
      <c r="D829" s="41"/>
      <c r="E829" s="41"/>
      <c r="F829" s="41"/>
      <c r="G829" s="41"/>
      <c r="H829" s="41"/>
      <c r="I829" s="23"/>
      <c r="J829" s="41"/>
      <c r="K829" s="23"/>
      <c r="L829" s="41"/>
      <c r="M829" s="186"/>
      <c r="N829" s="42"/>
      <c r="O829" s="42"/>
      <c r="P829" s="42"/>
      <c r="Q829" s="36"/>
      <c r="R829" s="36"/>
      <c r="S829" s="36"/>
      <c r="T829" s="36"/>
      <c r="U829" s="36"/>
      <c r="V829" s="36"/>
      <c r="W829" s="36"/>
      <c r="X829" s="36"/>
      <c r="Y829" s="36"/>
      <c r="Z829" s="36"/>
      <c r="AA829" s="36"/>
      <c r="AB829" s="36"/>
      <c r="AC829" s="9"/>
      <c r="AD829" s="9"/>
      <c r="AE829" s="9"/>
      <c r="AF829" s="9"/>
      <c r="AG829" s="9"/>
      <c r="AH829" s="9"/>
      <c r="AI829" s="9"/>
      <c r="AJ829" s="9"/>
      <c r="AK829" s="9"/>
      <c r="AL829" s="9"/>
      <c r="AM829" s="9"/>
      <c r="AN829" s="9"/>
      <c r="AO829" s="9"/>
      <c r="AP829" s="10"/>
    </row>
    <row r="830" spans="1:42" x14ac:dyDescent="0.3">
      <c r="A830" s="41"/>
      <c r="B830" s="41"/>
      <c r="C830" s="114"/>
      <c r="D830" s="41"/>
      <c r="E830" s="41"/>
      <c r="F830" s="41"/>
      <c r="G830" s="41"/>
      <c r="H830" s="41"/>
      <c r="I830" s="23"/>
      <c r="J830" s="41"/>
      <c r="K830" s="23"/>
      <c r="L830" s="41"/>
      <c r="M830" s="186"/>
      <c r="N830" s="42"/>
      <c r="O830" s="42"/>
      <c r="P830" s="42"/>
      <c r="Q830" s="36"/>
      <c r="R830" s="36"/>
      <c r="S830" s="36"/>
      <c r="T830" s="36"/>
      <c r="U830" s="36"/>
      <c r="V830" s="36"/>
      <c r="W830" s="36"/>
      <c r="X830" s="36"/>
      <c r="Y830" s="36"/>
      <c r="Z830" s="36"/>
      <c r="AA830" s="36"/>
      <c r="AB830" s="36"/>
      <c r="AC830" s="9"/>
      <c r="AD830" s="9"/>
      <c r="AE830" s="9"/>
      <c r="AF830" s="9"/>
      <c r="AG830" s="9"/>
      <c r="AH830" s="9"/>
      <c r="AI830" s="9"/>
      <c r="AJ830" s="9"/>
      <c r="AK830" s="9"/>
      <c r="AL830" s="9"/>
      <c r="AM830" s="9"/>
      <c r="AN830" s="9"/>
      <c r="AO830" s="9"/>
      <c r="AP830" s="10"/>
    </row>
    <row r="831" spans="1:42" x14ac:dyDescent="0.3">
      <c r="A831" s="41"/>
      <c r="B831" s="41"/>
      <c r="C831" s="114"/>
      <c r="D831" s="41"/>
      <c r="E831" s="41"/>
      <c r="F831" s="41"/>
      <c r="G831" s="41"/>
      <c r="H831" s="41"/>
      <c r="I831" s="23"/>
      <c r="J831" s="41"/>
      <c r="K831" s="23"/>
      <c r="L831" s="41"/>
      <c r="M831" s="186"/>
      <c r="N831" s="42"/>
      <c r="O831" s="42"/>
      <c r="P831" s="42"/>
      <c r="Q831" s="36"/>
      <c r="R831" s="36"/>
      <c r="S831" s="36"/>
      <c r="T831" s="36"/>
      <c r="U831" s="36"/>
      <c r="V831" s="36"/>
      <c r="W831" s="36"/>
      <c r="X831" s="36"/>
      <c r="Y831" s="36"/>
      <c r="Z831" s="36"/>
      <c r="AA831" s="36"/>
      <c r="AB831" s="36"/>
      <c r="AC831" s="9"/>
      <c r="AD831" s="9"/>
      <c r="AE831" s="9"/>
      <c r="AF831" s="9"/>
      <c r="AG831" s="9"/>
      <c r="AH831" s="9"/>
      <c r="AI831" s="9"/>
      <c r="AJ831" s="9"/>
      <c r="AK831" s="9"/>
      <c r="AL831" s="9"/>
      <c r="AM831" s="9"/>
      <c r="AN831" s="9"/>
      <c r="AO831" s="9"/>
      <c r="AP831" s="10"/>
    </row>
    <row r="832" spans="1:42" x14ac:dyDescent="0.3">
      <c r="A832" s="41"/>
      <c r="B832" s="41"/>
      <c r="C832" s="114"/>
      <c r="D832" s="41"/>
      <c r="E832" s="41"/>
      <c r="F832" s="41"/>
      <c r="G832" s="41"/>
      <c r="H832" s="41"/>
      <c r="I832" s="23"/>
      <c r="J832" s="41"/>
      <c r="K832" s="23"/>
      <c r="L832" s="41"/>
      <c r="M832" s="186"/>
      <c r="N832" s="42"/>
      <c r="O832" s="42"/>
      <c r="P832" s="42"/>
      <c r="Q832" s="36"/>
      <c r="R832" s="36"/>
      <c r="S832" s="36"/>
      <c r="T832" s="36"/>
      <c r="U832" s="36"/>
      <c r="V832" s="36"/>
      <c r="W832" s="36"/>
      <c r="X832" s="36"/>
      <c r="Y832" s="36"/>
      <c r="Z832" s="36"/>
      <c r="AA832" s="36"/>
      <c r="AB832" s="36"/>
      <c r="AC832" s="9"/>
      <c r="AD832" s="9"/>
      <c r="AE832" s="9"/>
      <c r="AF832" s="9"/>
      <c r="AG832" s="9"/>
      <c r="AH832" s="9"/>
      <c r="AI832" s="9"/>
      <c r="AJ832" s="9"/>
      <c r="AK832" s="9"/>
      <c r="AL832" s="9"/>
      <c r="AM832" s="9"/>
      <c r="AN832" s="9"/>
      <c r="AO832" s="9"/>
      <c r="AP832" s="10"/>
    </row>
    <row r="833" spans="1:42" x14ac:dyDescent="0.3">
      <c r="A833" s="41"/>
      <c r="B833" s="41"/>
      <c r="C833" s="114"/>
      <c r="D833" s="41"/>
      <c r="E833" s="41"/>
      <c r="F833" s="41"/>
      <c r="G833" s="41"/>
      <c r="H833" s="41"/>
      <c r="I833" s="23"/>
      <c r="J833" s="41"/>
      <c r="K833" s="23"/>
      <c r="L833" s="41"/>
      <c r="M833" s="186"/>
      <c r="N833" s="42"/>
      <c r="O833" s="42"/>
      <c r="P833" s="42"/>
      <c r="Q833" s="36"/>
      <c r="R833" s="36"/>
      <c r="S833" s="36"/>
      <c r="T833" s="36"/>
      <c r="U833" s="36"/>
      <c r="V833" s="36"/>
      <c r="W833" s="36"/>
      <c r="X833" s="36"/>
      <c r="Y833" s="36"/>
      <c r="Z833" s="36"/>
      <c r="AA833" s="36"/>
      <c r="AB833" s="36"/>
      <c r="AC833" s="9"/>
      <c r="AD833" s="9"/>
      <c r="AE833" s="9"/>
      <c r="AF833" s="9"/>
      <c r="AG833" s="9"/>
      <c r="AH833" s="9"/>
      <c r="AI833" s="9"/>
      <c r="AJ833" s="9"/>
      <c r="AK833" s="9"/>
      <c r="AL833" s="9"/>
      <c r="AM833" s="9"/>
      <c r="AN833" s="9"/>
      <c r="AO833" s="9"/>
      <c r="AP833" s="10"/>
    </row>
    <row r="834" spans="1:42" x14ac:dyDescent="0.3">
      <c r="A834" s="41"/>
      <c r="B834" s="41"/>
      <c r="C834" s="114"/>
      <c r="D834" s="41"/>
      <c r="E834" s="41"/>
      <c r="F834" s="41"/>
      <c r="G834" s="41"/>
      <c r="H834" s="41"/>
      <c r="I834" s="23"/>
      <c r="J834" s="41"/>
      <c r="K834" s="23"/>
      <c r="L834" s="41"/>
      <c r="M834" s="186"/>
      <c r="N834" s="42"/>
      <c r="O834" s="42"/>
      <c r="P834" s="42"/>
      <c r="Q834" s="36"/>
      <c r="R834" s="36"/>
      <c r="S834" s="36"/>
      <c r="T834" s="36"/>
      <c r="U834" s="36"/>
      <c r="V834" s="36"/>
      <c r="W834" s="36"/>
      <c r="X834" s="36"/>
      <c r="Y834" s="36"/>
      <c r="Z834" s="36"/>
      <c r="AA834" s="36"/>
      <c r="AB834" s="36"/>
      <c r="AC834" s="9"/>
      <c r="AD834" s="9"/>
      <c r="AE834" s="9"/>
      <c r="AF834" s="9"/>
      <c r="AG834" s="9"/>
      <c r="AH834" s="9"/>
      <c r="AI834" s="9"/>
      <c r="AJ834" s="9"/>
      <c r="AK834" s="9"/>
      <c r="AL834" s="9"/>
      <c r="AM834" s="9"/>
      <c r="AN834" s="9"/>
      <c r="AO834" s="9"/>
      <c r="AP834" s="10"/>
    </row>
    <row r="835" spans="1:42" x14ac:dyDescent="0.3">
      <c r="A835" s="41"/>
      <c r="B835" s="41"/>
      <c r="C835" s="114"/>
      <c r="D835" s="41"/>
      <c r="E835" s="41"/>
      <c r="F835" s="41"/>
      <c r="G835" s="41"/>
      <c r="H835" s="41"/>
      <c r="I835" s="23"/>
      <c r="J835" s="41"/>
      <c r="K835" s="23"/>
      <c r="L835" s="41"/>
      <c r="M835" s="186"/>
      <c r="N835" s="42"/>
      <c r="O835" s="42"/>
      <c r="P835" s="42"/>
      <c r="Q835" s="36"/>
      <c r="R835" s="36"/>
      <c r="S835" s="36"/>
      <c r="T835" s="36"/>
      <c r="U835" s="36"/>
      <c r="V835" s="36"/>
      <c r="W835" s="36"/>
      <c r="X835" s="36"/>
      <c r="Y835" s="36"/>
      <c r="Z835" s="36"/>
      <c r="AA835" s="36"/>
      <c r="AB835" s="36"/>
      <c r="AC835" s="9"/>
      <c r="AD835" s="9"/>
      <c r="AE835" s="9"/>
      <c r="AF835" s="9"/>
      <c r="AG835" s="9"/>
      <c r="AH835" s="9"/>
      <c r="AI835" s="9"/>
      <c r="AJ835" s="9"/>
      <c r="AK835" s="9"/>
      <c r="AL835" s="9"/>
      <c r="AM835" s="9"/>
      <c r="AN835" s="9"/>
      <c r="AO835" s="9"/>
      <c r="AP835" s="10"/>
    </row>
    <row r="836" spans="1:42" x14ac:dyDescent="0.3">
      <c r="A836" s="41"/>
      <c r="B836" s="41"/>
      <c r="C836" s="114"/>
      <c r="D836" s="41"/>
      <c r="E836" s="41"/>
      <c r="F836" s="41"/>
      <c r="G836" s="41"/>
      <c r="H836" s="41"/>
      <c r="I836" s="23"/>
      <c r="J836" s="41"/>
      <c r="K836" s="23"/>
      <c r="L836" s="41"/>
      <c r="M836" s="186"/>
      <c r="N836" s="42"/>
      <c r="O836" s="42"/>
      <c r="P836" s="42"/>
      <c r="Q836" s="36"/>
      <c r="R836" s="36"/>
      <c r="S836" s="36"/>
      <c r="T836" s="36"/>
      <c r="U836" s="36"/>
      <c r="V836" s="36"/>
      <c r="W836" s="36"/>
      <c r="X836" s="36"/>
      <c r="Y836" s="36"/>
      <c r="Z836" s="36"/>
      <c r="AA836" s="36"/>
      <c r="AB836" s="36"/>
      <c r="AC836" s="9"/>
      <c r="AD836" s="9"/>
      <c r="AE836" s="9"/>
      <c r="AF836" s="9"/>
      <c r="AG836" s="9"/>
      <c r="AH836" s="9"/>
      <c r="AI836" s="9"/>
      <c r="AJ836" s="9"/>
      <c r="AK836" s="9"/>
      <c r="AL836" s="9"/>
      <c r="AM836" s="9"/>
      <c r="AN836" s="9"/>
      <c r="AO836" s="9"/>
      <c r="AP836" s="10"/>
    </row>
    <row r="837" spans="1:42" x14ac:dyDescent="0.3">
      <c r="A837" s="41"/>
      <c r="B837" s="41"/>
      <c r="C837" s="114"/>
      <c r="D837" s="41"/>
      <c r="E837" s="41"/>
      <c r="F837" s="41"/>
      <c r="G837" s="41"/>
      <c r="H837" s="41"/>
      <c r="I837" s="23"/>
      <c r="J837" s="41"/>
      <c r="K837" s="23"/>
      <c r="L837" s="41"/>
      <c r="M837" s="186"/>
      <c r="N837" s="42"/>
      <c r="O837" s="42"/>
      <c r="P837" s="42"/>
      <c r="Q837" s="36"/>
      <c r="R837" s="36"/>
      <c r="S837" s="36"/>
      <c r="T837" s="36"/>
      <c r="U837" s="36"/>
      <c r="V837" s="36"/>
      <c r="W837" s="36"/>
      <c r="X837" s="36"/>
      <c r="Y837" s="36"/>
      <c r="Z837" s="36"/>
      <c r="AA837" s="36"/>
      <c r="AB837" s="36"/>
      <c r="AC837" s="9"/>
      <c r="AD837" s="9"/>
      <c r="AE837" s="9"/>
      <c r="AF837" s="9"/>
      <c r="AG837" s="9"/>
      <c r="AH837" s="9"/>
      <c r="AI837" s="9"/>
      <c r="AJ837" s="9"/>
      <c r="AK837" s="9"/>
      <c r="AL837" s="9"/>
      <c r="AM837" s="9"/>
      <c r="AN837" s="9"/>
      <c r="AO837" s="9"/>
      <c r="AP837" s="10"/>
    </row>
    <row r="838" spans="1:42" x14ac:dyDescent="0.3">
      <c r="A838" s="41"/>
      <c r="B838" s="41"/>
      <c r="C838" s="114"/>
      <c r="D838" s="41"/>
      <c r="E838" s="41"/>
      <c r="F838" s="41"/>
      <c r="G838" s="41"/>
      <c r="H838" s="41"/>
      <c r="I838" s="23"/>
      <c r="J838" s="41"/>
      <c r="K838" s="23"/>
      <c r="L838" s="41"/>
      <c r="M838" s="186"/>
      <c r="N838" s="42"/>
      <c r="O838" s="42"/>
      <c r="P838" s="42"/>
      <c r="Q838" s="36"/>
      <c r="R838" s="36"/>
      <c r="S838" s="36"/>
      <c r="T838" s="36"/>
      <c r="U838" s="36"/>
      <c r="V838" s="36"/>
      <c r="W838" s="36"/>
      <c r="X838" s="36"/>
      <c r="Y838" s="36"/>
      <c r="Z838" s="36"/>
      <c r="AA838" s="36"/>
      <c r="AB838" s="36"/>
      <c r="AC838" s="9"/>
      <c r="AD838" s="9"/>
      <c r="AE838" s="9"/>
      <c r="AF838" s="9"/>
      <c r="AG838" s="9"/>
      <c r="AH838" s="9"/>
      <c r="AI838" s="9"/>
      <c r="AJ838" s="9"/>
      <c r="AK838" s="9"/>
      <c r="AL838" s="9"/>
      <c r="AM838" s="9"/>
      <c r="AN838" s="9"/>
      <c r="AO838" s="9"/>
      <c r="AP838" s="10"/>
    </row>
    <row r="839" spans="1:42" x14ac:dyDescent="0.3">
      <c r="A839" s="41"/>
      <c r="B839" s="41"/>
      <c r="C839" s="114"/>
      <c r="D839" s="41"/>
      <c r="E839" s="41"/>
      <c r="F839" s="41"/>
      <c r="G839" s="41"/>
      <c r="H839" s="41"/>
      <c r="I839" s="23"/>
      <c r="J839" s="41"/>
      <c r="K839" s="23"/>
      <c r="L839" s="41"/>
      <c r="M839" s="186"/>
      <c r="N839" s="42"/>
      <c r="O839" s="42"/>
      <c r="P839" s="42"/>
      <c r="Q839" s="36"/>
      <c r="R839" s="36"/>
      <c r="S839" s="36"/>
      <c r="T839" s="36"/>
      <c r="U839" s="36"/>
      <c r="V839" s="36"/>
      <c r="W839" s="36"/>
      <c r="X839" s="36"/>
      <c r="Y839" s="36"/>
      <c r="Z839" s="36"/>
      <c r="AA839" s="36"/>
      <c r="AB839" s="36"/>
      <c r="AC839" s="9"/>
      <c r="AD839" s="9"/>
      <c r="AE839" s="9"/>
      <c r="AF839" s="9"/>
      <c r="AG839" s="9"/>
      <c r="AH839" s="9"/>
      <c r="AI839" s="9"/>
      <c r="AJ839" s="9"/>
      <c r="AK839" s="9"/>
      <c r="AL839" s="9"/>
      <c r="AM839" s="9"/>
      <c r="AN839" s="9"/>
      <c r="AO839" s="9"/>
      <c r="AP839" s="10"/>
    </row>
    <row r="840" spans="1:42" x14ac:dyDescent="0.3">
      <c r="A840" s="41"/>
      <c r="B840" s="41"/>
      <c r="C840" s="114"/>
      <c r="D840" s="41"/>
      <c r="E840" s="41"/>
      <c r="F840" s="41"/>
      <c r="G840" s="41"/>
      <c r="H840" s="41"/>
      <c r="I840" s="23"/>
      <c r="J840" s="41"/>
      <c r="K840" s="23"/>
      <c r="L840" s="41"/>
      <c r="M840" s="186"/>
      <c r="N840" s="42"/>
      <c r="O840" s="42"/>
      <c r="P840" s="42"/>
      <c r="Q840" s="36"/>
      <c r="R840" s="36"/>
      <c r="S840" s="36"/>
      <c r="T840" s="36"/>
      <c r="U840" s="36"/>
      <c r="V840" s="36"/>
      <c r="W840" s="36"/>
      <c r="X840" s="36"/>
      <c r="Y840" s="36"/>
      <c r="Z840" s="36"/>
      <c r="AA840" s="36"/>
      <c r="AB840" s="36"/>
      <c r="AC840" s="9"/>
      <c r="AD840" s="9"/>
      <c r="AE840" s="9"/>
      <c r="AF840" s="9"/>
      <c r="AG840" s="9"/>
      <c r="AH840" s="9"/>
      <c r="AI840" s="9"/>
      <c r="AJ840" s="9"/>
      <c r="AK840" s="9"/>
      <c r="AL840" s="9"/>
      <c r="AM840" s="9"/>
      <c r="AN840" s="9"/>
      <c r="AO840" s="9"/>
      <c r="AP840" s="10"/>
    </row>
    <row r="841" spans="1:42" x14ac:dyDescent="0.3">
      <c r="A841" s="41"/>
      <c r="B841" s="41"/>
      <c r="C841" s="114"/>
      <c r="D841" s="41"/>
      <c r="E841" s="41"/>
      <c r="F841" s="41"/>
      <c r="G841" s="41"/>
      <c r="H841" s="41"/>
      <c r="I841" s="23"/>
      <c r="J841" s="41"/>
      <c r="K841" s="23"/>
      <c r="L841" s="41"/>
      <c r="M841" s="186"/>
      <c r="N841" s="42"/>
      <c r="O841" s="42"/>
      <c r="P841" s="42"/>
      <c r="Q841" s="36"/>
      <c r="R841" s="36"/>
      <c r="S841" s="36"/>
      <c r="T841" s="36"/>
      <c r="U841" s="36"/>
      <c r="V841" s="36"/>
      <c r="W841" s="36"/>
      <c r="X841" s="36"/>
      <c r="Y841" s="36"/>
      <c r="Z841" s="36"/>
      <c r="AA841" s="36"/>
      <c r="AB841" s="36"/>
      <c r="AC841" s="9"/>
      <c r="AD841" s="9"/>
      <c r="AE841" s="9"/>
      <c r="AF841" s="9"/>
      <c r="AG841" s="9"/>
      <c r="AH841" s="9"/>
      <c r="AI841" s="9"/>
      <c r="AJ841" s="9"/>
      <c r="AK841" s="9"/>
      <c r="AL841" s="9"/>
      <c r="AM841" s="9"/>
      <c r="AN841" s="9"/>
      <c r="AO841" s="9"/>
      <c r="AP841" s="10"/>
    </row>
    <row r="842" spans="1:42" x14ac:dyDescent="0.3">
      <c r="A842" s="41"/>
      <c r="B842" s="41"/>
      <c r="C842" s="114"/>
      <c r="D842" s="41"/>
      <c r="E842" s="41"/>
      <c r="F842" s="41"/>
      <c r="G842" s="41"/>
      <c r="H842" s="41"/>
      <c r="I842" s="23"/>
      <c r="J842" s="41"/>
      <c r="K842" s="23"/>
      <c r="L842" s="41"/>
      <c r="M842" s="186"/>
      <c r="N842" s="42"/>
      <c r="O842" s="42"/>
      <c r="P842" s="42"/>
      <c r="Q842" s="36"/>
      <c r="R842" s="36"/>
      <c r="S842" s="36"/>
      <c r="T842" s="36"/>
      <c r="U842" s="36"/>
      <c r="V842" s="36"/>
      <c r="W842" s="36"/>
      <c r="X842" s="36"/>
      <c r="Y842" s="36"/>
      <c r="Z842" s="36"/>
      <c r="AA842" s="36"/>
      <c r="AB842" s="36"/>
      <c r="AC842" s="9"/>
      <c r="AD842" s="9"/>
      <c r="AE842" s="9"/>
      <c r="AF842" s="9"/>
      <c r="AG842" s="9"/>
      <c r="AH842" s="9"/>
      <c r="AI842" s="9"/>
      <c r="AJ842" s="9"/>
      <c r="AK842" s="9"/>
      <c r="AL842" s="9"/>
      <c r="AM842" s="9"/>
      <c r="AN842" s="9"/>
      <c r="AO842" s="9"/>
      <c r="AP842" s="10"/>
    </row>
    <row r="843" spans="1:42" x14ac:dyDescent="0.3">
      <c r="A843" s="41"/>
      <c r="B843" s="41"/>
      <c r="C843" s="114"/>
      <c r="D843" s="41"/>
      <c r="E843" s="41"/>
      <c r="F843" s="41"/>
      <c r="G843" s="41"/>
      <c r="H843" s="41"/>
      <c r="I843" s="23"/>
      <c r="J843" s="41"/>
      <c r="K843" s="23"/>
      <c r="L843" s="41"/>
      <c r="M843" s="186"/>
      <c r="N843" s="42"/>
      <c r="O843" s="42"/>
      <c r="P843" s="42"/>
      <c r="Q843" s="36"/>
      <c r="R843" s="36"/>
      <c r="S843" s="36"/>
      <c r="T843" s="36"/>
      <c r="U843" s="36"/>
      <c r="V843" s="36"/>
      <c r="W843" s="36"/>
      <c r="X843" s="36"/>
      <c r="Y843" s="36"/>
      <c r="Z843" s="36"/>
      <c r="AA843" s="36"/>
      <c r="AB843" s="36"/>
      <c r="AC843" s="9"/>
      <c r="AD843" s="9"/>
      <c r="AE843" s="9"/>
      <c r="AF843" s="9"/>
      <c r="AG843" s="9"/>
      <c r="AH843" s="9"/>
      <c r="AI843" s="9"/>
      <c r="AJ843" s="9"/>
      <c r="AK843" s="9"/>
      <c r="AL843" s="9"/>
      <c r="AM843" s="9"/>
      <c r="AN843" s="9"/>
      <c r="AO843" s="9"/>
      <c r="AP843" s="10"/>
    </row>
    <row r="844" spans="1:42" x14ac:dyDescent="0.3">
      <c r="A844" s="41"/>
      <c r="B844" s="41"/>
      <c r="C844" s="114"/>
      <c r="D844" s="41"/>
      <c r="E844" s="41"/>
      <c r="F844" s="41"/>
      <c r="G844" s="41"/>
      <c r="H844" s="41"/>
      <c r="I844" s="23"/>
      <c r="J844" s="41"/>
      <c r="K844" s="23"/>
      <c r="L844" s="41"/>
      <c r="M844" s="186"/>
      <c r="N844" s="42"/>
      <c r="O844" s="42"/>
      <c r="P844" s="42"/>
      <c r="Q844" s="36"/>
      <c r="R844" s="36"/>
      <c r="S844" s="36"/>
      <c r="T844" s="36"/>
      <c r="U844" s="36"/>
      <c r="V844" s="36"/>
      <c r="W844" s="36"/>
      <c r="X844" s="36"/>
      <c r="Y844" s="36"/>
      <c r="Z844" s="36"/>
      <c r="AA844" s="36"/>
      <c r="AB844" s="36"/>
      <c r="AC844" s="9"/>
      <c r="AD844" s="9"/>
      <c r="AE844" s="9"/>
      <c r="AF844" s="9"/>
      <c r="AG844" s="9"/>
      <c r="AH844" s="9"/>
      <c r="AI844" s="9"/>
      <c r="AJ844" s="9"/>
      <c r="AK844" s="9"/>
      <c r="AL844" s="9"/>
      <c r="AM844" s="9"/>
      <c r="AN844" s="9"/>
      <c r="AO844" s="9"/>
      <c r="AP844" s="10"/>
    </row>
    <row r="845" spans="1:42" x14ac:dyDescent="0.3">
      <c r="A845" s="41"/>
      <c r="B845" s="41"/>
      <c r="C845" s="114"/>
      <c r="D845" s="41"/>
      <c r="E845" s="41"/>
      <c r="F845" s="41"/>
      <c r="G845" s="41"/>
      <c r="H845" s="41"/>
      <c r="I845" s="23"/>
      <c r="J845" s="41"/>
      <c r="K845" s="23"/>
      <c r="L845" s="41"/>
      <c r="M845" s="186"/>
      <c r="N845" s="42"/>
      <c r="O845" s="42"/>
      <c r="P845" s="42"/>
      <c r="Q845" s="36"/>
      <c r="R845" s="36"/>
      <c r="S845" s="36"/>
      <c r="T845" s="36"/>
      <c r="U845" s="36"/>
      <c r="V845" s="36"/>
      <c r="W845" s="36"/>
      <c r="X845" s="36"/>
      <c r="Y845" s="36"/>
      <c r="Z845" s="36"/>
      <c r="AA845" s="36"/>
      <c r="AB845" s="36"/>
      <c r="AC845" s="9"/>
      <c r="AD845" s="9"/>
      <c r="AE845" s="9"/>
      <c r="AF845" s="9"/>
      <c r="AG845" s="9"/>
      <c r="AH845" s="9"/>
      <c r="AI845" s="9"/>
      <c r="AJ845" s="9"/>
      <c r="AK845" s="9"/>
      <c r="AL845" s="9"/>
      <c r="AM845" s="9"/>
      <c r="AN845" s="9"/>
      <c r="AO845" s="9"/>
      <c r="AP845" s="10"/>
    </row>
    <row r="846" spans="1:42" x14ac:dyDescent="0.3">
      <c r="A846" s="41"/>
      <c r="B846" s="41"/>
      <c r="C846" s="114"/>
      <c r="D846" s="41"/>
      <c r="E846" s="41"/>
      <c r="F846" s="41"/>
      <c r="G846" s="41"/>
      <c r="H846" s="41"/>
      <c r="I846" s="23"/>
      <c r="J846" s="41"/>
      <c r="K846" s="23"/>
      <c r="L846" s="41"/>
      <c r="M846" s="186"/>
      <c r="N846" s="42"/>
      <c r="O846" s="42"/>
      <c r="P846" s="42"/>
      <c r="Q846" s="36"/>
      <c r="R846" s="36"/>
      <c r="S846" s="36"/>
      <c r="T846" s="36"/>
      <c r="U846" s="36"/>
      <c r="V846" s="36"/>
      <c r="W846" s="36"/>
      <c r="X846" s="36"/>
      <c r="Y846" s="36"/>
      <c r="Z846" s="36"/>
      <c r="AA846" s="36"/>
      <c r="AB846" s="36"/>
      <c r="AC846" s="9"/>
      <c r="AD846" s="9"/>
      <c r="AE846" s="9"/>
      <c r="AF846" s="9"/>
      <c r="AG846" s="9"/>
      <c r="AH846" s="9"/>
      <c r="AI846" s="9"/>
      <c r="AJ846" s="9"/>
      <c r="AK846" s="9"/>
      <c r="AL846" s="9"/>
      <c r="AM846" s="9"/>
      <c r="AN846" s="9"/>
      <c r="AO846" s="9"/>
      <c r="AP846" s="10"/>
    </row>
    <row r="847" spans="1:42" x14ac:dyDescent="0.3">
      <c r="A847" s="41"/>
      <c r="B847" s="41"/>
      <c r="C847" s="114"/>
      <c r="D847" s="41"/>
      <c r="E847" s="41"/>
      <c r="F847" s="41"/>
      <c r="G847" s="41"/>
      <c r="H847" s="41"/>
      <c r="I847" s="23"/>
      <c r="J847" s="41"/>
      <c r="K847" s="23"/>
      <c r="L847" s="41"/>
      <c r="M847" s="186"/>
      <c r="N847" s="42"/>
      <c r="O847" s="42"/>
      <c r="P847" s="42"/>
      <c r="Q847" s="36"/>
      <c r="R847" s="36"/>
      <c r="S847" s="36"/>
      <c r="T847" s="36"/>
      <c r="U847" s="36"/>
      <c r="V847" s="36"/>
      <c r="W847" s="36"/>
      <c r="X847" s="36"/>
      <c r="Y847" s="36"/>
      <c r="Z847" s="36"/>
      <c r="AA847" s="36"/>
      <c r="AB847" s="36"/>
      <c r="AC847" s="9"/>
      <c r="AD847" s="9"/>
      <c r="AE847" s="9"/>
      <c r="AF847" s="9"/>
      <c r="AG847" s="9"/>
      <c r="AH847" s="9"/>
      <c r="AI847" s="9"/>
      <c r="AJ847" s="9"/>
      <c r="AK847" s="9"/>
      <c r="AL847" s="9"/>
      <c r="AM847" s="9"/>
      <c r="AN847" s="9"/>
      <c r="AO847" s="9"/>
      <c r="AP847" s="10"/>
    </row>
    <row r="848" spans="1:42" x14ac:dyDescent="0.3">
      <c r="A848" s="41"/>
      <c r="B848" s="41"/>
      <c r="C848" s="114"/>
      <c r="D848" s="41"/>
      <c r="E848" s="41"/>
      <c r="F848" s="41"/>
      <c r="G848" s="41"/>
      <c r="H848" s="41"/>
      <c r="I848" s="23"/>
      <c r="J848" s="41"/>
      <c r="K848" s="23"/>
      <c r="L848" s="41"/>
      <c r="M848" s="186"/>
      <c r="N848" s="42"/>
      <c r="O848" s="42"/>
      <c r="P848" s="42"/>
      <c r="Q848" s="36"/>
      <c r="R848" s="36"/>
      <c r="S848" s="36"/>
      <c r="T848" s="36"/>
      <c r="U848" s="36"/>
      <c r="V848" s="36"/>
      <c r="W848" s="36"/>
      <c r="X848" s="36"/>
      <c r="Y848" s="36"/>
      <c r="Z848" s="36"/>
      <c r="AA848" s="36"/>
      <c r="AB848" s="36"/>
      <c r="AC848" s="9"/>
      <c r="AD848" s="9"/>
      <c r="AE848" s="9"/>
      <c r="AF848" s="9"/>
      <c r="AG848" s="9"/>
      <c r="AH848" s="9"/>
      <c r="AI848" s="9"/>
      <c r="AJ848" s="9"/>
      <c r="AK848" s="9"/>
      <c r="AL848" s="9"/>
      <c r="AM848" s="9"/>
      <c r="AN848" s="9"/>
      <c r="AO848" s="9"/>
      <c r="AP848" s="10"/>
    </row>
    <row r="849" spans="1:42" x14ac:dyDescent="0.3">
      <c r="A849" s="41"/>
      <c r="B849" s="41"/>
      <c r="C849" s="114"/>
      <c r="D849" s="41"/>
      <c r="E849" s="41"/>
      <c r="F849" s="41"/>
      <c r="G849" s="41"/>
      <c r="H849" s="41"/>
      <c r="I849" s="23"/>
      <c r="J849" s="41"/>
      <c r="K849" s="23"/>
      <c r="L849" s="41"/>
      <c r="M849" s="186"/>
      <c r="N849" s="42"/>
      <c r="O849" s="42"/>
      <c r="P849" s="42"/>
      <c r="Q849" s="36"/>
      <c r="R849" s="36"/>
      <c r="S849" s="36"/>
      <c r="T849" s="36"/>
      <c r="U849" s="36"/>
      <c r="V849" s="36"/>
      <c r="W849" s="36"/>
      <c r="X849" s="36"/>
      <c r="Y849" s="36"/>
      <c r="Z849" s="36"/>
      <c r="AA849" s="36"/>
      <c r="AB849" s="36"/>
      <c r="AC849" s="9"/>
      <c r="AD849" s="9"/>
      <c r="AE849" s="9"/>
      <c r="AF849" s="9"/>
      <c r="AG849" s="9"/>
      <c r="AH849" s="9"/>
      <c r="AI849" s="9"/>
      <c r="AJ849" s="9"/>
      <c r="AK849" s="9"/>
      <c r="AL849" s="9"/>
      <c r="AM849" s="9"/>
      <c r="AN849" s="9"/>
      <c r="AO849" s="9"/>
      <c r="AP849" s="10"/>
    </row>
    <row r="850" spans="1:42" x14ac:dyDescent="0.3">
      <c r="A850" s="41"/>
      <c r="B850" s="41"/>
      <c r="C850" s="114"/>
      <c r="D850" s="41"/>
      <c r="E850" s="41"/>
      <c r="F850" s="41"/>
      <c r="G850" s="41"/>
      <c r="H850" s="41"/>
      <c r="I850" s="23"/>
      <c r="J850" s="41"/>
      <c r="K850" s="23"/>
      <c r="L850" s="41"/>
      <c r="M850" s="186"/>
      <c r="N850" s="42"/>
      <c r="O850" s="42"/>
      <c r="P850" s="42"/>
      <c r="Q850" s="36"/>
      <c r="R850" s="36"/>
      <c r="S850" s="36"/>
      <c r="T850" s="36"/>
      <c r="U850" s="36"/>
      <c r="V850" s="36"/>
      <c r="W850" s="36"/>
      <c r="X850" s="36"/>
      <c r="Y850" s="36"/>
      <c r="Z850" s="36"/>
      <c r="AA850" s="36"/>
      <c r="AB850" s="36"/>
      <c r="AC850" s="9"/>
      <c r="AD850" s="9"/>
      <c r="AE850" s="9"/>
      <c r="AF850" s="9"/>
      <c r="AG850" s="9"/>
      <c r="AH850" s="9"/>
      <c r="AI850" s="9"/>
      <c r="AJ850" s="9"/>
      <c r="AK850" s="9"/>
      <c r="AL850" s="9"/>
      <c r="AM850" s="9"/>
      <c r="AN850" s="9"/>
      <c r="AO850" s="9"/>
      <c r="AP850" s="10"/>
    </row>
    <row r="851" spans="1:42" x14ac:dyDescent="0.3">
      <c r="A851" s="41"/>
      <c r="B851" s="41"/>
      <c r="C851" s="114"/>
      <c r="D851" s="41"/>
      <c r="E851" s="41"/>
      <c r="F851" s="41"/>
      <c r="G851" s="41"/>
      <c r="H851" s="41"/>
      <c r="I851" s="23"/>
      <c r="J851" s="41"/>
      <c r="K851" s="23"/>
      <c r="L851" s="41"/>
      <c r="M851" s="186"/>
      <c r="N851" s="42"/>
      <c r="O851" s="42"/>
      <c r="P851" s="42"/>
      <c r="Q851" s="36"/>
      <c r="R851" s="36"/>
      <c r="S851" s="36"/>
      <c r="T851" s="36"/>
      <c r="U851" s="36"/>
      <c r="V851" s="36"/>
      <c r="W851" s="36"/>
      <c r="X851" s="36"/>
      <c r="Y851" s="36"/>
      <c r="Z851" s="36"/>
      <c r="AA851" s="36"/>
      <c r="AB851" s="36"/>
      <c r="AC851" s="9"/>
      <c r="AD851" s="9"/>
      <c r="AE851" s="9"/>
      <c r="AF851" s="9"/>
      <c r="AG851" s="9"/>
      <c r="AH851" s="9"/>
      <c r="AI851" s="9"/>
      <c r="AJ851" s="9"/>
      <c r="AK851" s="9"/>
      <c r="AL851" s="9"/>
      <c r="AM851" s="9"/>
      <c r="AN851" s="9"/>
      <c r="AO851" s="9"/>
      <c r="AP851" s="10"/>
    </row>
    <row r="852" spans="1:42" x14ac:dyDescent="0.3">
      <c r="A852" s="41"/>
      <c r="B852" s="41"/>
      <c r="C852" s="114"/>
      <c r="D852" s="41"/>
      <c r="E852" s="41"/>
      <c r="F852" s="41"/>
      <c r="G852" s="41"/>
      <c r="H852" s="41"/>
      <c r="I852" s="23"/>
      <c r="J852" s="41"/>
      <c r="K852" s="23"/>
      <c r="L852" s="41"/>
      <c r="M852" s="186"/>
      <c r="N852" s="42"/>
      <c r="O852" s="42"/>
      <c r="P852" s="42"/>
      <c r="Q852" s="36"/>
      <c r="R852" s="36"/>
      <c r="S852" s="36"/>
      <c r="T852" s="36"/>
      <c r="U852" s="36"/>
      <c r="V852" s="36"/>
      <c r="W852" s="36"/>
      <c r="X852" s="36"/>
      <c r="Y852" s="36"/>
      <c r="Z852" s="36"/>
      <c r="AA852" s="36"/>
      <c r="AB852" s="36"/>
      <c r="AC852" s="9"/>
      <c r="AD852" s="9"/>
      <c r="AE852" s="9"/>
      <c r="AF852" s="9"/>
      <c r="AG852" s="9"/>
      <c r="AH852" s="9"/>
      <c r="AI852" s="9"/>
      <c r="AJ852" s="9"/>
      <c r="AK852" s="9"/>
      <c r="AL852" s="9"/>
      <c r="AM852" s="9"/>
      <c r="AN852" s="9"/>
      <c r="AO852" s="9"/>
      <c r="AP852" s="10"/>
    </row>
    <row r="853" spans="1:42" x14ac:dyDescent="0.3">
      <c r="A853" s="41"/>
      <c r="B853" s="41"/>
      <c r="C853" s="114"/>
      <c r="D853" s="41"/>
      <c r="E853" s="41"/>
      <c r="F853" s="41"/>
      <c r="G853" s="41"/>
      <c r="H853" s="41"/>
      <c r="I853" s="23"/>
      <c r="J853" s="41"/>
      <c r="K853" s="23"/>
      <c r="L853" s="41"/>
      <c r="M853" s="186"/>
      <c r="N853" s="42"/>
      <c r="O853" s="42"/>
      <c r="P853" s="42"/>
      <c r="Q853" s="36"/>
      <c r="R853" s="36"/>
      <c r="S853" s="36"/>
      <c r="T853" s="36"/>
      <c r="U853" s="36"/>
      <c r="V853" s="36"/>
      <c r="W853" s="36"/>
      <c r="X853" s="36"/>
      <c r="Y853" s="36"/>
      <c r="Z853" s="36"/>
      <c r="AA853" s="36"/>
      <c r="AB853" s="36"/>
      <c r="AC853" s="9"/>
      <c r="AD853" s="9"/>
      <c r="AE853" s="9"/>
      <c r="AF853" s="9"/>
      <c r="AG853" s="9"/>
      <c r="AH853" s="9"/>
      <c r="AI853" s="9"/>
      <c r="AJ853" s="9"/>
      <c r="AK853" s="9"/>
      <c r="AL853" s="9"/>
      <c r="AM853" s="9"/>
      <c r="AN853" s="9"/>
      <c r="AO853" s="9"/>
      <c r="AP853" s="10"/>
    </row>
    <row r="854" spans="1:42" x14ac:dyDescent="0.3">
      <c r="A854" s="41"/>
      <c r="B854" s="41"/>
      <c r="C854" s="114"/>
      <c r="D854" s="41"/>
      <c r="E854" s="41"/>
      <c r="F854" s="41"/>
      <c r="G854" s="41"/>
      <c r="H854" s="41"/>
      <c r="I854" s="23"/>
      <c r="J854" s="41"/>
      <c r="K854" s="23"/>
      <c r="L854" s="41"/>
      <c r="M854" s="186"/>
      <c r="N854" s="42"/>
      <c r="O854" s="42"/>
      <c r="P854" s="42"/>
      <c r="Q854" s="36"/>
      <c r="R854" s="36"/>
      <c r="S854" s="36"/>
      <c r="T854" s="36"/>
      <c r="U854" s="36"/>
      <c r="V854" s="36"/>
      <c r="W854" s="36"/>
      <c r="X854" s="36"/>
      <c r="Y854" s="36"/>
      <c r="Z854" s="36"/>
      <c r="AA854" s="36"/>
      <c r="AB854" s="36"/>
      <c r="AC854" s="9"/>
      <c r="AD854" s="9"/>
      <c r="AE854" s="9"/>
      <c r="AF854" s="9"/>
      <c r="AG854" s="9"/>
      <c r="AH854" s="9"/>
      <c r="AI854" s="9"/>
      <c r="AJ854" s="9"/>
      <c r="AK854" s="9"/>
      <c r="AL854" s="9"/>
      <c r="AM854" s="9"/>
      <c r="AN854" s="9"/>
      <c r="AO854" s="9"/>
      <c r="AP854" s="10"/>
    </row>
    <row r="855" spans="1:42" x14ac:dyDescent="0.3">
      <c r="A855" s="41"/>
      <c r="B855" s="41"/>
      <c r="C855" s="114"/>
      <c r="D855" s="41"/>
      <c r="E855" s="41"/>
      <c r="F855" s="41"/>
      <c r="G855" s="41"/>
      <c r="H855" s="41"/>
      <c r="I855" s="23"/>
      <c r="J855" s="41"/>
      <c r="K855" s="23"/>
      <c r="L855" s="41"/>
      <c r="M855" s="186"/>
      <c r="N855" s="42"/>
      <c r="O855" s="42"/>
      <c r="P855" s="42"/>
      <c r="Q855" s="36"/>
      <c r="R855" s="36"/>
      <c r="S855" s="36"/>
      <c r="T855" s="36"/>
      <c r="U855" s="36"/>
      <c r="V855" s="36"/>
      <c r="W855" s="36"/>
      <c r="X855" s="36"/>
      <c r="Y855" s="36"/>
      <c r="Z855" s="36"/>
      <c r="AA855" s="36"/>
      <c r="AB855" s="36"/>
      <c r="AC855" s="9"/>
      <c r="AD855" s="9"/>
      <c r="AE855" s="9"/>
      <c r="AF855" s="9"/>
      <c r="AG855" s="9"/>
      <c r="AH855" s="9"/>
      <c r="AI855" s="9"/>
      <c r="AJ855" s="9"/>
      <c r="AK855" s="9"/>
      <c r="AL855" s="9"/>
      <c r="AM855" s="9"/>
      <c r="AN855" s="9"/>
      <c r="AO855" s="9"/>
      <c r="AP855" s="10"/>
    </row>
    <row r="856" spans="1:42" x14ac:dyDescent="0.3">
      <c r="A856" s="41"/>
      <c r="B856" s="41"/>
      <c r="C856" s="114"/>
      <c r="D856" s="41"/>
      <c r="E856" s="41"/>
      <c r="F856" s="41"/>
      <c r="G856" s="41"/>
      <c r="H856" s="41"/>
      <c r="I856" s="23"/>
      <c r="J856" s="41"/>
      <c r="K856" s="23"/>
      <c r="L856" s="41"/>
      <c r="M856" s="186"/>
      <c r="N856" s="42"/>
      <c r="O856" s="42"/>
      <c r="P856" s="42"/>
      <c r="Q856" s="36"/>
      <c r="R856" s="36"/>
      <c r="S856" s="36"/>
      <c r="T856" s="36"/>
      <c r="U856" s="36"/>
      <c r="V856" s="36"/>
      <c r="W856" s="36"/>
      <c r="X856" s="36"/>
      <c r="Y856" s="36"/>
      <c r="Z856" s="36"/>
      <c r="AA856" s="36"/>
      <c r="AB856" s="36"/>
      <c r="AC856" s="9"/>
      <c r="AD856" s="9"/>
      <c r="AE856" s="9"/>
      <c r="AF856" s="9"/>
      <c r="AG856" s="9"/>
      <c r="AH856" s="9"/>
      <c r="AI856" s="9"/>
      <c r="AJ856" s="9"/>
      <c r="AK856" s="9"/>
      <c r="AL856" s="9"/>
      <c r="AM856" s="9"/>
      <c r="AN856" s="9"/>
      <c r="AO856" s="9"/>
      <c r="AP856" s="10"/>
    </row>
    <row r="857" spans="1:42" x14ac:dyDescent="0.3">
      <c r="A857" s="41"/>
      <c r="B857" s="41"/>
      <c r="C857" s="114"/>
      <c r="D857" s="41"/>
      <c r="E857" s="41"/>
      <c r="F857" s="41"/>
      <c r="G857" s="41"/>
      <c r="H857" s="41"/>
      <c r="I857" s="23"/>
      <c r="J857" s="41"/>
      <c r="K857" s="23"/>
      <c r="L857" s="41"/>
      <c r="M857" s="186"/>
      <c r="N857" s="42"/>
      <c r="O857" s="42"/>
      <c r="P857" s="42"/>
      <c r="Q857" s="36"/>
      <c r="R857" s="36"/>
      <c r="S857" s="36"/>
      <c r="T857" s="36"/>
      <c r="U857" s="36"/>
      <c r="V857" s="36"/>
      <c r="W857" s="36"/>
      <c r="X857" s="36"/>
      <c r="Y857" s="36"/>
      <c r="Z857" s="36"/>
      <c r="AA857" s="36"/>
      <c r="AB857" s="36"/>
      <c r="AC857" s="9"/>
      <c r="AD857" s="9"/>
      <c r="AE857" s="9"/>
      <c r="AF857" s="9"/>
      <c r="AG857" s="9"/>
      <c r="AH857" s="9"/>
      <c r="AI857" s="9"/>
      <c r="AJ857" s="9"/>
      <c r="AK857" s="9"/>
      <c r="AL857" s="9"/>
      <c r="AM857" s="9"/>
      <c r="AN857" s="9"/>
      <c r="AO857" s="9"/>
      <c r="AP857" s="10"/>
    </row>
    <row r="858" spans="1:42" x14ac:dyDescent="0.3">
      <c r="A858" s="41"/>
      <c r="B858" s="41"/>
      <c r="C858" s="114"/>
      <c r="D858" s="41"/>
      <c r="E858" s="41"/>
      <c r="F858" s="41"/>
      <c r="G858" s="41"/>
      <c r="H858" s="41"/>
      <c r="I858" s="23"/>
      <c r="J858" s="41"/>
      <c r="K858" s="23"/>
      <c r="L858" s="41"/>
      <c r="M858" s="186"/>
      <c r="N858" s="42"/>
      <c r="O858" s="42"/>
      <c r="P858" s="42"/>
      <c r="Q858" s="36"/>
      <c r="R858" s="36"/>
      <c r="S858" s="36"/>
      <c r="T858" s="36"/>
      <c r="U858" s="36"/>
      <c r="V858" s="36"/>
      <c r="W858" s="36"/>
      <c r="X858" s="36"/>
      <c r="Y858" s="36"/>
      <c r="Z858" s="36"/>
      <c r="AA858" s="36"/>
      <c r="AB858" s="36"/>
      <c r="AC858" s="9"/>
      <c r="AD858" s="9"/>
      <c r="AE858" s="9"/>
      <c r="AF858" s="9"/>
      <c r="AG858" s="9"/>
      <c r="AH858" s="9"/>
      <c r="AI858" s="9"/>
      <c r="AJ858" s="9"/>
      <c r="AK858" s="9"/>
      <c r="AL858" s="9"/>
      <c r="AM858" s="9"/>
      <c r="AN858" s="9"/>
      <c r="AO858" s="9"/>
      <c r="AP858" s="10"/>
    </row>
    <row r="859" spans="1:42" x14ac:dyDescent="0.3">
      <c r="A859" s="41"/>
      <c r="B859" s="41"/>
      <c r="C859" s="114"/>
      <c r="D859" s="41"/>
      <c r="E859" s="41"/>
      <c r="F859" s="41"/>
      <c r="G859" s="41"/>
      <c r="H859" s="41"/>
      <c r="I859" s="23"/>
      <c r="J859" s="41"/>
      <c r="K859" s="23"/>
      <c r="L859" s="41"/>
      <c r="M859" s="186"/>
      <c r="N859" s="42"/>
      <c r="O859" s="42"/>
      <c r="P859" s="42"/>
      <c r="Q859" s="36"/>
      <c r="R859" s="36"/>
      <c r="S859" s="36"/>
      <c r="T859" s="36"/>
      <c r="U859" s="36"/>
      <c r="V859" s="36"/>
      <c r="W859" s="36"/>
      <c r="X859" s="36"/>
      <c r="Y859" s="36"/>
      <c r="Z859" s="36"/>
      <c r="AA859" s="36"/>
      <c r="AB859" s="36"/>
      <c r="AC859" s="9"/>
      <c r="AD859" s="9"/>
      <c r="AE859" s="9"/>
      <c r="AF859" s="9"/>
      <c r="AG859" s="9"/>
      <c r="AH859" s="9"/>
      <c r="AI859" s="9"/>
      <c r="AJ859" s="9"/>
      <c r="AK859" s="9"/>
      <c r="AL859" s="9"/>
      <c r="AM859" s="9"/>
      <c r="AN859" s="9"/>
      <c r="AO859" s="9"/>
      <c r="AP859" s="10"/>
    </row>
    <row r="860" spans="1:42" x14ac:dyDescent="0.3">
      <c r="A860" s="41"/>
      <c r="B860" s="41"/>
      <c r="C860" s="114"/>
      <c r="D860" s="41"/>
      <c r="E860" s="41"/>
      <c r="F860" s="41"/>
      <c r="G860" s="41"/>
      <c r="H860" s="41"/>
      <c r="I860" s="23"/>
      <c r="J860" s="41"/>
      <c r="K860" s="23"/>
      <c r="L860" s="41"/>
      <c r="M860" s="186"/>
      <c r="N860" s="42"/>
      <c r="O860" s="42"/>
      <c r="P860" s="42"/>
      <c r="Q860" s="36"/>
      <c r="R860" s="36"/>
      <c r="S860" s="36"/>
      <c r="T860" s="36"/>
      <c r="U860" s="36"/>
      <c r="V860" s="36"/>
      <c r="W860" s="36"/>
      <c r="X860" s="36"/>
      <c r="Y860" s="36"/>
      <c r="Z860" s="36"/>
      <c r="AA860" s="36"/>
      <c r="AB860" s="36"/>
      <c r="AC860" s="9"/>
      <c r="AD860" s="9"/>
      <c r="AE860" s="9"/>
      <c r="AF860" s="9"/>
      <c r="AG860" s="9"/>
      <c r="AH860" s="9"/>
      <c r="AI860" s="9"/>
      <c r="AJ860" s="9"/>
      <c r="AK860" s="9"/>
      <c r="AL860" s="9"/>
      <c r="AM860" s="9"/>
      <c r="AN860" s="9"/>
      <c r="AO860" s="9"/>
      <c r="AP860" s="10"/>
    </row>
    <row r="861" spans="1:42" x14ac:dyDescent="0.3">
      <c r="A861" s="41"/>
      <c r="B861" s="41"/>
      <c r="C861" s="114"/>
      <c r="D861" s="41"/>
      <c r="E861" s="41"/>
      <c r="F861" s="41"/>
      <c r="G861" s="41"/>
      <c r="H861" s="41"/>
      <c r="I861" s="23"/>
      <c r="J861" s="41"/>
      <c r="K861" s="23"/>
      <c r="L861" s="41"/>
      <c r="M861" s="186"/>
      <c r="N861" s="42"/>
      <c r="O861" s="42"/>
      <c r="P861" s="42"/>
      <c r="Q861" s="36"/>
      <c r="R861" s="36"/>
      <c r="S861" s="36"/>
      <c r="T861" s="36"/>
      <c r="U861" s="36"/>
      <c r="V861" s="36"/>
      <c r="W861" s="36"/>
      <c r="X861" s="36"/>
      <c r="Y861" s="36"/>
      <c r="Z861" s="36"/>
      <c r="AA861" s="36"/>
      <c r="AB861" s="36"/>
      <c r="AC861" s="9"/>
      <c r="AD861" s="9"/>
      <c r="AE861" s="9"/>
      <c r="AF861" s="9"/>
      <c r="AG861" s="9"/>
      <c r="AH861" s="9"/>
      <c r="AI861" s="9"/>
      <c r="AJ861" s="9"/>
      <c r="AK861" s="9"/>
      <c r="AL861" s="9"/>
      <c r="AM861" s="9"/>
      <c r="AN861" s="9"/>
      <c r="AO861" s="9"/>
      <c r="AP861" s="10"/>
    </row>
    <row r="862" spans="1:42" x14ac:dyDescent="0.3">
      <c r="A862" s="41"/>
      <c r="B862" s="41"/>
      <c r="C862" s="114"/>
      <c r="D862" s="41"/>
      <c r="E862" s="41"/>
      <c r="F862" s="41"/>
      <c r="G862" s="41"/>
      <c r="H862" s="41"/>
      <c r="I862" s="23"/>
      <c r="J862" s="41"/>
      <c r="K862" s="23"/>
      <c r="L862" s="41"/>
      <c r="M862" s="186"/>
      <c r="N862" s="42"/>
      <c r="O862" s="42"/>
      <c r="P862" s="42"/>
      <c r="Q862" s="36"/>
      <c r="R862" s="36"/>
      <c r="S862" s="36"/>
      <c r="T862" s="36"/>
      <c r="U862" s="36"/>
      <c r="V862" s="36"/>
      <c r="W862" s="36"/>
      <c r="X862" s="36"/>
      <c r="Y862" s="36"/>
      <c r="Z862" s="36"/>
      <c r="AA862" s="36"/>
      <c r="AB862" s="36"/>
      <c r="AC862" s="9"/>
      <c r="AD862" s="9"/>
      <c r="AE862" s="9"/>
      <c r="AF862" s="9"/>
      <c r="AG862" s="9"/>
      <c r="AH862" s="9"/>
      <c r="AI862" s="9"/>
      <c r="AJ862" s="9"/>
      <c r="AK862" s="9"/>
      <c r="AL862" s="9"/>
      <c r="AM862" s="9"/>
      <c r="AN862" s="9"/>
      <c r="AO862" s="9"/>
      <c r="AP862" s="10"/>
    </row>
    <row r="863" spans="1:42" x14ac:dyDescent="0.3">
      <c r="A863" s="41"/>
      <c r="B863" s="41"/>
      <c r="C863" s="114"/>
      <c r="D863" s="41"/>
      <c r="E863" s="41"/>
      <c r="F863" s="41"/>
      <c r="G863" s="41"/>
      <c r="H863" s="41"/>
      <c r="I863" s="23"/>
      <c r="J863" s="41"/>
      <c r="K863" s="23"/>
      <c r="L863" s="41"/>
      <c r="M863" s="186"/>
      <c r="N863" s="42"/>
      <c r="O863" s="42"/>
      <c r="P863" s="42"/>
      <c r="Q863" s="36"/>
      <c r="R863" s="36"/>
      <c r="S863" s="36"/>
      <c r="T863" s="36"/>
      <c r="U863" s="36"/>
      <c r="V863" s="36"/>
      <c r="W863" s="36"/>
      <c r="X863" s="36"/>
      <c r="Y863" s="36"/>
      <c r="Z863" s="36"/>
      <c r="AA863" s="36"/>
      <c r="AB863" s="36"/>
      <c r="AC863" s="9"/>
      <c r="AD863" s="9"/>
      <c r="AE863" s="9"/>
      <c r="AF863" s="9"/>
      <c r="AG863" s="9"/>
      <c r="AH863" s="9"/>
      <c r="AI863" s="9"/>
      <c r="AJ863" s="9"/>
      <c r="AK863" s="9"/>
      <c r="AL863" s="9"/>
      <c r="AM863" s="9"/>
      <c r="AN863" s="9"/>
      <c r="AO863" s="9"/>
      <c r="AP863" s="10"/>
    </row>
    <row r="864" spans="1:42" x14ac:dyDescent="0.3">
      <c r="A864" s="41"/>
      <c r="B864" s="41"/>
      <c r="C864" s="114"/>
      <c r="D864" s="41"/>
      <c r="E864" s="41"/>
      <c r="F864" s="41"/>
      <c r="G864" s="41"/>
      <c r="H864" s="41"/>
      <c r="I864" s="23"/>
      <c r="J864" s="41"/>
      <c r="K864" s="23"/>
      <c r="L864" s="41"/>
      <c r="M864" s="186"/>
      <c r="N864" s="42"/>
      <c r="O864" s="42"/>
      <c r="P864" s="42"/>
      <c r="Q864" s="36"/>
      <c r="R864" s="36"/>
      <c r="S864" s="36"/>
      <c r="T864" s="36"/>
      <c r="U864" s="36"/>
      <c r="V864" s="36"/>
      <c r="W864" s="36"/>
      <c r="X864" s="36"/>
      <c r="Y864" s="36"/>
      <c r="Z864" s="36"/>
      <c r="AA864" s="36"/>
      <c r="AB864" s="36"/>
      <c r="AC864" s="9"/>
      <c r="AD864" s="9"/>
      <c r="AE864" s="9"/>
      <c r="AF864" s="9"/>
      <c r="AG864" s="9"/>
      <c r="AH864" s="9"/>
      <c r="AI864" s="9"/>
      <c r="AJ864" s="9"/>
      <c r="AK864" s="9"/>
      <c r="AL864" s="9"/>
      <c r="AM864" s="9"/>
      <c r="AN864" s="9"/>
      <c r="AO864" s="9"/>
      <c r="AP864" s="10"/>
    </row>
    <row r="865" spans="1:42" x14ac:dyDescent="0.3">
      <c r="A865" s="41"/>
      <c r="B865" s="41"/>
      <c r="C865" s="114"/>
      <c r="D865" s="41"/>
      <c r="E865" s="41"/>
      <c r="F865" s="41"/>
      <c r="G865" s="41"/>
      <c r="H865" s="41"/>
      <c r="I865" s="23"/>
      <c r="J865" s="41"/>
      <c r="K865" s="23"/>
      <c r="L865" s="41"/>
      <c r="M865" s="186"/>
      <c r="N865" s="42"/>
      <c r="O865" s="42"/>
      <c r="P865" s="42"/>
      <c r="Q865" s="36"/>
      <c r="R865" s="36"/>
      <c r="S865" s="36"/>
      <c r="T865" s="36"/>
      <c r="U865" s="36"/>
      <c r="V865" s="36"/>
      <c r="W865" s="36"/>
      <c r="X865" s="36"/>
      <c r="Y865" s="36"/>
      <c r="Z865" s="36"/>
      <c r="AA865" s="36"/>
      <c r="AB865" s="36"/>
      <c r="AC865" s="9"/>
      <c r="AD865" s="9"/>
      <c r="AE865" s="9"/>
      <c r="AF865" s="9"/>
      <c r="AG865" s="9"/>
      <c r="AH865" s="9"/>
      <c r="AI865" s="9"/>
      <c r="AJ865" s="9"/>
      <c r="AK865" s="9"/>
      <c r="AL865" s="9"/>
      <c r="AM865" s="9"/>
      <c r="AN865" s="9"/>
      <c r="AO865" s="9"/>
      <c r="AP865" s="10"/>
    </row>
    <row r="866" spans="1:42" x14ac:dyDescent="0.3">
      <c r="A866" s="41"/>
      <c r="B866" s="41"/>
      <c r="C866" s="114"/>
      <c r="D866" s="41"/>
      <c r="E866" s="41"/>
      <c r="F866" s="41"/>
      <c r="G866" s="41"/>
      <c r="H866" s="41"/>
      <c r="I866" s="23"/>
      <c r="J866" s="41"/>
      <c r="K866" s="23"/>
      <c r="L866" s="41"/>
      <c r="M866" s="186"/>
      <c r="N866" s="42"/>
      <c r="O866" s="42"/>
      <c r="P866" s="42"/>
      <c r="Q866" s="36"/>
      <c r="R866" s="36"/>
      <c r="S866" s="36"/>
      <c r="T866" s="36"/>
      <c r="U866" s="36"/>
      <c r="V866" s="36"/>
      <c r="W866" s="36"/>
      <c r="X866" s="36"/>
      <c r="Y866" s="36"/>
      <c r="Z866" s="36"/>
      <c r="AA866" s="36"/>
      <c r="AB866" s="36"/>
      <c r="AC866" s="9"/>
      <c r="AD866" s="9"/>
      <c r="AE866" s="9"/>
      <c r="AF866" s="9"/>
      <c r="AG866" s="9"/>
      <c r="AH866" s="9"/>
      <c r="AI866" s="9"/>
      <c r="AJ866" s="9"/>
      <c r="AK866" s="9"/>
      <c r="AL866" s="9"/>
      <c r="AM866" s="9"/>
      <c r="AN866" s="9"/>
      <c r="AO866" s="9"/>
      <c r="AP866" s="10"/>
    </row>
    <row r="867" spans="1:42" x14ac:dyDescent="0.3">
      <c r="A867" s="41"/>
      <c r="B867" s="41"/>
      <c r="C867" s="114"/>
      <c r="D867" s="41"/>
      <c r="E867" s="41"/>
      <c r="F867" s="41"/>
      <c r="G867" s="41"/>
      <c r="H867" s="41"/>
      <c r="I867" s="23"/>
      <c r="J867" s="41"/>
      <c r="K867" s="23"/>
      <c r="L867" s="41"/>
      <c r="M867" s="186"/>
      <c r="N867" s="42"/>
      <c r="O867" s="42"/>
      <c r="P867" s="42"/>
      <c r="Q867" s="36"/>
      <c r="R867" s="36"/>
      <c r="S867" s="36"/>
      <c r="T867" s="36"/>
      <c r="U867" s="36"/>
      <c r="V867" s="36"/>
      <c r="W867" s="36"/>
      <c r="X867" s="36"/>
      <c r="Y867" s="36"/>
      <c r="Z867" s="36"/>
      <c r="AA867" s="36"/>
      <c r="AB867" s="36"/>
      <c r="AC867" s="9"/>
      <c r="AD867" s="9"/>
      <c r="AE867" s="9"/>
      <c r="AF867" s="9"/>
      <c r="AG867" s="9"/>
      <c r="AH867" s="9"/>
      <c r="AI867" s="9"/>
      <c r="AJ867" s="9"/>
      <c r="AK867" s="9"/>
      <c r="AL867" s="9"/>
      <c r="AM867" s="9"/>
      <c r="AN867" s="9"/>
      <c r="AO867" s="9"/>
      <c r="AP867" s="10"/>
    </row>
    <row r="868" spans="1:42" x14ac:dyDescent="0.3">
      <c r="A868" s="41"/>
      <c r="B868" s="41"/>
      <c r="C868" s="114"/>
      <c r="D868" s="41"/>
      <c r="E868" s="41"/>
      <c r="F868" s="41"/>
      <c r="G868" s="41"/>
      <c r="H868" s="41"/>
      <c r="I868" s="23"/>
      <c r="J868" s="41"/>
      <c r="K868" s="23"/>
      <c r="L868" s="41"/>
      <c r="M868" s="186"/>
      <c r="N868" s="42"/>
      <c r="O868" s="42"/>
      <c r="P868" s="42"/>
      <c r="Q868" s="36"/>
      <c r="R868" s="36"/>
      <c r="S868" s="36"/>
      <c r="T868" s="36"/>
      <c r="U868" s="36"/>
      <c r="V868" s="36"/>
      <c r="W868" s="36"/>
      <c r="X868" s="36"/>
      <c r="Y868" s="36"/>
      <c r="Z868" s="36"/>
      <c r="AA868" s="36"/>
      <c r="AB868" s="36"/>
      <c r="AC868" s="9"/>
      <c r="AD868" s="9"/>
      <c r="AE868" s="9"/>
      <c r="AF868" s="9"/>
      <c r="AG868" s="9"/>
      <c r="AH868" s="9"/>
      <c r="AI868" s="9"/>
      <c r="AJ868" s="9"/>
      <c r="AK868" s="9"/>
      <c r="AL868" s="9"/>
      <c r="AM868" s="9"/>
      <c r="AN868" s="9"/>
      <c r="AO868" s="9"/>
      <c r="AP868" s="10"/>
    </row>
    <row r="869" spans="1:42" x14ac:dyDescent="0.3">
      <c r="A869" s="41"/>
      <c r="B869" s="41"/>
      <c r="C869" s="114"/>
      <c r="D869" s="41"/>
      <c r="E869" s="41"/>
      <c r="F869" s="41"/>
      <c r="G869" s="41"/>
      <c r="H869" s="41"/>
      <c r="I869" s="23"/>
      <c r="J869" s="41"/>
      <c r="K869" s="23"/>
      <c r="L869" s="41"/>
      <c r="M869" s="186"/>
      <c r="N869" s="42"/>
      <c r="O869" s="42"/>
      <c r="P869" s="42"/>
      <c r="Q869" s="36"/>
      <c r="R869" s="36"/>
      <c r="S869" s="36"/>
      <c r="T869" s="36"/>
      <c r="U869" s="36"/>
      <c r="V869" s="36"/>
      <c r="W869" s="36"/>
      <c r="X869" s="36"/>
      <c r="Y869" s="36"/>
      <c r="Z869" s="36"/>
      <c r="AA869" s="36"/>
      <c r="AB869" s="36"/>
      <c r="AC869" s="9"/>
      <c r="AD869" s="9"/>
      <c r="AE869" s="9"/>
      <c r="AF869" s="9"/>
      <c r="AG869" s="9"/>
      <c r="AH869" s="9"/>
      <c r="AI869" s="9"/>
      <c r="AJ869" s="9"/>
      <c r="AK869" s="9"/>
      <c r="AL869" s="9"/>
      <c r="AM869" s="9"/>
      <c r="AN869" s="9"/>
      <c r="AO869" s="9"/>
      <c r="AP869" s="10"/>
    </row>
    <row r="870" spans="1:42" x14ac:dyDescent="0.3">
      <c r="A870" s="41"/>
      <c r="B870" s="41"/>
      <c r="C870" s="114"/>
      <c r="D870" s="41"/>
      <c r="E870" s="41"/>
      <c r="F870" s="41"/>
      <c r="G870" s="41"/>
      <c r="H870" s="41"/>
      <c r="I870" s="23"/>
      <c r="J870" s="41"/>
      <c r="K870" s="23"/>
      <c r="L870" s="41"/>
      <c r="M870" s="186"/>
      <c r="N870" s="42"/>
      <c r="O870" s="42"/>
      <c r="P870" s="42"/>
      <c r="Q870" s="36"/>
      <c r="R870" s="36"/>
      <c r="S870" s="36"/>
      <c r="T870" s="36"/>
      <c r="U870" s="36"/>
      <c r="V870" s="36"/>
      <c r="W870" s="36"/>
      <c r="X870" s="36"/>
      <c r="Y870" s="36"/>
      <c r="Z870" s="36"/>
      <c r="AA870" s="36"/>
      <c r="AB870" s="36"/>
      <c r="AC870" s="9"/>
      <c r="AD870" s="9"/>
      <c r="AE870" s="9"/>
      <c r="AF870" s="9"/>
      <c r="AG870" s="9"/>
      <c r="AH870" s="9"/>
      <c r="AI870" s="9"/>
      <c r="AJ870" s="9"/>
      <c r="AK870" s="9"/>
      <c r="AL870" s="9"/>
      <c r="AM870" s="9"/>
      <c r="AN870" s="9"/>
      <c r="AO870" s="9"/>
      <c r="AP870" s="10"/>
    </row>
    <row r="871" spans="1:42" x14ac:dyDescent="0.3">
      <c r="A871" s="41"/>
      <c r="B871" s="41"/>
      <c r="C871" s="114"/>
      <c r="D871" s="41"/>
      <c r="E871" s="41"/>
      <c r="F871" s="41"/>
      <c r="G871" s="41"/>
      <c r="H871" s="41"/>
      <c r="I871" s="23"/>
      <c r="J871" s="41"/>
      <c r="K871" s="23"/>
      <c r="L871" s="41"/>
      <c r="M871" s="186"/>
      <c r="N871" s="42"/>
      <c r="O871" s="42"/>
      <c r="P871" s="42"/>
      <c r="Q871" s="36"/>
      <c r="R871" s="36"/>
      <c r="S871" s="36"/>
      <c r="T871" s="36"/>
      <c r="U871" s="36"/>
      <c r="V871" s="36"/>
      <c r="W871" s="36"/>
      <c r="X871" s="36"/>
      <c r="Y871" s="36"/>
      <c r="Z871" s="36"/>
      <c r="AA871" s="36"/>
      <c r="AB871" s="36"/>
      <c r="AC871" s="9"/>
      <c r="AD871" s="9"/>
      <c r="AE871" s="9"/>
      <c r="AF871" s="9"/>
      <c r="AG871" s="9"/>
      <c r="AH871" s="9"/>
      <c r="AI871" s="9"/>
      <c r="AJ871" s="9"/>
      <c r="AK871" s="9"/>
      <c r="AL871" s="9"/>
      <c r="AM871" s="9"/>
      <c r="AN871" s="9"/>
      <c r="AO871" s="9"/>
      <c r="AP871" s="10"/>
    </row>
    <row r="872" spans="1:42" x14ac:dyDescent="0.3">
      <c r="A872" s="41"/>
      <c r="B872" s="41"/>
      <c r="C872" s="114"/>
      <c r="D872" s="41"/>
      <c r="E872" s="41"/>
      <c r="F872" s="41"/>
      <c r="G872" s="41"/>
      <c r="H872" s="41"/>
      <c r="I872" s="23"/>
      <c r="J872" s="41"/>
      <c r="K872" s="23"/>
      <c r="L872" s="41"/>
      <c r="M872" s="186"/>
      <c r="N872" s="42"/>
      <c r="O872" s="42"/>
      <c r="P872" s="42"/>
      <c r="Q872" s="36"/>
      <c r="R872" s="36"/>
      <c r="S872" s="36"/>
      <c r="T872" s="36"/>
      <c r="U872" s="36"/>
      <c r="V872" s="36"/>
      <c r="W872" s="36"/>
      <c r="X872" s="36"/>
      <c r="Y872" s="36"/>
      <c r="Z872" s="36"/>
      <c r="AA872" s="36"/>
      <c r="AB872" s="36"/>
      <c r="AC872" s="9"/>
      <c r="AD872" s="9"/>
      <c r="AE872" s="9"/>
      <c r="AF872" s="9"/>
      <c r="AG872" s="9"/>
      <c r="AH872" s="9"/>
      <c r="AI872" s="9"/>
      <c r="AJ872" s="9"/>
      <c r="AK872" s="9"/>
      <c r="AL872" s="9"/>
      <c r="AM872" s="9"/>
      <c r="AN872" s="9"/>
      <c r="AO872" s="9"/>
      <c r="AP872" s="10"/>
    </row>
    <row r="873" spans="1:42" x14ac:dyDescent="0.3">
      <c r="A873" s="41"/>
      <c r="B873" s="41"/>
      <c r="C873" s="114"/>
      <c r="D873" s="41"/>
      <c r="E873" s="41"/>
      <c r="F873" s="41"/>
      <c r="G873" s="41"/>
      <c r="H873" s="41"/>
      <c r="I873" s="23"/>
      <c r="J873" s="41"/>
      <c r="K873" s="23"/>
      <c r="L873" s="41"/>
      <c r="M873" s="186"/>
      <c r="N873" s="42"/>
      <c r="O873" s="42"/>
      <c r="P873" s="42"/>
      <c r="Q873" s="36"/>
      <c r="R873" s="36"/>
      <c r="S873" s="36"/>
      <c r="T873" s="36"/>
      <c r="U873" s="36"/>
      <c r="V873" s="36"/>
      <c r="W873" s="36"/>
      <c r="X873" s="36"/>
      <c r="Y873" s="36"/>
      <c r="Z873" s="36"/>
      <c r="AA873" s="36"/>
      <c r="AB873" s="36"/>
      <c r="AC873" s="9"/>
      <c r="AD873" s="9"/>
      <c r="AE873" s="9"/>
      <c r="AF873" s="9"/>
      <c r="AG873" s="9"/>
      <c r="AH873" s="9"/>
      <c r="AI873" s="9"/>
      <c r="AJ873" s="9"/>
      <c r="AK873" s="9"/>
      <c r="AL873" s="9"/>
      <c r="AM873" s="9"/>
      <c r="AN873" s="9"/>
      <c r="AO873" s="9"/>
      <c r="AP873" s="10"/>
    </row>
    <row r="874" spans="1:42" x14ac:dyDescent="0.3">
      <c r="A874" s="41"/>
      <c r="B874" s="41"/>
      <c r="C874" s="114"/>
      <c r="D874" s="41"/>
      <c r="E874" s="41"/>
      <c r="F874" s="41"/>
      <c r="G874" s="41"/>
      <c r="H874" s="41"/>
      <c r="I874" s="23"/>
      <c r="J874" s="41"/>
      <c r="K874" s="23"/>
      <c r="L874" s="41"/>
      <c r="M874" s="186"/>
      <c r="N874" s="42"/>
      <c r="O874" s="42"/>
      <c r="P874" s="42"/>
      <c r="Q874" s="36"/>
      <c r="R874" s="36"/>
      <c r="S874" s="36"/>
      <c r="T874" s="36"/>
      <c r="U874" s="36"/>
      <c r="V874" s="36"/>
      <c r="W874" s="36"/>
      <c r="X874" s="36"/>
      <c r="Y874" s="36"/>
      <c r="Z874" s="36"/>
      <c r="AA874" s="36"/>
      <c r="AB874" s="36"/>
      <c r="AC874" s="9"/>
      <c r="AD874" s="9"/>
      <c r="AE874" s="9"/>
      <c r="AF874" s="9"/>
      <c r="AG874" s="9"/>
      <c r="AH874" s="9"/>
      <c r="AI874" s="9"/>
      <c r="AJ874" s="9"/>
      <c r="AK874" s="9"/>
      <c r="AL874" s="9"/>
      <c r="AM874" s="9"/>
      <c r="AN874" s="9"/>
      <c r="AO874" s="9"/>
      <c r="AP874" s="10"/>
    </row>
    <row r="875" spans="1:42" x14ac:dyDescent="0.3">
      <c r="A875" s="41"/>
      <c r="B875" s="41"/>
      <c r="C875" s="114"/>
      <c r="D875" s="41"/>
      <c r="E875" s="41"/>
      <c r="F875" s="41"/>
      <c r="G875" s="41"/>
      <c r="H875" s="41"/>
      <c r="I875" s="23"/>
      <c r="J875" s="41"/>
      <c r="K875" s="23"/>
      <c r="L875" s="41"/>
      <c r="M875" s="186"/>
      <c r="N875" s="42"/>
      <c r="O875" s="42"/>
      <c r="P875" s="42"/>
      <c r="Q875" s="36"/>
      <c r="R875" s="36"/>
      <c r="S875" s="36"/>
      <c r="T875" s="36"/>
      <c r="U875" s="36"/>
      <c r="V875" s="36"/>
      <c r="W875" s="36"/>
      <c r="X875" s="36"/>
      <c r="Y875" s="36"/>
      <c r="Z875" s="36"/>
      <c r="AA875" s="36"/>
      <c r="AB875" s="36"/>
      <c r="AC875" s="9"/>
      <c r="AD875" s="9"/>
      <c r="AE875" s="9"/>
      <c r="AF875" s="9"/>
      <c r="AG875" s="9"/>
      <c r="AH875" s="9"/>
      <c r="AI875" s="9"/>
      <c r="AJ875" s="9"/>
      <c r="AK875" s="9"/>
      <c r="AL875" s="9"/>
      <c r="AM875" s="9"/>
      <c r="AN875" s="9"/>
      <c r="AO875" s="9"/>
      <c r="AP875" s="10"/>
    </row>
    <row r="876" spans="1:42" x14ac:dyDescent="0.3">
      <c r="A876" s="41"/>
      <c r="B876" s="41"/>
      <c r="C876" s="114"/>
      <c r="D876" s="41"/>
      <c r="E876" s="41"/>
      <c r="F876" s="41"/>
      <c r="G876" s="41"/>
      <c r="H876" s="41"/>
      <c r="I876" s="23"/>
      <c r="J876" s="41"/>
      <c r="K876" s="23"/>
      <c r="L876" s="41"/>
      <c r="M876" s="186"/>
      <c r="N876" s="42"/>
      <c r="O876" s="42"/>
      <c r="P876" s="42"/>
      <c r="Q876" s="36"/>
      <c r="R876" s="36"/>
      <c r="S876" s="36"/>
      <c r="T876" s="36"/>
      <c r="U876" s="36"/>
      <c r="V876" s="36"/>
      <c r="W876" s="36"/>
      <c r="X876" s="36"/>
      <c r="Y876" s="36"/>
      <c r="Z876" s="36"/>
      <c r="AA876" s="36"/>
      <c r="AB876" s="36"/>
      <c r="AC876" s="9"/>
      <c r="AD876" s="9"/>
      <c r="AE876" s="9"/>
      <c r="AF876" s="9"/>
      <c r="AG876" s="9"/>
      <c r="AH876" s="9"/>
      <c r="AI876" s="9"/>
      <c r="AJ876" s="9"/>
      <c r="AK876" s="9"/>
      <c r="AL876" s="9"/>
      <c r="AM876" s="9"/>
      <c r="AN876" s="9"/>
      <c r="AO876" s="9"/>
      <c r="AP876" s="10"/>
    </row>
    <row r="877" spans="1:42" x14ac:dyDescent="0.3">
      <c r="A877" s="41"/>
      <c r="B877" s="41"/>
      <c r="C877" s="114"/>
      <c r="D877" s="41"/>
      <c r="E877" s="41"/>
      <c r="F877" s="41"/>
      <c r="G877" s="41"/>
      <c r="H877" s="41"/>
      <c r="I877" s="23"/>
      <c r="J877" s="41"/>
      <c r="K877" s="23"/>
      <c r="L877" s="41"/>
      <c r="M877" s="186"/>
      <c r="N877" s="42"/>
      <c r="O877" s="42"/>
      <c r="P877" s="42"/>
      <c r="Q877" s="36"/>
      <c r="R877" s="36"/>
      <c r="S877" s="36"/>
      <c r="T877" s="36"/>
      <c r="U877" s="36"/>
      <c r="V877" s="36"/>
      <c r="W877" s="36"/>
      <c r="X877" s="36"/>
      <c r="Y877" s="36"/>
      <c r="Z877" s="36"/>
      <c r="AA877" s="36"/>
      <c r="AB877" s="36"/>
      <c r="AC877" s="9"/>
      <c r="AD877" s="9"/>
      <c r="AE877" s="9"/>
      <c r="AF877" s="9"/>
      <c r="AG877" s="9"/>
      <c r="AH877" s="9"/>
      <c r="AI877" s="9"/>
      <c r="AJ877" s="9"/>
      <c r="AK877" s="9"/>
      <c r="AL877" s="9"/>
      <c r="AM877" s="9"/>
      <c r="AN877" s="9"/>
      <c r="AO877" s="9"/>
      <c r="AP877" s="10"/>
    </row>
    <row r="878" spans="1:42" x14ac:dyDescent="0.3">
      <c r="A878" s="41"/>
      <c r="B878" s="41"/>
      <c r="C878" s="114"/>
      <c r="D878" s="41"/>
      <c r="E878" s="41"/>
      <c r="F878" s="41"/>
      <c r="G878" s="41"/>
      <c r="H878" s="41"/>
      <c r="I878" s="23"/>
      <c r="J878" s="41"/>
      <c r="K878" s="23"/>
      <c r="L878" s="41"/>
      <c r="M878" s="186"/>
      <c r="N878" s="42"/>
      <c r="O878" s="42"/>
      <c r="P878" s="42"/>
      <c r="Q878" s="36"/>
      <c r="R878" s="36"/>
      <c r="S878" s="36"/>
      <c r="T878" s="36"/>
      <c r="U878" s="36"/>
      <c r="V878" s="36"/>
      <c r="W878" s="36"/>
      <c r="X878" s="36"/>
      <c r="Y878" s="36"/>
      <c r="Z878" s="36"/>
      <c r="AA878" s="36"/>
      <c r="AB878" s="36"/>
      <c r="AC878" s="9"/>
      <c r="AD878" s="9"/>
      <c r="AE878" s="9"/>
      <c r="AF878" s="9"/>
      <c r="AG878" s="9"/>
      <c r="AH878" s="9"/>
      <c r="AI878" s="9"/>
      <c r="AJ878" s="9"/>
      <c r="AK878" s="9"/>
      <c r="AL878" s="9"/>
      <c r="AM878" s="9"/>
      <c r="AN878" s="9"/>
      <c r="AO878" s="9"/>
      <c r="AP878" s="10"/>
    </row>
    <row r="879" spans="1:42" x14ac:dyDescent="0.3">
      <c r="A879" s="41"/>
      <c r="B879" s="41"/>
      <c r="C879" s="114"/>
      <c r="D879" s="41"/>
      <c r="E879" s="41"/>
      <c r="F879" s="41"/>
      <c r="G879" s="41"/>
      <c r="H879" s="41"/>
      <c r="I879" s="23"/>
      <c r="J879" s="41"/>
      <c r="K879" s="23"/>
      <c r="L879" s="41"/>
      <c r="M879" s="186"/>
      <c r="N879" s="42"/>
      <c r="O879" s="42"/>
      <c r="P879" s="42"/>
      <c r="Q879" s="36"/>
      <c r="R879" s="36"/>
      <c r="S879" s="36"/>
      <c r="T879" s="36"/>
      <c r="U879" s="36"/>
      <c r="V879" s="36"/>
      <c r="W879" s="36"/>
      <c r="X879" s="36"/>
      <c r="Y879" s="36"/>
      <c r="Z879" s="36"/>
      <c r="AA879" s="36"/>
      <c r="AB879" s="36"/>
      <c r="AC879" s="9"/>
      <c r="AD879" s="9"/>
      <c r="AE879" s="9"/>
      <c r="AF879" s="9"/>
      <c r="AG879" s="9"/>
      <c r="AH879" s="9"/>
      <c r="AI879" s="9"/>
      <c r="AJ879" s="9"/>
      <c r="AK879" s="9"/>
      <c r="AL879" s="9"/>
      <c r="AM879" s="9"/>
      <c r="AN879" s="9"/>
      <c r="AO879" s="9"/>
      <c r="AP879" s="10"/>
    </row>
    <row r="880" spans="1:42" x14ac:dyDescent="0.3">
      <c r="A880" s="41"/>
      <c r="B880" s="41"/>
      <c r="C880" s="114"/>
      <c r="D880" s="41"/>
      <c r="E880" s="41"/>
      <c r="F880" s="41"/>
      <c r="G880" s="41"/>
      <c r="H880" s="41"/>
      <c r="I880" s="23"/>
      <c r="J880" s="41"/>
      <c r="K880" s="23"/>
      <c r="L880" s="41"/>
      <c r="M880" s="186"/>
      <c r="N880" s="42"/>
      <c r="O880" s="42"/>
      <c r="P880" s="42"/>
      <c r="Q880" s="36"/>
      <c r="R880" s="36"/>
      <c r="S880" s="36"/>
      <c r="T880" s="36"/>
      <c r="U880" s="36"/>
      <c r="V880" s="36"/>
      <c r="W880" s="36"/>
      <c r="X880" s="36"/>
      <c r="Y880" s="36"/>
      <c r="Z880" s="36"/>
      <c r="AA880" s="36"/>
      <c r="AB880" s="36"/>
      <c r="AC880" s="9"/>
      <c r="AD880" s="9"/>
      <c r="AE880" s="9"/>
      <c r="AF880" s="9"/>
      <c r="AG880" s="9"/>
      <c r="AH880" s="9"/>
      <c r="AI880" s="9"/>
      <c r="AJ880" s="9"/>
      <c r="AK880" s="9"/>
      <c r="AL880" s="9"/>
      <c r="AM880" s="9"/>
      <c r="AN880" s="9"/>
      <c r="AO880" s="9"/>
      <c r="AP880" s="10"/>
    </row>
    <row r="881" spans="1:42" x14ac:dyDescent="0.3">
      <c r="A881" s="41"/>
      <c r="B881" s="41"/>
      <c r="C881" s="114"/>
      <c r="D881" s="41"/>
      <c r="E881" s="41"/>
      <c r="F881" s="41"/>
      <c r="G881" s="41"/>
      <c r="H881" s="41"/>
      <c r="I881" s="23"/>
      <c r="J881" s="41"/>
      <c r="K881" s="23"/>
      <c r="L881" s="41"/>
      <c r="M881" s="186"/>
      <c r="N881" s="42"/>
      <c r="O881" s="42"/>
      <c r="P881" s="42"/>
      <c r="Q881" s="36"/>
      <c r="R881" s="36"/>
      <c r="S881" s="36"/>
      <c r="T881" s="36"/>
      <c r="U881" s="36"/>
      <c r="V881" s="36"/>
      <c r="W881" s="36"/>
      <c r="X881" s="36"/>
      <c r="Y881" s="36"/>
      <c r="Z881" s="36"/>
      <c r="AA881" s="36"/>
      <c r="AB881" s="36"/>
      <c r="AC881" s="9"/>
      <c r="AD881" s="9"/>
      <c r="AE881" s="9"/>
      <c r="AF881" s="9"/>
      <c r="AG881" s="9"/>
      <c r="AH881" s="9"/>
      <c r="AI881" s="9"/>
      <c r="AJ881" s="9"/>
      <c r="AK881" s="9"/>
      <c r="AL881" s="9"/>
      <c r="AM881" s="9"/>
      <c r="AN881" s="9"/>
      <c r="AO881" s="9"/>
      <c r="AP881" s="10"/>
    </row>
    <row r="882" spans="1:42" x14ac:dyDescent="0.3">
      <c r="A882" s="41"/>
      <c r="B882" s="41"/>
      <c r="C882" s="114"/>
      <c r="D882" s="41"/>
      <c r="E882" s="41"/>
      <c r="F882" s="41"/>
      <c r="G882" s="41"/>
      <c r="H882" s="41"/>
      <c r="I882" s="23"/>
      <c r="J882" s="41"/>
      <c r="K882" s="23"/>
      <c r="L882" s="41"/>
      <c r="M882" s="186"/>
      <c r="N882" s="42"/>
      <c r="O882" s="42"/>
      <c r="P882" s="42"/>
      <c r="Q882" s="36"/>
      <c r="R882" s="36"/>
      <c r="S882" s="36"/>
      <c r="T882" s="36"/>
      <c r="U882" s="36"/>
      <c r="V882" s="36"/>
      <c r="W882" s="36"/>
      <c r="X882" s="36"/>
      <c r="Y882" s="36"/>
      <c r="Z882" s="36"/>
      <c r="AA882" s="36"/>
      <c r="AB882" s="36"/>
      <c r="AC882" s="9"/>
      <c r="AD882" s="9"/>
      <c r="AE882" s="9"/>
      <c r="AF882" s="9"/>
      <c r="AG882" s="9"/>
      <c r="AH882" s="9"/>
      <c r="AI882" s="9"/>
      <c r="AJ882" s="9"/>
      <c r="AK882" s="9"/>
      <c r="AL882" s="9"/>
      <c r="AM882" s="9"/>
      <c r="AN882" s="9"/>
      <c r="AO882" s="9"/>
      <c r="AP882" s="10"/>
    </row>
    <row r="883" spans="1:42" x14ac:dyDescent="0.3">
      <c r="A883" s="41"/>
      <c r="B883" s="41"/>
      <c r="C883" s="114"/>
      <c r="D883" s="41"/>
      <c r="E883" s="41"/>
      <c r="F883" s="41"/>
      <c r="G883" s="41"/>
      <c r="H883" s="41"/>
      <c r="I883" s="23"/>
      <c r="J883" s="41"/>
      <c r="K883" s="23"/>
      <c r="L883" s="41"/>
      <c r="M883" s="186"/>
      <c r="N883" s="42"/>
      <c r="O883" s="42"/>
      <c r="P883" s="42"/>
      <c r="Q883" s="36"/>
      <c r="R883" s="36"/>
      <c r="S883" s="36"/>
      <c r="T883" s="36"/>
      <c r="U883" s="36"/>
      <c r="V883" s="36"/>
      <c r="W883" s="36"/>
      <c r="X883" s="36"/>
      <c r="Y883" s="36"/>
      <c r="Z883" s="36"/>
      <c r="AA883" s="36"/>
      <c r="AB883" s="36"/>
      <c r="AC883" s="9"/>
      <c r="AD883" s="9"/>
      <c r="AE883" s="9"/>
      <c r="AF883" s="9"/>
      <c r="AG883" s="9"/>
      <c r="AH883" s="9"/>
      <c r="AI883" s="9"/>
      <c r="AJ883" s="9"/>
      <c r="AK883" s="9"/>
      <c r="AL883" s="9"/>
      <c r="AM883" s="9"/>
      <c r="AN883" s="9"/>
      <c r="AO883" s="9"/>
      <c r="AP883" s="10"/>
    </row>
    <row r="884" spans="1:42" x14ac:dyDescent="0.3">
      <c r="A884" s="41"/>
      <c r="B884" s="41"/>
      <c r="C884" s="114"/>
      <c r="D884" s="41"/>
      <c r="E884" s="41"/>
      <c r="F884" s="41"/>
      <c r="G884" s="41"/>
      <c r="H884" s="41"/>
      <c r="I884" s="23"/>
      <c r="J884" s="41"/>
      <c r="K884" s="23"/>
      <c r="L884" s="41"/>
      <c r="M884" s="186"/>
      <c r="N884" s="42"/>
      <c r="O884" s="42"/>
      <c r="P884" s="42"/>
      <c r="Q884" s="36"/>
      <c r="R884" s="36"/>
      <c r="S884" s="36"/>
      <c r="T884" s="36"/>
      <c r="U884" s="36"/>
      <c r="V884" s="36"/>
      <c r="W884" s="36"/>
      <c r="X884" s="36"/>
      <c r="Y884" s="36"/>
      <c r="Z884" s="36"/>
      <c r="AA884" s="36"/>
      <c r="AB884" s="36"/>
      <c r="AC884" s="9"/>
      <c r="AD884" s="9"/>
      <c r="AE884" s="9"/>
      <c r="AF884" s="9"/>
      <c r="AG884" s="9"/>
      <c r="AH884" s="9"/>
      <c r="AI884" s="9"/>
      <c r="AJ884" s="9"/>
      <c r="AK884" s="9"/>
      <c r="AL884" s="9"/>
      <c r="AM884" s="9"/>
      <c r="AN884" s="9"/>
      <c r="AO884" s="9"/>
      <c r="AP884" s="10"/>
    </row>
    <row r="885" spans="1:42" x14ac:dyDescent="0.3">
      <c r="A885" s="41"/>
      <c r="B885" s="41"/>
      <c r="C885" s="114"/>
      <c r="D885" s="41"/>
      <c r="E885" s="41"/>
      <c r="F885" s="41"/>
      <c r="G885" s="41"/>
      <c r="H885" s="41"/>
      <c r="I885" s="23"/>
      <c r="J885" s="41"/>
      <c r="K885" s="23"/>
      <c r="L885" s="41"/>
      <c r="M885" s="186"/>
      <c r="N885" s="42"/>
      <c r="O885" s="42"/>
      <c r="P885" s="42"/>
      <c r="Q885" s="36"/>
      <c r="R885" s="36"/>
      <c r="S885" s="36"/>
      <c r="T885" s="36"/>
      <c r="U885" s="36"/>
      <c r="V885" s="36"/>
      <c r="W885" s="36"/>
      <c r="X885" s="36"/>
      <c r="Y885" s="36"/>
      <c r="Z885" s="36"/>
      <c r="AA885" s="36"/>
      <c r="AB885" s="36"/>
      <c r="AC885" s="9"/>
      <c r="AD885" s="9"/>
      <c r="AE885" s="9"/>
      <c r="AF885" s="9"/>
      <c r="AG885" s="9"/>
      <c r="AH885" s="9"/>
      <c r="AI885" s="9"/>
      <c r="AJ885" s="9"/>
      <c r="AK885" s="9"/>
      <c r="AL885" s="9"/>
      <c r="AM885" s="9"/>
      <c r="AN885" s="9"/>
      <c r="AO885" s="9"/>
      <c r="AP885" s="10"/>
    </row>
    <row r="886" spans="1:42" x14ac:dyDescent="0.3">
      <c r="A886" s="41"/>
      <c r="B886" s="41"/>
      <c r="C886" s="114"/>
      <c r="D886" s="41"/>
      <c r="E886" s="41"/>
      <c r="F886" s="41"/>
      <c r="G886" s="41"/>
      <c r="H886" s="41"/>
      <c r="I886" s="23"/>
      <c r="J886" s="41"/>
      <c r="K886" s="23"/>
      <c r="L886" s="41"/>
      <c r="M886" s="186"/>
      <c r="N886" s="42"/>
      <c r="O886" s="42"/>
      <c r="P886" s="42"/>
      <c r="Q886" s="36"/>
      <c r="R886" s="36"/>
      <c r="S886" s="36"/>
      <c r="T886" s="36"/>
      <c r="U886" s="36"/>
      <c r="V886" s="36"/>
      <c r="W886" s="36"/>
      <c r="X886" s="36"/>
      <c r="Y886" s="36"/>
      <c r="Z886" s="36"/>
      <c r="AA886" s="36"/>
      <c r="AB886" s="36"/>
      <c r="AC886" s="9"/>
      <c r="AD886" s="9"/>
      <c r="AE886" s="9"/>
      <c r="AF886" s="9"/>
      <c r="AG886" s="9"/>
      <c r="AH886" s="9"/>
      <c r="AI886" s="9"/>
      <c r="AJ886" s="9"/>
      <c r="AK886" s="9"/>
      <c r="AL886" s="9"/>
      <c r="AM886" s="9"/>
      <c r="AN886" s="9"/>
      <c r="AO886" s="9"/>
      <c r="AP886" s="10"/>
    </row>
    <row r="887" spans="1:42" x14ac:dyDescent="0.3">
      <c r="A887" s="41"/>
      <c r="B887" s="41"/>
      <c r="C887" s="114"/>
      <c r="D887" s="41"/>
      <c r="E887" s="41"/>
      <c r="F887" s="41"/>
      <c r="G887" s="41"/>
      <c r="H887" s="41"/>
      <c r="I887" s="23"/>
      <c r="J887" s="41"/>
      <c r="K887" s="23"/>
      <c r="L887" s="41"/>
      <c r="M887" s="186"/>
      <c r="N887" s="42"/>
      <c r="O887" s="42"/>
      <c r="P887" s="42"/>
      <c r="Q887" s="36"/>
      <c r="R887" s="36"/>
      <c r="S887" s="36"/>
      <c r="T887" s="36"/>
      <c r="U887" s="36"/>
      <c r="V887" s="36"/>
      <c r="W887" s="36"/>
      <c r="X887" s="36"/>
      <c r="Y887" s="36"/>
      <c r="Z887" s="36"/>
      <c r="AA887" s="36"/>
      <c r="AB887" s="36"/>
      <c r="AC887" s="9"/>
      <c r="AD887" s="9"/>
      <c r="AE887" s="9"/>
      <c r="AF887" s="9"/>
      <c r="AG887" s="9"/>
      <c r="AH887" s="9"/>
      <c r="AI887" s="9"/>
      <c r="AJ887" s="9"/>
      <c r="AK887" s="9"/>
      <c r="AL887" s="9"/>
      <c r="AM887" s="9"/>
      <c r="AN887" s="9"/>
      <c r="AO887" s="9"/>
      <c r="AP887" s="10"/>
    </row>
    <row r="888" spans="1:42" x14ac:dyDescent="0.3">
      <c r="A888" s="41"/>
      <c r="B888" s="41"/>
      <c r="C888" s="114"/>
      <c r="D888" s="41"/>
      <c r="E888" s="41"/>
      <c r="F888" s="41"/>
      <c r="G888" s="41"/>
      <c r="H888" s="41"/>
      <c r="I888" s="23"/>
      <c r="J888" s="41"/>
      <c r="K888" s="23"/>
      <c r="L888" s="41"/>
      <c r="M888" s="186"/>
      <c r="N888" s="42"/>
      <c r="O888" s="42"/>
      <c r="P888" s="42"/>
      <c r="Q888" s="36"/>
      <c r="R888" s="36"/>
      <c r="S888" s="36"/>
      <c r="T888" s="36"/>
      <c r="U888" s="36"/>
      <c r="V888" s="36"/>
      <c r="W888" s="36"/>
      <c r="X888" s="36"/>
      <c r="Y888" s="36"/>
      <c r="Z888" s="36"/>
      <c r="AA888" s="36"/>
      <c r="AB888" s="36"/>
      <c r="AC888" s="9"/>
      <c r="AD888" s="9"/>
      <c r="AE888" s="9"/>
      <c r="AF888" s="9"/>
      <c r="AG888" s="9"/>
      <c r="AH888" s="9"/>
      <c r="AI888" s="9"/>
      <c r="AJ888" s="9"/>
      <c r="AK888" s="9"/>
      <c r="AL888" s="9"/>
      <c r="AM888" s="9"/>
      <c r="AN888" s="9"/>
      <c r="AO888" s="9"/>
      <c r="AP888" s="10"/>
    </row>
    <row r="889" spans="1:42" x14ac:dyDescent="0.3">
      <c r="A889" s="41"/>
      <c r="B889" s="41"/>
      <c r="C889" s="114"/>
      <c r="D889" s="41"/>
      <c r="E889" s="41"/>
      <c r="F889" s="41"/>
      <c r="G889" s="41"/>
      <c r="H889" s="41"/>
      <c r="I889" s="23"/>
      <c r="J889" s="41"/>
      <c r="K889" s="23"/>
      <c r="L889" s="41"/>
      <c r="M889" s="186"/>
      <c r="N889" s="42"/>
      <c r="O889" s="42"/>
      <c r="P889" s="42"/>
      <c r="Q889" s="36"/>
      <c r="R889" s="36"/>
      <c r="S889" s="36"/>
      <c r="T889" s="36"/>
      <c r="U889" s="36"/>
      <c r="V889" s="36"/>
      <c r="W889" s="36"/>
      <c r="X889" s="36"/>
      <c r="Y889" s="36"/>
      <c r="Z889" s="36"/>
      <c r="AA889" s="36"/>
      <c r="AB889" s="36"/>
      <c r="AC889" s="9"/>
      <c r="AD889" s="9"/>
      <c r="AE889" s="9"/>
      <c r="AF889" s="9"/>
      <c r="AG889" s="9"/>
      <c r="AH889" s="9"/>
      <c r="AI889" s="9"/>
      <c r="AJ889" s="9"/>
      <c r="AK889" s="9"/>
      <c r="AL889" s="9"/>
      <c r="AM889" s="9"/>
      <c r="AN889" s="9"/>
      <c r="AO889" s="9"/>
      <c r="AP889" s="10"/>
    </row>
    <row r="890" spans="1:42" x14ac:dyDescent="0.3">
      <c r="A890" s="41"/>
      <c r="B890" s="41"/>
      <c r="C890" s="114"/>
      <c r="D890" s="41"/>
      <c r="E890" s="41"/>
      <c r="F890" s="41"/>
      <c r="G890" s="41"/>
      <c r="H890" s="41"/>
      <c r="I890" s="23"/>
      <c r="J890" s="41"/>
      <c r="K890" s="23"/>
      <c r="L890" s="41"/>
      <c r="M890" s="186"/>
      <c r="N890" s="42"/>
      <c r="O890" s="42"/>
      <c r="P890" s="42"/>
      <c r="Q890" s="36"/>
      <c r="R890" s="36"/>
      <c r="S890" s="36"/>
      <c r="T890" s="36"/>
      <c r="U890" s="36"/>
      <c r="V890" s="36"/>
      <c r="W890" s="36"/>
      <c r="X890" s="36"/>
      <c r="Y890" s="36"/>
      <c r="Z890" s="36"/>
      <c r="AA890" s="36"/>
      <c r="AB890" s="36"/>
      <c r="AC890" s="9"/>
      <c r="AD890" s="9"/>
      <c r="AE890" s="9"/>
      <c r="AF890" s="9"/>
      <c r="AG890" s="9"/>
      <c r="AH890" s="9"/>
      <c r="AI890" s="9"/>
      <c r="AJ890" s="9"/>
      <c r="AK890" s="9"/>
      <c r="AL890" s="9"/>
      <c r="AM890" s="9"/>
      <c r="AN890" s="9"/>
      <c r="AO890" s="9"/>
      <c r="AP890" s="10"/>
    </row>
    <row r="891" spans="1:42" x14ac:dyDescent="0.3">
      <c r="A891" s="41"/>
      <c r="B891" s="41"/>
      <c r="C891" s="114"/>
      <c r="D891" s="41"/>
      <c r="E891" s="41"/>
      <c r="F891" s="41"/>
      <c r="G891" s="41"/>
      <c r="H891" s="41"/>
      <c r="I891" s="23"/>
      <c r="J891" s="41"/>
      <c r="K891" s="23"/>
      <c r="L891" s="41"/>
      <c r="M891" s="186"/>
      <c r="N891" s="42"/>
      <c r="O891" s="42"/>
      <c r="P891" s="42"/>
      <c r="Q891" s="36"/>
      <c r="R891" s="36"/>
      <c r="S891" s="36"/>
      <c r="T891" s="36"/>
      <c r="U891" s="36"/>
      <c r="V891" s="36"/>
      <c r="W891" s="36"/>
      <c r="X891" s="36"/>
      <c r="Y891" s="36"/>
      <c r="Z891" s="36"/>
      <c r="AA891" s="36"/>
      <c r="AB891" s="36"/>
      <c r="AC891" s="9"/>
      <c r="AD891" s="9"/>
      <c r="AE891" s="9"/>
      <c r="AF891" s="9"/>
      <c r="AG891" s="9"/>
      <c r="AH891" s="9"/>
      <c r="AI891" s="9"/>
      <c r="AJ891" s="9"/>
      <c r="AK891" s="9"/>
      <c r="AL891" s="9"/>
      <c r="AM891" s="9"/>
      <c r="AN891" s="9"/>
      <c r="AO891" s="9"/>
      <c r="AP891" s="10"/>
    </row>
    <row r="892" spans="1:42" x14ac:dyDescent="0.3">
      <c r="A892" s="41"/>
      <c r="B892" s="41"/>
      <c r="C892" s="114"/>
      <c r="D892" s="41"/>
      <c r="E892" s="41"/>
      <c r="F892" s="41"/>
      <c r="G892" s="41"/>
      <c r="H892" s="41"/>
      <c r="I892" s="23"/>
      <c r="J892" s="41"/>
      <c r="K892" s="23"/>
      <c r="L892" s="41"/>
      <c r="M892" s="186"/>
      <c r="N892" s="42"/>
      <c r="O892" s="42"/>
      <c r="P892" s="42"/>
      <c r="Q892" s="36"/>
      <c r="R892" s="36"/>
      <c r="S892" s="36"/>
      <c r="T892" s="36"/>
      <c r="U892" s="36"/>
      <c r="V892" s="36"/>
      <c r="W892" s="36"/>
      <c r="X892" s="36"/>
      <c r="Y892" s="36"/>
      <c r="Z892" s="36"/>
      <c r="AA892" s="36"/>
      <c r="AB892" s="36"/>
      <c r="AC892" s="9"/>
      <c r="AD892" s="9"/>
      <c r="AE892" s="9"/>
      <c r="AF892" s="9"/>
      <c r="AG892" s="9"/>
      <c r="AH892" s="9"/>
      <c r="AI892" s="9"/>
      <c r="AJ892" s="9"/>
      <c r="AK892" s="9"/>
      <c r="AL892" s="9"/>
      <c r="AM892" s="9"/>
      <c r="AN892" s="9"/>
      <c r="AO892" s="9"/>
      <c r="AP892" s="10"/>
    </row>
    <row r="893" spans="1:42" x14ac:dyDescent="0.3">
      <c r="A893" s="41"/>
      <c r="B893" s="41"/>
      <c r="C893" s="114"/>
      <c r="D893" s="41"/>
      <c r="E893" s="41"/>
      <c r="F893" s="41"/>
      <c r="G893" s="41"/>
      <c r="H893" s="41"/>
      <c r="I893" s="23"/>
      <c r="J893" s="41"/>
      <c r="K893" s="23"/>
      <c r="L893" s="41"/>
      <c r="M893" s="186"/>
      <c r="N893" s="42"/>
      <c r="O893" s="42"/>
      <c r="P893" s="42"/>
      <c r="Q893" s="36"/>
      <c r="R893" s="36"/>
      <c r="S893" s="36"/>
      <c r="T893" s="36"/>
      <c r="U893" s="36"/>
      <c r="V893" s="36"/>
      <c r="W893" s="36"/>
      <c r="X893" s="36"/>
      <c r="Y893" s="36"/>
      <c r="Z893" s="36"/>
      <c r="AA893" s="36"/>
      <c r="AB893" s="36"/>
      <c r="AC893" s="9"/>
      <c r="AD893" s="9"/>
      <c r="AE893" s="9"/>
      <c r="AF893" s="9"/>
      <c r="AG893" s="9"/>
      <c r="AH893" s="9"/>
      <c r="AI893" s="9"/>
      <c r="AJ893" s="9"/>
      <c r="AK893" s="9"/>
      <c r="AL893" s="9"/>
      <c r="AM893" s="9"/>
      <c r="AN893" s="9"/>
      <c r="AO893" s="9"/>
      <c r="AP893" s="10"/>
    </row>
    <row r="894" spans="1:42" x14ac:dyDescent="0.3">
      <c r="A894" s="41"/>
      <c r="B894" s="41"/>
      <c r="C894" s="114"/>
      <c r="D894" s="41"/>
      <c r="E894" s="41"/>
      <c r="F894" s="41"/>
      <c r="G894" s="41"/>
      <c r="H894" s="41"/>
      <c r="I894" s="23"/>
      <c r="J894" s="41"/>
      <c r="K894" s="23"/>
      <c r="L894" s="41"/>
      <c r="M894" s="186"/>
      <c r="N894" s="42"/>
      <c r="O894" s="42"/>
      <c r="P894" s="42"/>
      <c r="Q894" s="36"/>
      <c r="R894" s="36"/>
      <c r="S894" s="36"/>
      <c r="T894" s="36"/>
      <c r="U894" s="36"/>
      <c r="V894" s="36"/>
      <c r="W894" s="36"/>
      <c r="X894" s="36"/>
      <c r="Y894" s="36"/>
      <c r="Z894" s="36"/>
      <c r="AA894" s="36"/>
      <c r="AB894" s="36"/>
      <c r="AC894" s="9"/>
      <c r="AD894" s="9"/>
      <c r="AE894" s="9"/>
      <c r="AF894" s="9"/>
      <c r="AG894" s="9"/>
      <c r="AH894" s="9"/>
      <c r="AI894" s="9"/>
      <c r="AJ894" s="9"/>
      <c r="AK894" s="9"/>
      <c r="AL894" s="9"/>
      <c r="AM894" s="9"/>
      <c r="AN894" s="9"/>
      <c r="AO894" s="9"/>
      <c r="AP894" s="10"/>
    </row>
    <row r="895" spans="1:42" x14ac:dyDescent="0.3">
      <c r="A895" s="41"/>
      <c r="B895" s="41"/>
      <c r="C895" s="114"/>
      <c r="D895" s="41"/>
      <c r="E895" s="41"/>
      <c r="F895" s="41"/>
      <c r="G895" s="41"/>
      <c r="H895" s="41"/>
      <c r="I895" s="23"/>
      <c r="J895" s="41"/>
      <c r="K895" s="23"/>
      <c r="L895" s="41"/>
      <c r="M895" s="186"/>
      <c r="N895" s="42"/>
      <c r="O895" s="42"/>
      <c r="P895" s="42"/>
      <c r="Q895" s="36"/>
      <c r="R895" s="36"/>
      <c r="S895" s="36"/>
      <c r="T895" s="36"/>
      <c r="U895" s="36"/>
      <c r="V895" s="36"/>
      <c r="W895" s="36"/>
      <c r="X895" s="36"/>
      <c r="Y895" s="36"/>
      <c r="Z895" s="36"/>
      <c r="AA895" s="36"/>
      <c r="AB895" s="36"/>
      <c r="AC895" s="9"/>
      <c r="AD895" s="9"/>
      <c r="AE895" s="9"/>
      <c r="AF895" s="9"/>
      <c r="AG895" s="9"/>
      <c r="AH895" s="9"/>
      <c r="AI895" s="9"/>
      <c r="AJ895" s="9"/>
      <c r="AK895" s="9"/>
      <c r="AL895" s="9"/>
      <c r="AM895" s="9"/>
      <c r="AN895" s="9"/>
      <c r="AO895" s="9"/>
      <c r="AP895" s="10"/>
    </row>
    <row r="896" spans="1:42" x14ac:dyDescent="0.3">
      <c r="A896" s="41"/>
      <c r="B896" s="41"/>
      <c r="C896" s="114"/>
      <c r="D896" s="41"/>
      <c r="E896" s="41"/>
      <c r="F896" s="41"/>
      <c r="G896" s="41"/>
      <c r="H896" s="41"/>
      <c r="I896" s="23"/>
      <c r="J896" s="41"/>
      <c r="K896" s="23"/>
      <c r="L896" s="41"/>
      <c r="M896" s="186"/>
      <c r="N896" s="42"/>
      <c r="O896" s="42"/>
      <c r="P896" s="42"/>
      <c r="Q896" s="36"/>
      <c r="R896" s="36"/>
      <c r="S896" s="36"/>
      <c r="T896" s="36"/>
      <c r="U896" s="36"/>
      <c r="V896" s="36"/>
      <c r="W896" s="36"/>
      <c r="X896" s="36"/>
      <c r="Y896" s="36"/>
      <c r="Z896" s="36"/>
      <c r="AA896" s="36"/>
      <c r="AB896" s="36"/>
      <c r="AC896" s="9"/>
      <c r="AD896" s="9"/>
      <c r="AE896" s="9"/>
      <c r="AF896" s="9"/>
      <c r="AG896" s="9"/>
      <c r="AH896" s="9"/>
      <c r="AI896" s="9"/>
      <c r="AJ896" s="9"/>
      <c r="AK896" s="9"/>
      <c r="AL896" s="9"/>
      <c r="AM896" s="9"/>
      <c r="AN896" s="9"/>
      <c r="AO896" s="9"/>
      <c r="AP896" s="10"/>
    </row>
    <row r="897" spans="1:42" x14ac:dyDescent="0.3">
      <c r="A897" s="41"/>
      <c r="B897" s="41"/>
      <c r="C897" s="114"/>
      <c r="D897" s="41"/>
      <c r="E897" s="41"/>
      <c r="F897" s="41"/>
      <c r="G897" s="41"/>
      <c r="H897" s="41"/>
      <c r="I897" s="23"/>
      <c r="J897" s="41"/>
      <c r="K897" s="23"/>
      <c r="L897" s="41"/>
      <c r="M897" s="186"/>
      <c r="N897" s="42"/>
      <c r="O897" s="42"/>
      <c r="P897" s="42"/>
      <c r="Q897" s="36"/>
      <c r="R897" s="36"/>
      <c r="S897" s="36"/>
      <c r="T897" s="36"/>
      <c r="U897" s="36"/>
      <c r="V897" s="36"/>
      <c r="W897" s="36"/>
      <c r="X897" s="36"/>
      <c r="Y897" s="36"/>
      <c r="Z897" s="36"/>
      <c r="AA897" s="36"/>
      <c r="AB897" s="36"/>
      <c r="AC897" s="9"/>
      <c r="AD897" s="9"/>
      <c r="AE897" s="9"/>
      <c r="AF897" s="9"/>
      <c r="AG897" s="9"/>
      <c r="AH897" s="9"/>
      <c r="AI897" s="9"/>
      <c r="AJ897" s="9"/>
      <c r="AK897" s="9"/>
      <c r="AL897" s="9"/>
      <c r="AM897" s="9"/>
      <c r="AN897" s="9"/>
      <c r="AO897" s="9"/>
      <c r="AP897" s="10"/>
    </row>
    <row r="898" spans="1:42" x14ac:dyDescent="0.3">
      <c r="A898" s="41"/>
      <c r="B898" s="41"/>
      <c r="C898" s="114"/>
      <c r="D898" s="41"/>
      <c r="E898" s="41"/>
      <c r="F898" s="41"/>
      <c r="G898" s="41"/>
      <c r="H898" s="41"/>
      <c r="I898" s="23"/>
      <c r="J898" s="41"/>
      <c r="K898" s="23"/>
      <c r="L898" s="41"/>
      <c r="M898" s="186"/>
      <c r="N898" s="42"/>
      <c r="O898" s="42"/>
      <c r="P898" s="42"/>
      <c r="Q898" s="36"/>
      <c r="R898" s="36"/>
      <c r="S898" s="36"/>
      <c r="T898" s="36"/>
      <c r="U898" s="36"/>
      <c r="V898" s="36"/>
      <c r="W898" s="36"/>
      <c r="X898" s="36"/>
      <c r="Y898" s="36"/>
      <c r="Z898" s="36"/>
      <c r="AA898" s="36"/>
      <c r="AB898" s="36"/>
      <c r="AC898" s="9"/>
      <c r="AD898" s="9"/>
      <c r="AE898" s="9"/>
      <c r="AF898" s="9"/>
      <c r="AG898" s="9"/>
      <c r="AH898" s="9"/>
      <c r="AI898" s="9"/>
      <c r="AJ898" s="9"/>
      <c r="AK898" s="9"/>
      <c r="AL898" s="9"/>
      <c r="AM898" s="9"/>
      <c r="AN898" s="9"/>
      <c r="AO898" s="9"/>
      <c r="AP898" s="10"/>
    </row>
    <row r="899" spans="1:42" x14ac:dyDescent="0.3">
      <c r="A899" s="41"/>
      <c r="B899" s="41"/>
      <c r="C899" s="114"/>
      <c r="D899" s="41"/>
      <c r="E899" s="41"/>
      <c r="F899" s="41"/>
      <c r="G899" s="41"/>
      <c r="H899" s="41"/>
      <c r="I899" s="23"/>
      <c r="J899" s="41"/>
      <c r="K899" s="23"/>
      <c r="L899" s="41"/>
      <c r="M899" s="186"/>
      <c r="N899" s="42"/>
      <c r="O899" s="42"/>
      <c r="P899" s="42"/>
      <c r="Q899" s="36"/>
      <c r="R899" s="36"/>
      <c r="S899" s="36"/>
      <c r="T899" s="36"/>
      <c r="U899" s="36"/>
      <c r="V899" s="36"/>
      <c r="W899" s="36"/>
      <c r="X899" s="36"/>
      <c r="Y899" s="36"/>
      <c r="Z899" s="36"/>
      <c r="AA899" s="36"/>
      <c r="AB899" s="36"/>
      <c r="AC899" s="9"/>
      <c r="AD899" s="9"/>
      <c r="AE899" s="9"/>
      <c r="AF899" s="9"/>
      <c r="AG899" s="9"/>
      <c r="AH899" s="9"/>
      <c r="AI899" s="9"/>
      <c r="AJ899" s="9"/>
      <c r="AK899" s="9"/>
      <c r="AL899" s="9"/>
      <c r="AM899" s="9"/>
      <c r="AN899" s="9"/>
      <c r="AO899" s="9"/>
      <c r="AP899" s="10"/>
    </row>
    <row r="900" spans="1:42" x14ac:dyDescent="0.3">
      <c r="A900" s="41"/>
      <c r="B900" s="41"/>
      <c r="C900" s="114"/>
      <c r="D900" s="41"/>
      <c r="E900" s="41"/>
      <c r="F900" s="41"/>
      <c r="G900" s="41"/>
      <c r="H900" s="41"/>
      <c r="I900" s="23"/>
      <c r="J900" s="41"/>
      <c r="K900" s="23"/>
      <c r="L900" s="41"/>
      <c r="M900" s="186"/>
      <c r="N900" s="42"/>
      <c r="O900" s="42"/>
      <c r="P900" s="42"/>
      <c r="Q900" s="36"/>
      <c r="R900" s="36"/>
      <c r="S900" s="36"/>
      <c r="T900" s="36"/>
      <c r="U900" s="36"/>
      <c r="V900" s="36"/>
      <c r="W900" s="36"/>
      <c r="X900" s="36"/>
      <c r="Y900" s="36"/>
      <c r="Z900" s="36"/>
      <c r="AA900" s="36"/>
      <c r="AB900" s="36"/>
      <c r="AC900" s="9"/>
      <c r="AD900" s="9"/>
      <c r="AE900" s="9"/>
      <c r="AF900" s="9"/>
      <c r="AG900" s="9"/>
      <c r="AH900" s="9"/>
      <c r="AI900" s="9"/>
      <c r="AJ900" s="9"/>
      <c r="AK900" s="9"/>
      <c r="AL900" s="9"/>
      <c r="AM900" s="9"/>
      <c r="AN900" s="9"/>
      <c r="AO900" s="9"/>
      <c r="AP900" s="10"/>
    </row>
    <row r="901" spans="1:42" x14ac:dyDescent="0.3">
      <c r="A901" s="41"/>
      <c r="B901" s="41"/>
      <c r="C901" s="114"/>
      <c r="D901" s="41"/>
      <c r="E901" s="41"/>
      <c r="F901" s="41"/>
      <c r="G901" s="41"/>
      <c r="H901" s="41"/>
      <c r="I901" s="23"/>
      <c r="J901" s="41"/>
      <c r="K901" s="23"/>
      <c r="L901" s="41"/>
      <c r="M901" s="186"/>
      <c r="N901" s="42"/>
      <c r="O901" s="42"/>
      <c r="P901" s="42"/>
      <c r="Q901" s="36"/>
      <c r="R901" s="36"/>
      <c r="S901" s="36"/>
      <c r="T901" s="36"/>
      <c r="U901" s="36"/>
      <c r="V901" s="36"/>
      <c r="W901" s="36"/>
      <c r="X901" s="36"/>
      <c r="Y901" s="36"/>
      <c r="Z901" s="36"/>
      <c r="AA901" s="36"/>
      <c r="AB901" s="36"/>
      <c r="AC901" s="9"/>
      <c r="AD901" s="9"/>
      <c r="AE901" s="9"/>
      <c r="AF901" s="9"/>
      <c r="AG901" s="9"/>
      <c r="AH901" s="9"/>
      <c r="AI901" s="9"/>
      <c r="AJ901" s="9"/>
      <c r="AK901" s="9"/>
      <c r="AL901" s="9"/>
      <c r="AM901" s="9"/>
      <c r="AN901" s="9"/>
      <c r="AO901" s="9"/>
      <c r="AP901" s="10"/>
    </row>
    <row r="902" spans="1:42" x14ac:dyDescent="0.3">
      <c r="A902" s="41"/>
      <c r="B902" s="41"/>
      <c r="C902" s="114"/>
      <c r="D902" s="41"/>
      <c r="E902" s="41"/>
      <c r="F902" s="41"/>
      <c r="G902" s="41"/>
      <c r="H902" s="41"/>
      <c r="I902" s="23"/>
      <c r="J902" s="41"/>
      <c r="K902" s="23"/>
      <c r="L902" s="41"/>
      <c r="M902" s="186"/>
      <c r="N902" s="42"/>
      <c r="O902" s="42"/>
      <c r="P902" s="42"/>
      <c r="Q902" s="36"/>
      <c r="R902" s="36"/>
      <c r="S902" s="36"/>
      <c r="T902" s="36"/>
      <c r="U902" s="36"/>
      <c r="V902" s="36"/>
      <c r="W902" s="36"/>
      <c r="X902" s="36"/>
      <c r="Y902" s="36"/>
      <c r="Z902" s="36"/>
      <c r="AA902" s="36"/>
      <c r="AB902" s="36"/>
      <c r="AC902" s="9"/>
      <c r="AD902" s="9"/>
      <c r="AE902" s="9"/>
      <c r="AF902" s="9"/>
      <c r="AG902" s="9"/>
      <c r="AH902" s="9"/>
      <c r="AI902" s="9"/>
      <c r="AJ902" s="9"/>
      <c r="AK902" s="9"/>
      <c r="AL902" s="9"/>
      <c r="AM902" s="9"/>
      <c r="AN902" s="9"/>
      <c r="AO902" s="9"/>
      <c r="AP902" s="10"/>
    </row>
    <row r="903" spans="1:42" x14ac:dyDescent="0.3">
      <c r="A903" s="41"/>
      <c r="B903" s="41"/>
      <c r="C903" s="114"/>
      <c r="D903" s="41"/>
      <c r="E903" s="41"/>
      <c r="F903" s="41"/>
      <c r="G903" s="41"/>
      <c r="H903" s="41"/>
      <c r="I903" s="23"/>
      <c r="J903" s="41"/>
      <c r="K903" s="23"/>
      <c r="L903" s="41"/>
      <c r="M903" s="186"/>
      <c r="N903" s="42"/>
      <c r="O903" s="42"/>
      <c r="P903" s="42"/>
      <c r="Q903" s="36"/>
      <c r="R903" s="36"/>
      <c r="S903" s="36"/>
      <c r="T903" s="36"/>
      <c r="U903" s="36"/>
      <c r="V903" s="36"/>
      <c r="W903" s="36"/>
      <c r="X903" s="36"/>
      <c r="Y903" s="36"/>
      <c r="Z903" s="36"/>
      <c r="AA903" s="36"/>
      <c r="AB903" s="36"/>
      <c r="AC903" s="9"/>
      <c r="AD903" s="9"/>
      <c r="AE903" s="9"/>
      <c r="AF903" s="9"/>
      <c r="AG903" s="9"/>
      <c r="AH903" s="9"/>
      <c r="AI903" s="9"/>
      <c r="AJ903" s="9"/>
      <c r="AK903" s="9"/>
      <c r="AL903" s="9"/>
      <c r="AM903" s="9"/>
      <c r="AN903" s="9"/>
      <c r="AO903" s="9"/>
      <c r="AP903" s="10"/>
    </row>
    <row r="904" spans="1:42" x14ac:dyDescent="0.3">
      <c r="A904" s="41"/>
      <c r="B904" s="41"/>
      <c r="C904" s="114"/>
      <c r="D904" s="41"/>
      <c r="E904" s="41"/>
      <c r="F904" s="41"/>
      <c r="G904" s="41"/>
      <c r="H904" s="41"/>
      <c r="I904" s="23"/>
      <c r="J904" s="41"/>
      <c r="K904" s="23"/>
      <c r="L904" s="41"/>
      <c r="M904" s="186"/>
      <c r="N904" s="42"/>
      <c r="O904" s="42"/>
      <c r="P904" s="42"/>
      <c r="Q904" s="36"/>
      <c r="R904" s="36"/>
      <c r="S904" s="36"/>
      <c r="T904" s="36"/>
      <c r="U904" s="36"/>
      <c r="V904" s="36"/>
      <c r="W904" s="36"/>
      <c r="X904" s="36"/>
      <c r="Y904" s="36"/>
      <c r="Z904" s="36"/>
      <c r="AA904" s="36"/>
      <c r="AB904" s="36"/>
      <c r="AC904" s="9"/>
      <c r="AD904" s="9"/>
      <c r="AE904" s="9"/>
      <c r="AF904" s="9"/>
      <c r="AG904" s="9"/>
      <c r="AH904" s="9"/>
      <c r="AI904" s="9"/>
      <c r="AJ904" s="9"/>
      <c r="AK904" s="9"/>
      <c r="AL904" s="9"/>
      <c r="AM904" s="9"/>
      <c r="AN904" s="9"/>
      <c r="AO904" s="9"/>
      <c r="AP904" s="10"/>
    </row>
    <row r="905" spans="1:42" x14ac:dyDescent="0.3">
      <c r="A905" s="41"/>
      <c r="B905" s="41"/>
      <c r="C905" s="114"/>
      <c r="D905" s="41"/>
      <c r="E905" s="41"/>
      <c r="F905" s="41"/>
      <c r="G905" s="41"/>
      <c r="H905" s="41"/>
      <c r="I905" s="23"/>
      <c r="J905" s="41"/>
      <c r="K905" s="23"/>
      <c r="L905" s="41"/>
      <c r="M905" s="186"/>
      <c r="N905" s="42"/>
      <c r="O905" s="42"/>
      <c r="P905" s="42"/>
      <c r="Q905" s="36"/>
      <c r="R905" s="36"/>
      <c r="S905" s="36"/>
      <c r="T905" s="36"/>
      <c r="U905" s="36"/>
      <c r="V905" s="36"/>
      <c r="W905" s="36"/>
      <c r="X905" s="36"/>
      <c r="Y905" s="36"/>
      <c r="Z905" s="36"/>
      <c r="AA905" s="36"/>
      <c r="AB905" s="36"/>
      <c r="AC905" s="9"/>
      <c r="AD905" s="9"/>
      <c r="AE905" s="9"/>
      <c r="AF905" s="9"/>
      <c r="AG905" s="9"/>
      <c r="AH905" s="9"/>
      <c r="AI905" s="9"/>
      <c r="AJ905" s="9"/>
      <c r="AK905" s="9"/>
      <c r="AL905" s="9"/>
      <c r="AM905" s="9"/>
      <c r="AN905" s="9"/>
      <c r="AO905" s="9"/>
      <c r="AP905" s="10"/>
    </row>
    <row r="906" spans="1:42" x14ac:dyDescent="0.3">
      <c r="A906" s="41"/>
      <c r="B906" s="41"/>
      <c r="C906" s="114"/>
      <c r="D906" s="41"/>
      <c r="E906" s="41"/>
      <c r="F906" s="41"/>
      <c r="G906" s="41"/>
      <c r="H906" s="41"/>
      <c r="I906" s="23"/>
      <c r="J906" s="41"/>
      <c r="K906" s="23"/>
      <c r="L906" s="41"/>
      <c r="M906" s="186"/>
      <c r="N906" s="42"/>
      <c r="O906" s="42"/>
      <c r="P906" s="42"/>
      <c r="Q906" s="36"/>
      <c r="R906" s="36"/>
      <c r="S906" s="36"/>
      <c r="T906" s="36"/>
      <c r="U906" s="36"/>
      <c r="V906" s="36"/>
      <c r="W906" s="36"/>
      <c r="X906" s="36"/>
      <c r="Y906" s="36"/>
      <c r="Z906" s="36"/>
      <c r="AA906" s="36"/>
      <c r="AB906" s="36"/>
      <c r="AC906" s="9"/>
      <c r="AD906" s="9"/>
      <c r="AE906" s="9"/>
      <c r="AF906" s="9"/>
      <c r="AG906" s="9"/>
      <c r="AH906" s="9"/>
      <c r="AI906" s="9"/>
      <c r="AJ906" s="9"/>
      <c r="AK906" s="9"/>
      <c r="AL906" s="9"/>
      <c r="AM906" s="9"/>
      <c r="AN906" s="9"/>
      <c r="AO906" s="9"/>
      <c r="AP906" s="10"/>
    </row>
    <row r="907" spans="1:42" x14ac:dyDescent="0.3">
      <c r="A907" s="41"/>
      <c r="B907" s="41"/>
      <c r="C907" s="114"/>
      <c r="D907" s="41"/>
      <c r="E907" s="41"/>
      <c r="F907" s="41"/>
      <c r="G907" s="41"/>
      <c r="H907" s="41"/>
      <c r="I907" s="23"/>
      <c r="J907" s="41"/>
      <c r="K907" s="23"/>
      <c r="L907" s="41"/>
      <c r="M907" s="186"/>
      <c r="N907" s="42"/>
      <c r="O907" s="42"/>
      <c r="P907" s="42"/>
      <c r="Q907" s="36"/>
      <c r="R907" s="36"/>
      <c r="S907" s="36"/>
      <c r="T907" s="36"/>
      <c r="U907" s="36"/>
      <c r="V907" s="36"/>
      <c r="W907" s="36"/>
      <c r="X907" s="36"/>
      <c r="Y907" s="36"/>
      <c r="Z907" s="36"/>
      <c r="AA907" s="36"/>
      <c r="AB907" s="36"/>
      <c r="AC907" s="9"/>
      <c r="AD907" s="9"/>
      <c r="AE907" s="9"/>
      <c r="AF907" s="9"/>
      <c r="AG907" s="9"/>
      <c r="AH907" s="9"/>
      <c r="AI907" s="9"/>
      <c r="AJ907" s="9"/>
      <c r="AK907" s="9"/>
      <c r="AL907" s="9"/>
      <c r="AM907" s="9"/>
      <c r="AN907" s="9"/>
      <c r="AO907" s="9"/>
      <c r="AP907" s="10"/>
    </row>
    <row r="908" spans="1:42" x14ac:dyDescent="0.3">
      <c r="A908" s="41"/>
      <c r="B908" s="41"/>
      <c r="C908" s="114"/>
      <c r="D908" s="41"/>
      <c r="E908" s="41"/>
      <c r="F908" s="41"/>
      <c r="G908" s="41"/>
      <c r="H908" s="41"/>
      <c r="I908" s="23"/>
      <c r="J908" s="41"/>
      <c r="K908" s="23"/>
      <c r="L908" s="41"/>
      <c r="M908" s="186"/>
      <c r="N908" s="42"/>
      <c r="O908" s="42"/>
      <c r="P908" s="42"/>
      <c r="Q908" s="36"/>
      <c r="R908" s="36"/>
      <c r="S908" s="36"/>
      <c r="T908" s="36"/>
      <c r="U908" s="36"/>
      <c r="V908" s="36"/>
      <c r="W908" s="36"/>
      <c r="X908" s="36"/>
      <c r="Y908" s="36"/>
      <c r="Z908" s="36"/>
      <c r="AA908" s="36"/>
      <c r="AB908" s="36"/>
      <c r="AC908" s="9"/>
      <c r="AD908" s="9"/>
      <c r="AE908" s="9"/>
      <c r="AF908" s="9"/>
      <c r="AG908" s="9"/>
      <c r="AH908" s="9"/>
      <c r="AI908" s="9"/>
      <c r="AJ908" s="9"/>
      <c r="AK908" s="9"/>
      <c r="AL908" s="9"/>
      <c r="AM908" s="9"/>
      <c r="AN908" s="9"/>
      <c r="AO908" s="9"/>
      <c r="AP908" s="10"/>
    </row>
    <row r="909" spans="1:42" x14ac:dyDescent="0.3">
      <c r="A909" s="41"/>
      <c r="B909" s="41"/>
      <c r="C909" s="114"/>
      <c r="D909" s="41"/>
      <c r="E909" s="41"/>
      <c r="F909" s="41"/>
      <c r="G909" s="41"/>
      <c r="H909" s="41"/>
      <c r="I909" s="23"/>
      <c r="J909" s="41"/>
      <c r="K909" s="23"/>
      <c r="L909" s="41"/>
      <c r="M909" s="186"/>
      <c r="N909" s="42"/>
      <c r="O909" s="42"/>
      <c r="P909" s="42"/>
      <c r="Q909" s="36"/>
      <c r="R909" s="36"/>
      <c r="S909" s="36"/>
      <c r="T909" s="36"/>
      <c r="U909" s="36"/>
      <c r="V909" s="36"/>
      <c r="W909" s="36"/>
      <c r="X909" s="36"/>
      <c r="Y909" s="36"/>
      <c r="Z909" s="36"/>
      <c r="AA909" s="36"/>
      <c r="AB909" s="36"/>
      <c r="AC909" s="9"/>
      <c r="AD909" s="9"/>
      <c r="AE909" s="9"/>
      <c r="AF909" s="9"/>
      <c r="AG909" s="9"/>
      <c r="AH909" s="9"/>
      <c r="AI909" s="9"/>
      <c r="AJ909" s="9"/>
      <c r="AK909" s="9"/>
      <c r="AL909" s="9"/>
      <c r="AM909" s="9"/>
      <c r="AN909" s="9"/>
      <c r="AO909" s="9"/>
      <c r="AP909" s="10"/>
    </row>
    <row r="910" spans="1:42" x14ac:dyDescent="0.3">
      <c r="A910" s="41"/>
      <c r="B910" s="41"/>
      <c r="C910" s="114"/>
      <c r="D910" s="41"/>
      <c r="E910" s="41"/>
      <c r="F910" s="41"/>
      <c r="G910" s="41"/>
      <c r="H910" s="41"/>
      <c r="I910" s="23"/>
      <c r="J910" s="41"/>
      <c r="K910" s="23"/>
      <c r="L910" s="41"/>
      <c r="M910" s="186"/>
      <c r="N910" s="42"/>
      <c r="O910" s="42"/>
      <c r="P910" s="42"/>
      <c r="Q910" s="36"/>
      <c r="R910" s="36"/>
      <c r="S910" s="36"/>
      <c r="T910" s="36"/>
      <c r="U910" s="36"/>
      <c r="V910" s="36"/>
      <c r="W910" s="36"/>
      <c r="X910" s="36"/>
      <c r="Y910" s="36"/>
      <c r="Z910" s="36"/>
      <c r="AA910" s="36"/>
      <c r="AB910" s="36"/>
      <c r="AC910" s="9"/>
      <c r="AD910" s="9"/>
      <c r="AE910" s="9"/>
      <c r="AF910" s="9"/>
      <c r="AG910" s="9"/>
      <c r="AH910" s="9"/>
      <c r="AI910" s="9"/>
      <c r="AJ910" s="9"/>
      <c r="AK910" s="9"/>
      <c r="AL910" s="9"/>
      <c r="AM910" s="9"/>
      <c r="AN910" s="9"/>
      <c r="AO910" s="9"/>
      <c r="AP910" s="10"/>
    </row>
    <row r="911" spans="1:42" x14ac:dyDescent="0.3">
      <c r="A911" s="41"/>
      <c r="B911" s="41"/>
      <c r="C911" s="114"/>
      <c r="D911" s="41"/>
      <c r="E911" s="41"/>
      <c r="F911" s="41"/>
      <c r="G911" s="41"/>
      <c r="H911" s="41"/>
      <c r="I911" s="23"/>
      <c r="J911" s="41"/>
      <c r="K911" s="23"/>
      <c r="L911" s="41"/>
      <c r="M911" s="186"/>
      <c r="N911" s="42"/>
      <c r="O911" s="42"/>
      <c r="P911" s="42"/>
      <c r="Q911" s="36"/>
      <c r="R911" s="36"/>
      <c r="S911" s="36"/>
      <c r="T911" s="36"/>
      <c r="U911" s="36"/>
      <c r="V911" s="36"/>
      <c r="W911" s="36"/>
      <c r="X911" s="36"/>
      <c r="Y911" s="36"/>
      <c r="Z911" s="36"/>
      <c r="AA911" s="36"/>
      <c r="AB911" s="36"/>
      <c r="AC911" s="9"/>
      <c r="AD911" s="9"/>
      <c r="AE911" s="9"/>
      <c r="AF911" s="9"/>
      <c r="AG911" s="9"/>
      <c r="AH911" s="9"/>
      <c r="AI911" s="9"/>
      <c r="AJ911" s="9"/>
      <c r="AK911" s="9"/>
      <c r="AL911" s="9"/>
      <c r="AM911" s="9"/>
      <c r="AN911" s="9"/>
      <c r="AO911" s="9"/>
      <c r="AP911" s="10"/>
    </row>
    <row r="912" spans="1:42" x14ac:dyDescent="0.3">
      <c r="A912" s="41"/>
      <c r="B912" s="41"/>
      <c r="C912" s="114"/>
      <c r="D912" s="41"/>
      <c r="E912" s="41"/>
      <c r="F912" s="41"/>
      <c r="G912" s="41"/>
      <c r="H912" s="41"/>
      <c r="I912" s="23"/>
      <c r="J912" s="41"/>
      <c r="K912" s="23"/>
      <c r="L912" s="41"/>
      <c r="M912" s="186"/>
      <c r="N912" s="42"/>
      <c r="O912" s="42"/>
      <c r="P912" s="42"/>
      <c r="Q912" s="36"/>
      <c r="R912" s="36"/>
      <c r="S912" s="36"/>
      <c r="T912" s="36"/>
      <c r="U912" s="36"/>
      <c r="V912" s="36"/>
      <c r="W912" s="36"/>
      <c r="X912" s="36"/>
      <c r="Y912" s="36"/>
      <c r="Z912" s="36"/>
      <c r="AA912" s="36"/>
      <c r="AB912" s="36"/>
      <c r="AC912" s="9"/>
      <c r="AD912" s="9"/>
      <c r="AE912" s="9"/>
      <c r="AF912" s="9"/>
      <c r="AG912" s="9"/>
      <c r="AH912" s="9"/>
      <c r="AI912" s="9"/>
      <c r="AJ912" s="9"/>
      <c r="AK912" s="9"/>
      <c r="AL912" s="9"/>
      <c r="AM912" s="9"/>
      <c r="AN912" s="9"/>
      <c r="AO912" s="9"/>
      <c r="AP912" s="10"/>
    </row>
    <row r="913" spans="1:42" x14ac:dyDescent="0.3">
      <c r="A913" s="41"/>
      <c r="B913" s="41"/>
      <c r="C913" s="114"/>
      <c r="D913" s="41"/>
      <c r="E913" s="41"/>
      <c r="F913" s="41"/>
      <c r="G913" s="41"/>
      <c r="H913" s="41"/>
      <c r="I913" s="23"/>
      <c r="J913" s="41"/>
      <c r="K913" s="23"/>
      <c r="L913" s="41"/>
      <c r="M913" s="186"/>
      <c r="N913" s="42"/>
      <c r="O913" s="42"/>
      <c r="P913" s="42"/>
      <c r="Q913" s="36"/>
      <c r="R913" s="36"/>
      <c r="S913" s="36"/>
      <c r="T913" s="36"/>
      <c r="U913" s="36"/>
      <c r="V913" s="36"/>
      <c r="W913" s="36"/>
      <c r="X913" s="36"/>
      <c r="Y913" s="36"/>
      <c r="Z913" s="36"/>
      <c r="AA913" s="36"/>
      <c r="AB913" s="36"/>
      <c r="AC913" s="9"/>
      <c r="AD913" s="9"/>
      <c r="AE913" s="9"/>
      <c r="AF913" s="9"/>
      <c r="AG913" s="9"/>
      <c r="AH913" s="9"/>
      <c r="AI913" s="9"/>
      <c r="AJ913" s="9"/>
      <c r="AK913" s="9"/>
      <c r="AL913" s="9"/>
      <c r="AM913" s="9"/>
      <c r="AN913" s="9"/>
      <c r="AO913" s="9"/>
      <c r="AP913" s="10"/>
    </row>
    <row r="914" spans="1:42" x14ac:dyDescent="0.3">
      <c r="A914" s="41"/>
      <c r="B914" s="41"/>
      <c r="C914" s="114"/>
      <c r="D914" s="41"/>
      <c r="E914" s="41"/>
      <c r="F914" s="41"/>
      <c r="G914" s="41"/>
      <c r="H914" s="41"/>
      <c r="I914" s="23"/>
      <c r="J914" s="41"/>
      <c r="K914" s="23"/>
      <c r="L914" s="41"/>
      <c r="M914" s="186"/>
      <c r="N914" s="42"/>
      <c r="O914" s="42"/>
      <c r="P914" s="42"/>
      <c r="Q914" s="36"/>
      <c r="R914" s="36"/>
      <c r="S914" s="36"/>
      <c r="T914" s="36"/>
      <c r="U914" s="36"/>
      <c r="V914" s="36"/>
      <c r="W914" s="36"/>
      <c r="X914" s="36"/>
      <c r="Y914" s="36"/>
      <c r="Z914" s="36"/>
      <c r="AA914" s="36"/>
      <c r="AB914" s="36"/>
      <c r="AC914" s="9"/>
      <c r="AD914" s="9"/>
      <c r="AE914" s="9"/>
      <c r="AF914" s="9"/>
      <c r="AG914" s="9"/>
      <c r="AH914" s="9"/>
      <c r="AI914" s="9"/>
      <c r="AJ914" s="9"/>
      <c r="AK914" s="9"/>
      <c r="AL914" s="9"/>
      <c r="AM914" s="9"/>
      <c r="AN914" s="9"/>
      <c r="AO914" s="9"/>
      <c r="AP914" s="10"/>
    </row>
    <row r="915" spans="1:42" x14ac:dyDescent="0.3">
      <c r="A915" s="41"/>
      <c r="B915" s="41"/>
      <c r="C915" s="114"/>
      <c r="D915" s="41"/>
      <c r="E915" s="41"/>
      <c r="F915" s="41"/>
      <c r="G915" s="41"/>
      <c r="H915" s="41"/>
      <c r="I915" s="23"/>
      <c r="J915" s="41"/>
      <c r="K915" s="23"/>
      <c r="L915" s="41"/>
      <c r="M915" s="186"/>
      <c r="N915" s="42"/>
      <c r="O915" s="42"/>
      <c r="P915" s="42"/>
      <c r="Q915" s="36"/>
      <c r="R915" s="36"/>
      <c r="S915" s="36"/>
      <c r="T915" s="36"/>
      <c r="U915" s="36"/>
      <c r="V915" s="36"/>
      <c r="W915" s="36"/>
      <c r="X915" s="36"/>
      <c r="Y915" s="36"/>
      <c r="Z915" s="36"/>
      <c r="AA915" s="36"/>
      <c r="AB915" s="36"/>
      <c r="AC915" s="9"/>
      <c r="AD915" s="9"/>
      <c r="AE915" s="9"/>
      <c r="AF915" s="9"/>
      <c r="AG915" s="9"/>
      <c r="AH915" s="9"/>
      <c r="AI915" s="9"/>
      <c r="AJ915" s="9"/>
      <c r="AK915" s="9"/>
      <c r="AL915" s="9"/>
      <c r="AM915" s="9"/>
      <c r="AN915" s="9"/>
      <c r="AO915" s="9"/>
      <c r="AP915" s="10"/>
    </row>
    <row r="916" spans="1:42" x14ac:dyDescent="0.3">
      <c r="A916" s="41"/>
      <c r="B916" s="41"/>
      <c r="C916" s="114"/>
      <c r="D916" s="41"/>
      <c r="E916" s="41"/>
      <c r="F916" s="41"/>
      <c r="G916" s="41"/>
      <c r="H916" s="41"/>
      <c r="I916" s="23"/>
      <c r="J916" s="41"/>
      <c r="K916" s="23"/>
      <c r="L916" s="41"/>
      <c r="M916" s="186"/>
      <c r="N916" s="42"/>
      <c r="O916" s="42"/>
      <c r="P916" s="42"/>
      <c r="Q916" s="36"/>
      <c r="R916" s="36"/>
      <c r="S916" s="36"/>
      <c r="T916" s="36"/>
      <c r="U916" s="36"/>
      <c r="V916" s="36"/>
      <c r="W916" s="36"/>
      <c r="X916" s="36"/>
      <c r="Y916" s="36"/>
      <c r="Z916" s="36"/>
      <c r="AA916" s="36"/>
      <c r="AB916" s="36"/>
      <c r="AC916" s="9"/>
      <c r="AD916" s="9"/>
      <c r="AE916" s="9"/>
      <c r="AF916" s="9"/>
      <c r="AG916" s="9"/>
      <c r="AH916" s="9"/>
      <c r="AI916" s="9"/>
      <c r="AJ916" s="9"/>
      <c r="AK916" s="9"/>
      <c r="AL916" s="9"/>
      <c r="AM916" s="9"/>
      <c r="AN916" s="9"/>
      <c r="AO916" s="9"/>
      <c r="AP916" s="10"/>
    </row>
    <row r="917" spans="1:42" x14ac:dyDescent="0.3">
      <c r="A917" s="41"/>
      <c r="B917" s="41"/>
      <c r="C917" s="114"/>
      <c r="D917" s="41"/>
      <c r="E917" s="41"/>
      <c r="F917" s="41"/>
      <c r="G917" s="41"/>
      <c r="H917" s="41"/>
      <c r="I917" s="23"/>
      <c r="J917" s="41"/>
      <c r="K917" s="23"/>
      <c r="L917" s="41"/>
      <c r="M917" s="186"/>
      <c r="N917" s="42"/>
      <c r="O917" s="42"/>
      <c r="P917" s="42"/>
      <c r="Q917" s="36"/>
      <c r="R917" s="36"/>
      <c r="S917" s="36"/>
      <c r="T917" s="36"/>
      <c r="U917" s="36"/>
      <c r="V917" s="36"/>
      <c r="W917" s="36"/>
      <c r="X917" s="36"/>
      <c r="Y917" s="36"/>
      <c r="Z917" s="36"/>
      <c r="AA917" s="36"/>
      <c r="AB917" s="36"/>
      <c r="AC917" s="9"/>
      <c r="AD917" s="9"/>
      <c r="AE917" s="9"/>
      <c r="AF917" s="9"/>
      <c r="AG917" s="9"/>
      <c r="AH917" s="9"/>
      <c r="AI917" s="9"/>
      <c r="AJ917" s="9"/>
      <c r="AK917" s="9"/>
      <c r="AL917" s="9"/>
      <c r="AM917" s="9"/>
      <c r="AN917" s="9"/>
      <c r="AO917" s="9"/>
      <c r="AP917" s="10"/>
    </row>
    <row r="918" spans="1:42" x14ac:dyDescent="0.3">
      <c r="A918" s="41"/>
      <c r="B918" s="41"/>
      <c r="C918" s="114"/>
      <c r="D918" s="41"/>
      <c r="E918" s="41"/>
      <c r="F918" s="41"/>
      <c r="G918" s="41"/>
      <c r="H918" s="41"/>
      <c r="I918" s="23"/>
      <c r="J918" s="41"/>
      <c r="K918" s="23"/>
      <c r="L918" s="41"/>
      <c r="M918" s="186"/>
      <c r="N918" s="42"/>
      <c r="O918" s="42"/>
      <c r="P918" s="42"/>
      <c r="Q918" s="36"/>
      <c r="R918" s="36"/>
      <c r="S918" s="36"/>
      <c r="T918" s="36"/>
      <c r="U918" s="36"/>
      <c r="V918" s="36"/>
      <c r="W918" s="36"/>
      <c r="X918" s="36"/>
      <c r="Y918" s="36"/>
      <c r="Z918" s="36"/>
      <c r="AA918" s="36"/>
      <c r="AB918" s="36"/>
      <c r="AC918" s="9"/>
      <c r="AD918" s="9"/>
      <c r="AE918" s="9"/>
      <c r="AF918" s="9"/>
      <c r="AG918" s="9"/>
      <c r="AH918" s="9"/>
      <c r="AI918" s="9"/>
      <c r="AJ918" s="9"/>
      <c r="AK918" s="9"/>
      <c r="AL918" s="9"/>
      <c r="AM918" s="9"/>
      <c r="AN918" s="9"/>
      <c r="AO918" s="9"/>
      <c r="AP918" s="10"/>
    </row>
    <row r="919" spans="1:42" x14ac:dyDescent="0.3">
      <c r="A919" s="41"/>
      <c r="B919" s="41"/>
      <c r="C919" s="114"/>
      <c r="D919" s="41"/>
      <c r="E919" s="41"/>
      <c r="F919" s="41"/>
      <c r="G919" s="41"/>
      <c r="H919" s="41"/>
      <c r="I919" s="23"/>
      <c r="J919" s="41"/>
      <c r="K919" s="23"/>
      <c r="L919" s="41"/>
      <c r="M919" s="186"/>
      <c r="N919" s="42"/>
      <c r="O919" s="42"/>
      <c r="P919" s="42"/>
      <c r="Q919" s="36"/>
      <c r="R919" s="36"/>
      <c r="S919" s="36"/>
      <c r="T919" s="36"/>
      <c r="U919" s="36"/>
      <c r="V919" s="36"/>
      <c r="W919" s="36"/>
      <c r="X919" s="36"/>
      <c r="Y919" s="36"/>
      <c r="Z919" s="36"/>
      <c r="AA919" s="36"/>
      <c r="AB919" s="36"/>
      <c r="AC919" s="9"/>
      <c r="AD919" s="9"/>
      <c r="AE919" s="9"/>
      <c r="AF919" s="9"/>
      <c r="AG919" s="9"/>
      <c r="AH919" s="9"/>
      <c r="AI919" s="9"/>
      <c r="AJ919" s="9"/>
      <c r="AK919" s="9"/>
      <c r="AL919" s="9"/>
      <c r="AM919" s="9"/>
      <c r="AN919" s="9"/>
      <c r="AO919" s="9"/>
      <c r="AP919" s="10"/>
    </row>
    <row r="920" spans="1:42" x14ac:dyDescent="0.3">
      <c r="A920" s="41"/>
      <c r="B920" s="41"/>
      <c r="C920" s="114"/>
      <c r="D920" s="41"/>
      <c r="E920" s="41"/>
      <c r="F920" s="41"/>
      <c r="G920" s="41"/>
      <c r="H920" s="41"/>
      <c r="I920" s="23"/>
      <c r="J920" s="41"/>
      <c r="K920" s="23"/>
      <c r="L920" s="41"/>
      <c r="M920" s="186"/>
      <c r="N920" s="42"/>
      <c r="O920" s="42"/>
      <c r="P920" s="42"/>
      <c r="Q920" s="36"/>
      <c r="R920" s="36"/>
      <c r="S920" s="36"/>
      <c r="T920" s="36"/>
      <c r="U920" s="36"/>
      <c r="V920" s="36"/>
      <c r="W920" s="36"/>
      <c r="X920" s="36"/>
      <c r="Y920" s="36"/>
      <c r="Z920" s="36"/>
      <c r="AA920" s="36"/>
      <c r="AB920" s="36"/>
      <c r="AC920" s="9"/>
      <c r="AD920" s="9"/>
      <c r="AE920" s="9"/>
      <c r="AF920" s="9"/>
      <c r="AG920" s="9"/>
      <c r="AH920" s="9"/>
      <c r="AI920" s="9"/>
      <c r="AJ920" s="9"/>
      <c r="AK920" s="9"/>
      <c r="AL920" s="9"/>
      <c r="AM920" s="9"/>
      <c r="AN920" s="9"/>
      <c r="AO920" s="9"/>
      <c r="AP920" s="10"/>
    </row>
    <row r="921" spans="1:42" x14ac:dyDescent="0.3">
      <c r="A921" s="41"/>
      <c r="B921" s="41"/>
      <c r="C921" s="114"/>
      <c r="D921" s="41"/>
      <c r="E921" s="41"/>
      <c r="F921" s="41"/>
      <c r="G921" s="41"/>
      <c r="H921" s="41"/>
      <c r="I921" s="23"/>
      <c r="J921" s="41"/>
      <c r="K921" s="23"/>
      <c r="L921" s="41"/>
      <c r="M921" s="186"/>
      <c r="N921" s="42"/>
      <c r="O921" s="42"/>
      <c r="P921" s="42"/>
      <c r="Q921" s="36"/>
      <c r="R921" s="36"/>
      <c r="S921" s="36"/>
      <c r="T921" s="36"/>
      <c r="U921" s="36"/>
      <c r="V921" s="36"/>
      <c r="W921" s="36"/>
      <c r="X921" s="36"/>
      <c r="Y921" s="36"/>
      <c r="Z921" s="36"/>
      <c r="AA921" s="36"/>
      <c r="AB921" s="36"/>
      <c r="AC921" s="9"/>
      <c r="AD921" s="9"/>
      <c r="AE921" s="9"/>
      <c r="AF921" s="9"/>
      <c r="AG921" s="9"/>
      <c r="AH921" s="9"/>
      <c r="AI921" s="9"/>
      <c r="AJ921" s="9"/>
      <c r="AK921" s="9"/>
      <c r="AL921" s="9"/>
      <c r="AM921" s="9"/>
      <c r="AN921" s="9"/>
      <c r="AO921" s="9"/>
      <c r="AP921" s="10"/>
    </row>
    <row r="922" spans="1:42" x14ac:dyDescent="0.3">
      <c r="A922" s="41"/>
      <c r="B922" s="41"/>
      <c r="C922" s="114"/>
      <c r="D922" s="41"/>
      <c r="E922" s="41"/>
      <c r="F922" s="41"/>
      <c r="G922" s="41"/>
      <c r="H922" s="41"/>
      <c r="I922" s="23"/>
      <c r="J922" s="41"/>
      <c r="K922" s="23"/>
      <c r="L922" s="41"/>
      <c r="M922" s="186"/>
      <c r="N922" s="42"/>
      <c r="O922" s="42"/>
      <c r="P922" s="42"/>
      <c r="Q922" s="36"/>
      <c r="R922" s="36"/>
      <c r="S922" s="36"/>
      <c r="T922" s="36"/>
      <c r="U922" s="36"/>
      <c r="V922" s="36"/>
      <c r="W922" s="36"/>
      <c r="X922" s="36"/>
      <c r="Y922" s="36"/>
      <c r="Z922" s="36"/>
      <c r="AA922" s="36"/>
      <c r="AB922" s="36"/>
      <c r="AC922" s="9"/>
      <c r="AD922" s="9"/>
      <c r="AE922" s="9"/>
      <c r="AF922" s="9"/>
      <c r="AG922" s="9"/>
      <c r="AH922" s="9"/>
      <c r="AI922" s="9"/>
      <c r="AJ922" s="9"/>
      <c r="AK922" s="9"/>
      <c r="AL922" s="9"/>
      <c r="AM922" s="9"/>
      <c r="AN922" s="9"/>
      <c r="AO922" s="9"/>
      <c r="AP922" s="10"/>
    </row>
    <row r="923" spans="1:42" x14ac:dyDescent="0.3">
      <c r="A923" s="41"/>
      <c r="B923" s="41"/>
      <c r="C923" s="114"/>
      <c r="D923" s="41"/>
      <c r="E923" s="41"/>
      <c r="F923" s="41"/>
      <c r="G923" s="41"/>
      <c r="H923" s="41"/>
      <c r="I923" s="23"/>
      <c r="J923" s="41"/>
      <c r="K923" s="23"/>
      <c r="L923" s="41"/>
      <c r="M923" s="186"/>
      <c r="N923" s="42"/>
      <c r="O923" s="42"/>
      <c r="P923" s="42"/>
      <c r="Q923" s="36"/>
      <c r="R923" s="36"/>
      <c r="S923" s="36"/>
      <c r="T923" s="36"/>
      <c r="U923" s="36"/>
      <c r="V923" s="36"/>
      <c r="W923" s="36"/>
      <c r="X923" s="36"/>
      <c r="Y923" s="36"/>
      <c r="Z923" s="36"/>
      <c r="AA923" s="36"/>
      <c r="AB923" s="36"/>
      <c r="AC923" s="9"/>
      <c r="AD923" s="9"/>
      <c r="AE923" s="9"/>
      <c r="AF923" s="9"/>
      <c r="AG923" s="9"/>
      <c r="AH923" s="9"/>
      <c r="AI923" s="9"/>
      <c r="AJ923" s="9"/>
      <c r="AK923" s="9"/>
      <c r="AL923" s="9"/>
      <c r="AM923" s="9"/>
      <c r="AN923" s="9"/>
      <c r="AO923" s="9"/>
      <c r="AP923" s="10"/>
    </row>
    <row r="924" spans="1:42" x14ac:dyDescent="0.3">
      <c r="A924" s="41"/>
      <c r="B924" s="41"/>
      <c r="C924" s="114"/>
      <c r="D924" s="41"/>
      <c r="E924" s="41"/>
      <c r="F924" s="41"/>
      <c r="G924" s="41"/>
      <c r="H924" s="41"/>
      <c r="I924" s="23"/>
      <c r="J924" s="41"/>
      <c r="K924" s="23"/>
      <c r="L924" s="41"/>
      <c r="M924" s="186"/>
      <c r="N924" s="42"/>
      <c r="O924" s="42"/>
      <c r="P924" s="42"/>
      <c r="Q924" s="36"/>
      <c r="R924" s="36"/>
      <c r="S924" s="36"/>
      <c r="T924" s="36"/>
      <c r="U924" s="36"/>
      <c r="V924" s="36"/>
      <c r="W924" s="36"/>
      <c r="X924" s="36"/>
      <c r="Y924" s="36"/>
      <c r="Z924" s="36"/>
      <c r="AA924" s="36"/>
      <c r="AB924" s="36"/>
      <c r="AC924" s="9"/>
      <c r="AD924" s="9"/>
      <c r="AE924" s="9"/>
      <c r="AF924" s="9"/>
      <c r="AG924" s="9"/>
      <c r="AH924" s="9"/>
      <c r="AI924" s="9"/>
      <c r="AJ924" s="9"/>
      <c r="AK924" s="9"/>
      <c r="AL924" s="9"/>
      <c r="AM924" s="9"/>
      <c r="AN924" s="9"/>
      <c r="AO924" s="9"/>
      <c r="AP924" s="10"/>
    </row>
    <row r="925" spans="1:42" x14ac:dyDescent="0.3">
      <c r="A925" s="41"/>
      <c r="B925" s="41"/>
      <c r="C925" s="114"/>
      <c r="D925" s="41"/>
      <c r="E925" s="41"/>
      <c r="F925" s="41"/>
      <c r="G925" s="41"/>
      <c r="H925" s="41"/>
      <c r="I925" s="23"/>
      <c r="J925" s="41"/>
      <c r="K925" s="23"/>
      <c r="L925" s="41"/>
      <c r="M925" s="186"/>
      <c r="N925" s="42"/>
      <c r="O925" s="42"/>
      <c r="P925" s="42"/>
      <c r="Q925" s="36"/>
      <c r="R925" s="36"/>
      <c r="S925" s="36"/>
      <c r="T925" s="36"/>
      <c r="U925" s="36"/>
      <c r="V925" s="36"/>
      <c r="W925" s="36"/>
      <c r="X925" s="36"/>
      <c r="Y925" s="36"/>
      <c r="Z925" s="36"/>
      <c r="AA925" s="36"/>
      <c r="AB925" s="36"/>
      <c r="AC925" s="9"/>
      <c r="AD925" s="9"/>
      <c r="AE925" s="9"/>
      <c r="AF925" s="9"/>
      <c r="AG925" s="9"/>
      <c r="AH925" s="9"/>
      <c r="AI925" s="9"/>
      <c r="AJ925" s="9"/>
      <c r="AK925" s="9"/>
      <c r="AL925" s="9"/>
      <c r="AM925" s="9"/>
      <c r="AN925" s="9"/>
      <c r="AO925" s="9"/>
      <c r="AP925" s="10"/>
    </row>
    <row r="926" spans="1:42" x14ac:dyDescent="0.3">
      <c r="A926" s="41"/>
      <c r="B926" s="41"/>
      <c r="C926" s="114"/>
      <c r="D926" s="41"/>
      <c r="E926" s="41"/>
      <c r="F926" s="41"/>
      <c r="G926" s="41"/>
      <c r="H926" s="41"/>
      <c r="I926" s="23"/>
      <c r="J926" s="41"/>
      <c r="K926" s="23"/>
      <c r="L926" s="41"/>
      <c r="M926" s="186"/>
      <c r="N926" s="42"/>
      <c r="O926" s="42"/>
      <c r="P926" s="42"/>
      <c r="Q926" s="36"/>
      <c r="R926" s="36"/>
      <c r="S926" s="36"/>
      <c r="T926" s="36"/>
      <c r="U926" s="36"/>
      <c r="V926" s="36"/>
      <c r="W926" s="36"/>
      <c r="X926" s="36"/>
      <c r="Y926" s="36"/>
      <c r="Z926" s="36"/>
      <c r="AA926" s="36"/>
      <c r="AB926" s="36"/>
      <c r="AC926" s="9"/>
      <c r="AD926" s="9"/>
      <c r="AE926" s="9"/>
      <c r="AF926" s="9"/>
      <c r="AG926" s="9"/>
      <c r="AH926" s="9"/>
      <c r="AI926" s="9"/>
      <c r="AJ926" s="9"/>
      <c r="AK926" s="9"/>
      <c r="AL926" s="9"/>
      <c r="AM926" s="9"/>
      <c r="AN926" s="9"/>
      <c r="AO926" s="9"/>
      <c r="AP926" s="10"/>
    </row>
    <row r="927" spans="1:42" x14ac:dyDescent="0.3">
      <c r="A927" s="41"/>
      <c r="B927" s="41"/>
      <c r="C927" s="114"/>
      <c r="D927" s="41"/>
      <c r="E927" s="41"/>
      <c r="F927" s="41"/>
      <c r="G927" s="41"/>
      <c r="H927" s="41"/>
      <c r="I927" s="23"/>
      <c r="J927" s="41"/>
      <c r="K927" s="23"/>
      <c r="L927" s="41"/>
      <c r="M927" s="186"/>
      <c r="N927" s="42"/>
      <c r="O927" s="42"/>
      <c r="P927" s="42"/>
      <c r="Q927" s="36"/>
      <c r="R927" s="36"/>
      <c r="S927" s="36"/>
      <c r="T927" s="36"/>
      <c r="U927" s="36"/>
      <c r="V927" s="36"/>
      <c r="W927" s="36"/>
      <c r="X927" s="36"/>
      <c r="Y927" s="36"/>
      <c r="Z927" s="36"/>
      <c r="AA927" s="36"/>
      <c r="AB927" s="36"/>
      <c r="AC927" s="9"/>
      <c r="AD927" s="9"/>
      <c r="AE927" s="9"/>
      <c r="AF927" s="9"/>
      <c r="AG927" s="9"/>
      <c r="AH927" s="9"/>
      <c r="AI927" s="9"/>
      <c r="AJ927" s="9"/>
      <c r="AK927" s="9"/>
      <c r="AL927" s="9"/>
      <c r="AM927" s="9"/>
      <c r="AN927" s="9"/>
      <c r="AO927" s="9"/>
      <c r="AP927" s="10"/>
    </row>
    <row r="928" spans="1:42" x14ac:dyDescent="0.3">
      <c r="A928" s="41"/>
      <c r="B928" s="41"/>
      <c r="C928" s="114"/>
      <c r="D928" s="41"/>
      <c r="E928" s="41"/>
      <c r="F928" s="41"/>
      <c r="G928" s="41"/>
      <c r="H928" s="41"/>
      <c r="I928" s="23"/>
      <c r="J928" s="41"/>
      <c r="K928" s="23"/>
      <c r="L928" s="41"/>
      <c r="M928" s="186"/>
      <c r="N928" s="42"/>
      <c r="O928" s="42"/>
      <c r="P928" s="42"/>
      <c r="Q928" s="36"/>
      <c r="R928" s="36"/>
      <c r="S928" s="36"/>
      <c r="T928" s="36"/>
      <c r="U928" s="36"/>
      <c r="V928" s="36"/>
      <c r="W928" s="36"/>
      <c r="X928" s="36"/>
      <c r="Y928" s="36"/>
      <c r="Z928" s="36"/>
      <c r="AA928" s="36"/>
      <c r="AB928" s="36"/>
      <c r="AC928" s="9"/>
      <c r="AD928" s="9"/>
      <c r="AE928" s="9"/>
      <c r="AF928" s="9"/>
      <c r="AG928" s="9"/>
      <c r="AH928" s="9"/>
      <c r="AI928" s="9"/>
      <c r="AJ928" s="9"/>
      <c r="AK928" s="9"/>
      <c r="AL928" s="9"/>
      <c r="AM928" s="9"/>
      <c r="AN928" s="9"/>
      <c r="AO928" s="9"/>
      <c r="AP928" s="10"/>
    </row>
    <row r="929" spans="1:42" x14ac:dyDescent="0.3">
      <c r="A929" s="41"/>
      <c r="B929" s="41"/>
      <c r="C929" s="114"/>
      <c r="D929" s="41"/>
      <c r="E929" s="41"/>
      <c r="F929" s="41"/>
      <c r="G929" s="41"/>
      <c r="H929" s="41"/>
      <c r="I929" s="23"/>
      <c r="J929" s="41"/>
      <c r="K929" s="23"/>
      <c r="L929" s="41"/>
      <c r="M929" s="186"/>
      <c r="N929" s="42"/>
      <c r="O929" s="42"/>
      <c r="P929" s="42"/>
      <c r="Q929" s="36"/>
      <c r="R929" s="36"/>
      <c r="S929" s="36"/>
      <c r="T929" s="36"/>
      <c r="U929" s="36"/>
      <c r="V929" s="36"/>
      <c r="W929" s="36"/>
      <c r="X929" s="36"/>
      <c r="Y929" s="36"/>
      <c r="Z929" s="36"/>
      <c r="AA929" s="36"/>
      <c r="AB929" s="36"/>
      <c r="AC929" s="9"/>
      <c r="AD929" s="9"/>
      <c r="AE929" s="9"/>
      <c r="AF929" s="9"/>
      <c r="AG929" s="9"/>
      <c r="AH929" s="9"/>
      <c r="AI929" s="9"/>
      <c r="AJ929" s="9"/>
      <c r="AK929" s="9"/>
      <c r="AL929" s="9"/>
      <c r="AM929" s="9"/>
      <c r="AN929" s="9"/>
      <c r="AO929" s="9"/>
      <c r="AP929" s="10"/>
    </row>
    <row r="930" spans="1:42" x14ac:dyDescent="0.3">
      <c r="A930" s="41"/>
      <c r="B930" s="41"/>
      <c r="C930" s="114"/>
      <c r="D930" s="41"/>
      <c r="E930" s="41"/>
      <c r="F930" s="41"/>
      <c r="G930" s="41"/>
      <c r="H930" s="41"/>
      <c r="I930" s="23"/>
      <c r="J930" s="41"/>
      <c r="K930" s="23"/>
      <c r="L930" s="41"/>
      <c r="M930" s="186"/>
      <c r="N930" s="42"/>
      <c r="O930" s="42"/>
      <c r="P930" s="42"/>
      <c r="Q930" s="36"/>
      <c r="R930" s="36"/>
      <c r="S930" s="36"/>
      <c r="T930" s="36"/>
      <c r="U930" s="36"/>
      <c r="V930" s="36"/>
      <c r="W930" s="36"/>
      <c r="X930" s="36"/>
      <c r="Y930" s="36"/>
      <c r="Z930" s="36"/>
      <c r="AA930" s="36"/>
      <c r="AB930" s="36"/>
      <c r="AC930" s="9"/>
      <c r="AD930" s="9"/>
      <c r="AE930" s="9"/>
      <c r="AF930" s="9"/>
      <c r="AG930" s="9"/>
      <c r="AH930" s="9"/>
      <c r="AI930" s="9"/>
      <c r="AJ930" s="9"/>
      <c r="AK930" s="9"/>
      <c r="AL930" s="9"/>
      <c r="AM930" s="9"/>
      <c r="AN930" s="9"/>
      <c r="AO930" s="9"/>
      <c r="AP930" s="10"/>
    </row>
    <row r="931" spans="1:42" x14ac:dyDescent="0.3">
      <c r="A931" s="41"/>
      <c r="B931" s="41"/>
      <c r="C931" s="114"/>
      <c r="D931" s="41"/>
      <c r="E931" s="41"/>
      <c r="F931" s="41"/>
      <c r="G931" s="41"/>
      <c r="H931" s="41"/>
      <c r="I931" s="23"/>
      <c r="J931" s="41"/>
      <c r="K931" s="23"/>
      <c r="L931" s="41"/>
      <c r="M931" s="186"/>
      <c r="N931" s="42"/>
      <c r="O931" s="42"/>
      <c r="P931" s="42"/>
      <c r="Q931" s="36"/>
      <c r="R931" s="36"/>
      <c r="S931" s="36"/>
      <c r="T931" s="36"/>
      <c r="U931" s="36"/>
      <c r="V931" s="36"/>
      <c r="W931" s="36"/>
      <c r="X931" s="36"/>
      <c r="Y931" s="36"/>
      <c r="Z931" s="36"/>
      <c r="AA931" s="36"/>
      <c r="AB931" s="36"/>
      <c r="AC931" s="9"/>
      <c r="AD931" s="9"/>
      <c r="AE931" s="9"/>
      <c r="AF931" s="9"/>
      <c r="AG931" s="9"/>
      <c r="AH931" s="9"/>
      <c r="AI931" s="9"/>
      <c r="AJ931" s="9"/>
      <c r="AK931" s="9"/>
      <c r="AL931" s="9"/>
      <c r="AM931" s="9"/>
      <c r="AN931" s="9"/>
      <c r="AO931" s="9"/>
      <c r="AP931" s="10"/>
    </row>
    <row r="932" spans="1:42" x14ac:dyDescent="0.3">
      <c r="A932" s="41"/>
      <c r="B932" s="41"/>
      <c r="C932" s="114"/>
      <c r="D932" s="41"/>
      <c r="E932" s="41"/>
      <c r="F932" s="41"/>
      <c r="G932" s="41"/>
      <c r="H932" s="41"/>
      <c r="I932" s="23"/>
      <c r="J932" s="41"/>
      <c r="K932" s="23"/>
      <c r="L932" s="41"/>
      <c r="M932" s="186"/>
      <c r="N932" s="42"/>
      <c r="O932" s="42"/>
      <c r="P932" s="42"/>
      <c r="Q932" s="36"/>
      <c r="R932" s="36"/>
      <c r="S932" s="36"/>
      <c r="T932" s="36"/>
      <c r="U932" s="36"/>
      <c r="V932" s="36"/>
      <c r="W932" s="36"/>
      <c r="X932" s="36"/>
      <c r="Y932" s="36"/>
      <c r="Z932" s="36"/>
      <c r="AA932" s="36"/>
      <c r="AB932" s="36"/>
      <c r="AC932" s="9"/>
      <c r="AD932" s="9"/>
      <c r="AE932" s="9"/>
      <c r="AF932" s="9"/>
      <c r="AG932" s="9"/>
      <c r="AH932" s="9"/>
      <c r="AI932" s="9"/>
      <c r="AJ932" s="9"/>
      <c r="AK932" s="9"/>
      <c r="AL932" s="9"/>
      <c r="AM932" s="9"/>
      <c r="AN932" s="9"/>
      <c r="AO932" s="9"/>
      <c r="AP932" s="10"/>
    </row>
    <row r="933" spans="1:42" x14ac:dyDescent="0.3">
      <c r="A933" s="41"/>
      <c r="B933" s="41"/>
      <c r="C933" s="114"/>
      <c r="D933" s="41"/>
      <c r="E933" s="41"/>
      <c r="F933" s="41"/>
      <c r="G933" s="41"/>
      <c r="H933" s="41"/>
      <c r="I933" s="23"/>
      <c r="J933" s="41"/>
      <c r="K933" s="23"/>
      <c r="L933" s="41"/>
      <c r="M933" s="186"/>
      <c r="N933" s="42"/>
      <c r="O933" s="42"/>
      <c r="P933" s="42"/>
      <c r="Q933" s="36"/>
      <c r="R933" s="36"/>
      <c r="S933" s="36"/>
      <c r="T933" s="36"/>
      <c r="U933" s="36"/>
      <c r="V933" s="36"/>
      <c r="W933" s="36"/>
      <c r="X933" s="36"/>
      <c r="Y933" s="36"/>
      <c r="Z933" s="36"/>
      <c r="AA933" s="36"/>
      <c r="AB933" s="36"/>
      <c r="AC933" s="9"/>
      <c r="AD933" s="9"/>
      <c r="AE933" s="9"/>
      <c r="AF933" s="9"/>
      <c r="AG933" s="9"/>
      <c r="AH933" s="9"/>
      <c r="AI933" s="9"/>
      <c r="AJ933" s="9"/>
      <c r="AK933" s="9"/>
      <c r="AL933" s="9"/>
      <c r="AM933" s="9"/>
      <c r="AN933" s="9"/>
      <c r="AO933" s="9"/>
      <c r="AP933" s="10"/>
    </row>
    <row r="934" spans="1:42" x14ac:dyDescent="0.3">
      <c r="A934" s="41"/>
      <c r="B934" s="41"/>
      <c r="C934" s="114"/>
      <c r="D934" s="41"/>
      <c r="E934" s="41"/>
      <c r="F934" s="41"/>
      <c r="G934" s="41"/>
      <c r="H934" s="41"/>
      <c r="I934" s="23"/>
      <c r="J934" s="41"/>
      <c r="K934" s="23"/>
      <c r="L934" s="41"/>
      <c r="M934" s="186"/>
      <c r="N934" s="42"/>
      <c r="O934" s="42"/>
      <c r="P934" s="42"/>
      <c r="Q934" s="36"/>
      <c r="R934" s="36"/>
      <c r="S934" s="36"/>
      <c r="T934" s="36"/>
      <c r="U934" s="36"/>
      <c r="V934" s="36"/>
      <c r="W934" s="36"/>
      <c r="X934" s="36"/>
      <c r="Y934" s="36"/>
      <c r="Z934" s="36"/>
      <c r="AA934" s="36"/>
      <c r="AB934" s="36"/>
      <c r="AC934" s="9"/>
      <c r="AD934" s="9"/>
      <c r="AE934" s="9"/>
      <c r="AF934" s="9"/>
      <c r="AG934" s="9"/>
      <c r="AH934" s="9"/>
      <c r="AI934" s="9"/>
      <c r="AJ934" s="9"/>
      <c r="AK934" s="9"/>
      <c r="AL934" s="9"/>
      <c r="AM934" s="9"/>
      <c r="AN934" s="9"/>
      <c r="AO934" s="9"/>
      <c r="AP934" s="10"/>
    </row>
    <row r="935" spans="1:42" x14ac:dyDescent="0.3">
      <c r="A935" s="41"/>
      <c r="B935" s="41"/>
      <c r="C935" s="114"/>
      <c r="D935" s="41"/>
      <c r="E935" s="41"/>
      <c r="F935" s="41"/>
      <c r="G935" s="41"/>
      <c r="H935" s="41"/>
      <c r="I935" s="23"/>
      <c r="J935" s="41"/>
      <c r="K935" s="23"/>
      <c r="L935" s="41"/>
      <c r="M935" s="186"/>
      <c r="N935" s="42"/>
      <c r="O935" s="42"/>
      <c r="P935" s="42"/>
      <c r="Q935" s="36"/>
      <c r="R935" s="36"/>
      <c r="S935" s="36"/>
      <c r="T935" s="36"/>
      <c r="U935" s="36"/>
      <c r="V935" s="36"/>
      <c r="W935" s="36"/>
      <c r="X935" s="36"/>
      <c r="Y935" s="36"/>
      <c r="Z935" s="36"/>
      <c r="AA935" s="36"/>
      <c r="AB935" s="36"/>
      <c r="AC935" s="9"/>
      <c r="AD935" s="9"/>
      <c r="AE935" s="9"/>
      <c r="AF935" s="9"/>
      <c r="AG935" s="9"/>
      <c r="AH935" s="9"/>
      <c r="AI935" s="9"/>
      <c r="AJ935" s="9"/>
      <c r="AK935" s="9"/>
      <c r="AL935" s="9"/>
      <c r="AM935" s="9"/>
      <c r="AN935" s="9"/>
      <c r="AO935" s="9"/>
      <c r="AP935" s="10"/>
    </row>
    <row r="936" spans="1:42" x14ac:dyDescent="0.3">
      <c r="A936" s="41"/>
      <c r="B936" s="41"/>
      <c r="C936" s="114"/>
      <c r="D936" s="41"/>
      <c r="E936" s="41"/>
      <c r="F936" s="41"/>
      <c r="G936" s="41"/>
      <c r="H936" s="41"/>
      <c r="I936" s="23"/>
      <c r="J936" s="41"/>
      <c r="K936" s="23"/>
      <c r="L936" s="41"/>
      <c r="M936" s="186"/>
      <c r="N936" s="42"/>
      <c r="O936" s="42"/>
      <c r="P936" s="42"/>
      <c r="Q936" s="36"/>
      <c r="R936" s="36"/>
      <c r="S936" s="36"/>
      <c r="T936" s="36"/>
      <c r="U936" s="36"/>
      <c r="V936" s="36"/>
      <c r="W936" s="36"/>
      <c r="X936" s="36"/>
      <c r="Y936" s="36"/>
      <c r="Z936" s="36"/>
      <c r="AA936" s="36"/>
      <c r="AB936" s="36"/>
      <c r="AC936" s="9"/>
      <c r="AD936" s="9"/>
      <c r="AE936" s="9"/>
      <c r="AF936" s="9"/>
      <c r="AG936" s="9"/>
      <c r="AH936" s="9"/>
      <c r="AI936" s="9"/>
      <c r="AJ936" s="9"/>
      <c r="AK936" s="9"/>
      <c r="AL936" s="9"/>
      <c r="AM936" s="9"/>
      <c r="AN936" s="9"/>
      <c r="AO936" s="9"/>
      <c r="AP936" s="10"/>
    </row>
    <row r="937" spans="1:42" x14ac:dyDescent="0.3">
      <c r="A937" s="41"/>
      <c r="B937" s="41"/>
      <c r="C937" s="114"/>
      <c r="D937" s="41"/>
      <c r="E937" s="41"/>
      <c r="F937" s="41"/>
      <c r="G937" s="41"/>
      <c r="H937" s="41"/>
      <c r="I937" s="23"/>
      <c r="J937" s="41"/>
      <c r="K937" s="23"/>
      <c r="L937" s="41"/>
      <c r="M937" s="186"/>
      <c r="N937" s="42"/>
      <c r="O937" s="42"/>
      <c r="P937" s="42"/>
      <c r="Q937" s="36"/>
      <c r="R937" s="36"/>
      <c r="S937" s="36"/>
      <c r="T937" s="36"/>
      <c r="U937" s="36"/>
      <c r="V937" s="36"/>
      <c r="W937" s="36"/>
      <c r="X937" s="36"/>
      <c r="Y937" s="36"/>
      <c r="Z937" s="36"/>
      <c r="AA937" s="36"/>
      <c r="AB937" s="36"/>
      <c r="AC937" s="9"/>
      <c r="AD937" s="9"/>
      <c r="AE937" s="9"/>
      <c r="AF937" s="9"/>
      <c r="AG937" s="9"/>
      <c r="AH937" s="9"/>
      <c r="AI937" s="9"/>
      <c r="AJ937" s="9"/>
      <c r="AK937" s="9"/>
      <c r="AL937" s="9"/>
      <c r="AM937" s="9"/>
      <c r="AN937" s="9"/>
      <c r="AO937" s="9"/>
      <c r="AP937" s="10"/>
    </row>
    <row r="938" spans="1:42" x14ac:dyDescent="0.3">
      <c r="A938" s="41"/>
      <c r="B938" s="41"/>
      <c r="C938" s="114"/>
      <c r="D938" s="41"/>
      <c r="E938" s="41"/>
      <c r="F938" s="41"/>
      <c r="G938" s="41"/>
      <c r="H938" s="41"/>
      <c r="I938" s="23"/>
      <c r="J938" s="41"/>
      <c r="K938" s="23"/>
      <c r="L938" s="41"/>
      <c r="M938" s="186"/>
      <c r="N938" s="42"/>
      <c r="O938" s="42"/>
      <c r="P938" s="42"/>
      <c r="Q938" s="36"/>
      <c r="R938" s="36"/>
      <c r="S938" s="36"/>
      <c r="T938" s="36"/>
      <c r="U938" s="36"/>
      <c r="V938" s="36"/>
      <c r="W938" s="36"/>
      <c r="X938" s="36"/>
      <c r="Y938" s="36"/>
      <c r="Z938" s="36"/>
      <c r="AA938" s="36"/>
      <c r="AB938" s="36"/>
      <c r="AC938" s="9"/>
      <c r="AD938" s="9"/>
      <c r="AE938" s="9"/>
      <c r="AF938" s="9"/>
      <c r="AG938" s="9"/>
      <c r="AH938" s="9"/>
      <c r="AI938" s="9"/>
      <c r="AJ938" s="9"/>
      <c r="AK938" s="9"/>
      <c r="AL938" s="9"/>
      <c r="AM938" s="9"/>
      <c r="AN938" s="9"/>
      <c r="AO938" s="9"/>
      <c r="AP938" s="10"/>
    </row>
    <row r="939" spans="1:42" x14ac:dyDescent="0.3">
      <c r="A939" s="41"/>
      <c r="B939" s="41"/>
      <c r="C939" s="114"/>
      <c r="D939" s="41"/>
      <c r="E939" s="41"/>
      <c r="F939" s="41"/>
      <c r="G939" s="41"/>
      <c r="H939" s="41"/>
      <c r="I939" s="23"/>
      <c r="J939" s="41"/>
      <c r="K939" s="23"/>
      <c r="L939" s="41"/>
      <c r="M939" s="186"/>
      <c r="N939" s="42"/>
      <c r="O939" s="42"/>
      <c r="P939" s="42"/>
      <c r="Q939" s="36"/>
      <c r="R939" s="36"/>
      <c r="S939" s="36"/>
      <c r="T939" s="36"/>
      <c r="U939" s="36"/>
      <c r="V939" s="36"/>
      <c r="W939" s="36"/>
      <c r="X939" s="36"/>
      <c r="Y939" s="36"/>
      <c r="Z939" s="36"/>
      <c r="AA939" s="36"/>
      <c r="AB939" s="36"/>
      <c r="AC939" s="9"/>
      <c r="AD939" s="9"/>
      <c r="AE939" s="9"/>
      <c r="AF939" s="9"/>
      <c r="AG939" s="9"/>
      <c r="AH939" s="9"/>
      <c r="AI939" s="9"/>
      <c r="AJ939" s="9"/>
      <c r="AK939" s="9"/>
      <c r="AL939" s="9"/>
      <c r="AM939" s="9"/>
      <c r="AN939" s="9"/>
      <c r="AO939" s="9"/>
      <c r="AP939" s="10"/>
    </row>
    <row r="940" spans="1:42" x14ac:dyDescent="0.3">
      <c r="A940" s="41"/>
      <c r="B940" s="41"/>
      <c r="C940" s="114"/>
      <c r="D940" s="41"/>
      <c r="E940" s="41"/>
      <c r="F940" s="41"/>
      <c r="G940" s="41"/>
      <c r="H940" s="41"/>
      <c r="I940" s="23"/>
      <c r="J940" s="41"/>
      <c r="K940" s="23"/>
      <c r="L940" s="41"/>
      <c r="M940" s="186"/>
      <c r="N940" s="42"/>
      <c r="O940" s="42"/>
      <c r="P940" s="42"/>
      <c r="Q940" s="36"/>
      <c r="R940" s="36"/>
      <c r="S940" s="36"/>
      <c r="T940" s="36"/>
      <c r="U940" s="36"/>
      <c r="V940" s="36"/>
      <c r="W940" s="36"/>
      <c r="X940" s="36"/>
      <c r="Y940" s="36"/>
      <c r="Z940" s="36"/>
      <c r="AA940" s="36"/>
      <c r="AB940" s="36"/>
      <c r="AC940" s="9"/>
      <c r="AD940" s="9"/>
      <c r="AE940" s="9"/>
      <c r="AF940" s="9"/>
      <c r="AG940" s="9"/>
      <c r="AH940" s="9"/>
      <c r="AI940" s="9"/>
      <c r="AJ940" s="9"/>
      <c r="AK940" s="9"/>
      <c r="AL940" s="9"/>
      <c r="AM940" s="9"/>
      <c r="AN940" s="9"/>
      <c r="AO940" s="9"/>
      <c r="AP940" s="10"/>
    </row>
    <row r="941" spans="1:42" x14ac:dyDescent="0.3">
      <c r="A941" s="41"/>
      <c r="B941" s="41"/>
      <c r="C941" s="114"/>
      <c r="D941" s="41"/>
      <c r="E941" s="41"/>
      <c r="F941" s="41"/>
      <c r="G941" s="41"/>
      <c r="H941" s="41"/>
      <c r="I941" s="23"/>
      <c r="J941" s="41"/>
      <c r="K941" s="23"/>
      <c r="L941" s="41"/>
      <c r="M941" s="186"/>
      <c r="N941" s="42"/>
      <c r="O941" s="42"/>
      <c r="P941" s="42"/>
      <c r="Q941" s="36"/>
      <c r="R941" s="36"/>
      <c r="S941" s="36"/>
      <c r="T941" s="36"/>
      <c r="U941" s="36"/>
      <c r="V941" s="36"/>
      <c r="W941" s="36"/>
      <c r="X941" s="36"/>
      <c r="Y941" s="36"/>
      <c r="Z941" s="36"/>
      <c r="AA941" s="36"/>
      <c r="AB941" s="36"/>
      <c r="AC941" s="9"/>
      <c r="AD941" s="9"/>
      <c r="AE941" s="9"/>
      <c r="AF941" s="9"/>
      <c r="AG941" s="9"/>
      <c r="AH941" s="9"/>
      <c r="AI941" s="9"/>
      <c r="AJ941" s="9"/>
      <c r="AK941" s="9"/>
      <c r="AL941" s="9"/>
      <c r="AM941" s="9"/>
      <c r="AN941" s="9"/>
      <c r="AO941" s="9"/>
      <c r="AP941" s="10"/>
    </row>
    <row r="942" spans="1:42" x14ac:dyDescent="0.3">
      <c r="A942" s="41"/>
      <c r="B942" s="41"/>
      <c r="C942" s="114"/>
      <c r="D942" s="41"/>
      <c r="E942" s="41"/>
      <c r="F942" s="41"/>
      <c r="G942" s="41"/>
      <c r="H942" s="41"/>
      <c r="I942" s="23"/>
      <c r="J942" s="41"/>
      <c r="K942" s="23"/>
      <c r="L942" s="41"/>
      <c r="M942" s="186"/>
      <c r="N942" s="42"/>
      <c r="O942" s="42"/>
      <c r="P942" s="42"/>
      <c r="Q942" s="36"/>
      <c r="R942" s="36"/>
      <c r="S942" s="36"/>
      <c r="T942" s="36"/>
      <c r="U942" s="36"/>
      <c r="V942" s="36"/>
      <c r="W942" s="36"/>
      <c r="X942" s="36"/>
      <c r="Y942" s="36"/>
      <c r="Z942" s="36"/>
      <c r="AA942" s="36"/>
      <c r="AB942" s="36"/>
      <c r="AC942" s="9"/>
      <c r="AD942" s="9"/>
      <c r="AE942" s="9"/>
      <c r="AF942" s="9"/>
      <c r="AG942" s="9"/>
      <c r="AH942" s="9"/>
      <c r="AI942" s="9"/>
      <c r="AJ942" s="9"/>
      <c r="AK942" s="9"/>
      <c r="AL942" s="9"/>
      <c r="AM942" s="9"/>
      <c r="AN942" s="9"/>
      <c r="AO942" s="9"/>
      <c r="AP942" s="10"/>
    </row>
    <row r="943" spans="1:42" x14ac:dyDescent="0.3">
      <c r="A943" s="41"/>
      <c r="B943" s="41"/>
      <c r="C943" s="114"/>
      <c r="D943" s="41"/>
      <c r="E943" s="41"/>
      <c r="F943" s="41"/>
      <c r="G943" s="41"/>
      <c r="H943" s="41"/>
      <c r="I943" s="23"/>
      <c r="J943" s="41"/>
      <c r="K943" s="23"/>
      <c r="L943" s="41"/>
      <c r="M943" s="186"/>
      <c r="N943" s="42"/>
      <c r="O943" s="42"/>
      <c r="P943" s="42"/>
      <c r="Q943" s="36"/>
      <c r="R943" s="36"/>
      <c r="S943" s="36"/>
      <c r="T943" s="36"/>
      <c r="U943" s="36"/>
      <c r="V943" s="36"/>
      <c r="W943" s="36"/>
      <c r="X943" s="36"/>
      <c r="Y943" s="36"/>
      <c r="Z943" s="36"/>
      <c r="AA943" s="36"/>
      <c r="AB943" s="36"/>
      <c r="AC943" s="9"/>
      <c r="AD943" s="9"/>
      <c r="AE943" s="9"/>
      <c r="AF943" s="9"/>
      <c r="AG943" s="9"/>
      <c r="AH943" s="9"/>
      <c r="AI943" s="9"/>
      <c r="AJ943" s="9"/>
      <c r="AK943" s="9"/>
      <c r="AL943" s="9"/>
      <c r="AM943" s="9"/>
      <c r="AN943" s="9"/>
      <c r="AO943" s="9"/>
      <c r="AP943" s="10"/>
    </row>
    <row r="944" spans="1:42" x14ac:dyDescent="0.3">
      <c r="A944" s="41"/>
      <c r="B944" s="41"/>
      <c r="C944" s="114"/>
      <c r="D944" s="41"/>
      <c r="E944" s="41"/>
      <c r="F944" s="41"/>
      <c r="G944" s="41"/>
      <c r="H944" s="41"/>
      <c r="I944" s="23"/>
      <c r="J944" s="41"/>
      <c r="K944" s="23"/>
      <c r="L944" s="41"/>
      <c r="M944" s="186"/>
      <c r="N944" s="42"/>
      <c r="O944" s="42"/>
      <c r="P944" s="42"/>
      <c r="Q944" s="36"/>
      <c r="R944" s="36"/>
      <c r="S944" s="36"/>
      <c r="T944" s="36"/>
      <c r="U944" s="36"/>
      <c r="V944" s="36"/>
      <c r="W944" s="36"/>
      <c r="X944" s="36"/>
      <c r="Y944" s="36"/>
      <c r="Z944" s="36"/>
      <c r="AA944" s="36"/>
      <c r="AB944" s="36"/>
      <c r="AC944" s="9"/>
      <c r="AD944" s="9"/>
      <c r="AE944" s="9"/>
      <c r="AF944" s="9"/>
      <c r="AG944" s="9"/>
      <c r="AH944" s="9"/>
      <c r="AI944" s="9"/>
      <c r="AJ944" s="9"/>
      <c r="AK944" s="9"/>
      <c r="AL944" s="9"/>
      <c r="AM944" s="9"/>
      <c r="AN944" s="9"/>
      <c r="AO944" s="9"/>
      <c r="AP944" s="10"/>
    </row>
    <row r="945" spans="1:42" x14ac:dyDescent="0.3">
      <c r="A945" s="41"/>
      <c r="B945" s="41"/>
      <c r="C945" s="114"/>
      <c r="D945" s="41"/>
      <c r="E945" s="41"/>
      <c r="F945" s="41"/>
      <c r="G945" s="41"/>
      <c r="H945" s="41"/>
      <c r="I945" s="23"/>
      <c r="J945" s="41"/>
      <c r="K945" s="23"/>
      <c r="L945" s="41"/>
      <c r="M945" s="186"/>
      <c r="N945" s="42"/>
      <c r="O945" s="42"/>
      <c r="P945" s="42"/>
      <c r="Q945" s="36"/>
      <c r="R945" s="36"/>
      <c r="S945" s="36"/>
      <c r="T945" s="36"/>
      <c r="U945" s="36"/>
      <c r="V945" s="36"/>
      <c r="W945" s="36"/>
      <c r="X945" s="36"/>
      <c r="Y945" s="36"/>
      <c r="Z945" s="36"/>
      <c r="AA945" s="36"/>
      <c r="AB945" s="36"/>
      <c r="AC945" s="9"/>
      <c r="AD945" s="9"/>
      <c r="AE945" s="9"/>
      <c r="AF945" s="9"/>
      <c r="AG945" s="9"/>
      <c r="AH945" s="9"/>
      <c r="AI945" s="9"/>
      <c r="AJ945" s="9"/>
      <c r="AK945" s="9"/>
      <c r="AL945" s="9"/>
      <c r="AM945" s="9"/>
      <c r="AN945" s="9"/>
      <c r="AO945" s="9"/>
      <c r="AP945" s="10"/>
    </row>
    <row r="946" spans="1:42" x14ac:dyDescent="0.3">
      <c r="A946" s="41"/>
      <c r="B946" s="41"/>
      <c r="C946" s="114"/>
      <c r="D946" s="41"/>
      <c r="E946" s="41"/>
      <c r="F946" s="41"/>
      <c r="G946" s="41"/>
      <c r="H946" s="41"/>
      <c r="I946" s="23"/>
      <c r="J946" s="41"/>
      <c r="K946" s="23"/>
      <c r="L946" s="41"/>
      <c r="M946" s="186"/>
      <c r="N946" s="42"/>
      <c r="O946" s="42"/>
      <c r="P946" s="42"/>
      <c r="Q946" s="36"/>
      <c r="R946" s="36"/>
      <c r="S946" s="36"/>
      <c r="T946" s="36"/>
      <c r="U946" s="36"/>
      <c r="V946" s="36"/>
      <c r="W946" s="36"/>
      <c r="X946" s="36"/>
      <c r="Y946" s="36"/>
      <c r="Z946" s="36"/>
      <c r="AA946" s="36"/>
      <c r="AB946" s="36"/>
      <c r="AC946" s="9"/>
      <c r="AD946" s="9"/>
      <c r="AE946" s="9"/>
      <c r="AF946" s="9"/>
      <c r="AG946" s="9"/>
      <c r="AH946" s="9"/>
      <c r="AI946" s="9"/>
      <c r="AJ946" s="9"/>
      <c r="AK946" s="9"/>
      <c r="AL946" s="9"/>
      <c r="AM946" s="9"/>
      <c r="AN946" s="9"/>
      <c r="AO946" s="9"/>
      <c r="AP946" s="10"/>
    </row>
    <row r="947" spans="1:42" x14ac:dyDescent="0.3">
      <c r="A947" s="41"/>
      <c r="B947" s="41"/>
      <c r="C947" s="114"/>
      <c r="D947" s="41"/>
      <c r="E947" s="41"/>
      <c r="F947" s="41"/>
      <c r="G947" s="41"/>
      <c r="H947" s="41"/>
      <c r="I947" s="23"/>
      <c r="J947" s="41"/>
      <c r="K947" s="23"/>
      <c r="L947" s="41"/>
      <c r="M947" s="186"/>
      <c r="N947" s="42"/>
      <c r="O947" s="42"/>
      <c r="P947" s="42"/>
      <c r="Q947" s="36"/>
      <c r="R947" s="36"/>
      <c r="S947" s="36"/>
      <c r="T947" s="36"/>
      <c r="U947" s="36"/>
      <c r="V947" s="36"/>
      <c r="W947" s="36"/>
      <c r="X947" s="36"/>
      <c r="Y947" s="36"/>
      <c r="Z947" s="36"/>
      <c r="AA947" s="36"/>
      <c r="AB947" s="36"/>
      <c r="AC947" s="9"/>
      <c r="AD947" s="9"/>
      <c r="AE947" s="9"/>
      <c r="AF947" s="9"/>
      <c r="AG947" s="9"/>
      <c r="AH947" s="9"/>
      <c r="AI947" s="9"/>
      <c r="AJ947" s="9"/>
      <c r="AK947" s="9"/>
      <c r="AL947" s="9"/>
      <c r="AM947" s="9"/>
      <c r="AN947" s="9"/>
      <c r="AO947" s="9"/>
      <c r="AP947" s="10"/>
    </row>
    <row r="948" spans="1:42" x14ac:dyDescent="0.3">
      <c r="A948" s="41"/>
      <c r="B948" s="41"/>
      <c r="C948" s="114"/>
      <c r="D948" s="41"/>
      <c r="E948" s="41"/>
      <c r="F948" s="41"/>
      <c r="G948" s="41"/>
      <c r="H948" s="41"/>
      <c r="I948" s="23"/>
      <c r="J948" s="41"/>
      <c r="K948" s="23"/>
      <c r="L948" s="41"/>
      <c r="M948" s="186"/>
      <c r="N948" s="42"/>
      <c r="O948" s="42"/>
      <c r="P948" s="42"/>
      <c r="Q948" s="36"/>
      <c r="R948" s="36"/>
      <c r="S948" s="36"/>
      <c r="T948" s="36"/>
      <c r="U948" s="36"/>
      <c r="V948" s="36"/>
      <c r="W948" s="36"/>
      <c r="X948" s="36"/>
      <c r="Y948" s="36"/>
      <c r="Z948" s="36"/>
      <c r="AA948" s="36"/>
      <c r="AB948" s="36"/>
      <c r="AC948" s="9"/>
      <c r="AD948" s="9"/>
      <c r="AE948" s="9"/>
      <c r="AF948" s="9"/>
      <c r="AG948" s="9"/>
      <c r="AH948" s="9"/>
      <c r="AI948" s="9"/>
      <c r="AJ948" s="9"/>
      <c r="AK948" s="9"/>
      <c r="AL948" s="9"/>
      <c r="AM948" s="9"/>
      <c r="AN948" s="9"/>
      <c r="AO948" s="9"/>
      <c r="AP948" s="10"/>
    </row>
    <row r="949" spans="1:42" x14ac:dyDescent="0.3">
      <c r="A949" s="41"/>
      <c r="B949" s="41"/>
      <c r="C949" s="114"/>
      <c r="D949" s="41"/>
      <c r="E949" s="41"/>
      <c r="F949" s="41"/>
      <c r="G949" s="41"/>
      <c r="H949" s="41"/>
      <c r="I949" s="23"/>
      <c r="J949" s="41"/>
      <c r="K949" s="23"/>
      <c r="L949" s="41"/>
      <c r="M949" s="186"/>
      <c r="N949" s="42"/>
      <c r="O949" s="42"/>
      <c r="P949" s="42"/>
      <c r="Q949" s="36"/>
      <c r="R949" s="36"/>
      <c r="S949" s="36"/>
      <c r="T949" s="36"/>
      <c r="U949" s="36"/>
      <c r="V949" s="36"/>
      <c r="W949" s="36"/>
      <c r="X949" s="36"/>
      <c r="Y949" s="36"/>
      <c r="Z949" s="36"/>
      <c r="AA949" s="36"/>
      <c r="AB949" s="36"/>
      <c r="AC949" s="9"/>
      <c r="AD949" s="9"/>
      <c r="AE949" s="9"/>
      <c r="AF949" s="9"/>
      <c r="AG949" s="9"/>
      <c r="AH949" s="9"/>
      <c r="AI949" s="9"/>
      <c r="AJ949" s="9"/>
      <c r="AK949" s="9"/>
      <c r="AL949" s="9"/>
      <c r="AM949" s="9"/>
      <c r="AN949" s="9"/>
      <c r="AO949" s="9"/>
      <c r="AP949" s="10"/>
    </row>
    <row r="950" spans="1:42" x14ac:dyDescent="0.3">
      <c r="A950" s="41"/>
      <c r="B950" s="41"/>
      <c r="C950" s="114"/>
      <c r="D950" s="41"/>
      <c r="E950" s="41"/>
      <c r="F950" s="41"/>
      <c r="G950" s="41"/>
      <c r="H950" s="41"/>
      <c r="I950" s="23"/>
      <c r="J950" s="41"/>
      <c r="K950" s="23"/>
      <c r="L950" s="41"/>
      <c r="M950" s="186"/>
      <c r="N950" s="42"/>
      <c r="O950" s="42"/>
      <c r="P950" s="42"/>
      <c r="Q950" s="36"/>
      <c r="R950" s="36"/>
      <c r="S950" s="36"/>
      <c r="T950" s="36"/>
      <c r="U950" s="36"/>
      <c r="V950" s="36"/>
      <c r="W950" s="36"/>
      <c r="X950" s="36"/>
      <c r="Y950" s="36"/>
      <c r="Z950" s="36"/>
      <c r="AA950" s="36"/>
      <c r="AB950" s="36"/>
      <c r="AC950" s="9"/>
      <c r="AD950" s="9"/>
      <c r="AE950" s="9"/>
      <c r="AF950" s="9"/>
      <c r="AG950" s="9"/>
      <c r="AH950" s="9"/>
      <c r="AI950" s="9"/>
      <c r="AJ950" s="9"/>
      <c r="AK950" s="9"/>
      <c r="AL950" s="9"/>
      <c r="AM950" s="9"/>
      <c r="AN950" s="9"/>
      <c r="AO950" s="9"/>
      <c r="AP950" s="10"/>
    </row>
    <row r="951" spans="1:42" x14ac:dyDescent="0.3">
      <c r="A951" s="41"/>
      <c r="B951" s="41"/>
      <c r="C951" s="114"/>
      <c r="D951" s="41"/>
      <c r="E951" s="41"/>
      <c r="F951" s="41"/>
      <c r="G951" s="41"/>
      <c r="H951" s="41"/>
      <c r="I951" s="23"/>
      <c r="J951" s="41"/>
      <c r="K951" s="23"/>
      <c r="L951" s="41"/>
      <c r="M951" s="186"/>
      <c r="N951" s="42"/>
      <c r="O951" s="42"/>
      <c r="P951" s="42"/>
      <c r="Q951" s="36"/>
      <c r="R951" s="36"/>
      <c r="S951" s="36"/>
      <c r="T951" s="36"/>
      <c r="U951" s="36"/>
      <c r="V951" s="36"/>
      <c r="W951" s="36"/>
      <c r="X951" s="36"/>
      <c r="Y951" s="36"/>
      <c r="Z951" s="36"/>
      <c r="AA951" s="36"/>
      <c r="AB951" s="36"/>
      <c r="AC951" s="9"/>
      <c r="AD951" s="9"/>
      <c r="AE951" s="9"/>
      <c r="AF951" s="9"/>
      <c r="AG951" s="9"/>
      <c r="AH951" s="9"/>
      <c r="AI951" s="9"/>
      <c r="AJ951" s="9"/>
      <c r="AK951" s="9"/>
      <c r="AL951" s="9"/>
      <c r="AM951" s="9"/>
      <c r="AN951" s="9"/>
      <c r="AO951" s="9"/>
      <c r="AP951" s="10"/>
    </row>
    <row r="952" spans="1:42" x14ac:dyDescent="0.3">
      <c r="A952" s="41"/>
      <c r="B952" s="41"/>
      <c r="C952" s="114"/>
      <c r="D952" s="41"/>
      <c r="E952" s="41"/>
      <c r="F952" s="41"/>
      <c r="G952" s="41"/>
      <c r="H952" s="41"/>
      <c r="I952" s="23"/>
      <c r="J952" s="41"/>
      <c r="K952" s="23"/>
      <c r="L952" s="41"/>
      <c r="M952" s="186"/>
      <c r="N952" s="42"/>
      <c r="O952" s="42"/>
      <c r="P952" s="42"/>
      <c r="Q952" s="36"/>
      <c r="R952" s="36"/>
      <c r="S952" s="36"/>
      <c r="T952" s="36"/>
      <c r="U952" s="36"/>
      <c r="V952" s="36"/>
      <c r="W952" s="36"/>
      <c r="X952" s="36"/>
      <c r="Y952" s="36"/>
      <c r="Z952" s="36"/>
      <c r="AA952" s="36"/>
      <c r="AB952" s="36"/>
      <c r="AC952" s="9"/>
      <c r="AD952" s="9"/>
      <c r="AE952" s="9"/>
      <c r="AF952" s="9"/>
      <c r="AG952" s="9"/>
      <c r="AH952" s="9"/>
      <c r="AI952" s="9"/>
      <c r="AJ952" s="9"/>
      <c r="AK952" s="9"/>
      <c r="AL952" s="9"/>
      <c r="AM952" s="9"/>
      <c r="AN952" s="9"/>
      <c r="AO952" s="9"/>
      <c r="AP952" s="10"/>
    </row>
    <row r="953" spans="1:42" x14ac:dyDescent="0.3">
      <c r="A953" s="41"/>
      <c r="B953" s="41"/>
      <c r="C953" s="114"/>
      <c r="D953" s="41"/>
      <c r="E953" s="41"/>
      <c r="F953" s="41"/>
      <c r="G953" s="41"/>
      <c r="H953" s="41"/>
      <c r="I953" s="23"/>
      <c r="J953" s="41"/>
      <c r="K953" s="23"/>
      <c r="L953" s="41"/>
      <c r="M953" s="186"/>
      <c r="N953" s="42"/>
      <c r="O953" s="42"/>
      <c r="P953" s="42"/>
      <c r="Q953" s="36"/>
      <c r="R953" s="36"/>
      <c r="S953" s="36"/>
      <c r="T953" s="36"/>
      <c r="U953" s="36"/>
      <c r="V953" s="36"/>
      <c r="W953" s="36"/>
      <c r="X953" s="36"/>
      <c r="Y953" s="36"/>
      <c r="Z953" s="36"/>
      <c r="AA953" s="36"/>
      <c r="AB953" s="36"/>
      <c r="AC953" s="9"/>
      <c r="AD953" s="9"/>
      <c r="AE953" s="9"/>
      <c r="AF953" s="9"/>
      <c r="AG953" s="9"/>
      <c r="AH953" s="9"/>
      <c r="AI953" s="9"/>
      <c r="AJ953" s="9"/>
      <c r="AK953" s="9"/>
      <c r="AL953" s="9"/>
      <c r="AM953" s="9"/>
      <c r="AN953" s="9"/>
      <c r="AO953" s="9"/>
      <c r="AP953" s="10"/>
    </row>
    <row r="954" spans="1:42" x14ac:dyDescent="0.3">
      <c r="A954" s="41"/>
      <c r="B954" s="41"/>
      <c r="C954" s="114"/>
      <c r="D954" s="41"/>
      <c r="E954" s="41"/>
      <c r="F954" s="41"/>
      <c r="G954" s="41"/>
      <c r="H954" s="41"/>
      <c r="I954" s="23"/>
      <c r="J954" s="41"/>
      <c r="K954" s="23"/>
      <c r="L954" s="41"/>
      <c r="M954" s="186"/>
      <c r="N954" s="42"/>
      <c r="O954" s="42"/>
      <c r="P954" s="42"/>
      <c r="Q954" s="36"/>
      <c r="R954" s="36"/>
      <c r="S954" s="36"/>
      <c r="T954" s="36"/>
      <c r="U954" s="36"/>
      <c r="V954" s="36"/>
      <c r="W954" s="36"/>
      <c r="X954" s="36"/>
      <c r="Y954" s="36"/>
      <c r="Z954" s="36"/>
      <c r="AA954" s="36"/>
      <c r="AB954" s="36"/>
      <c r="AC954" s="9"/>
      <c r="AD954" s="9"/>
      <c r="AE954" s="9"/>
      <c r="AF954" s="9"/>
      <c r="AG954" s="9"/>
      <c r="AH954" s="9"/>
      <c r="AI954" s="9"/>
      <c r="AJ954" s="9"/>
      <c r="AK954" s="9"/>
      <c r="AL954" s="9"/>
      <c r="AM954" s="9"/>
      <c r="AN954" s="9"/>
      <c r="AO954" s="9"/>
      <c r="AP954" s="10"/>
    </row>
    <row r="955" spans="1:42" x14ac:dyDescent="0.3">
      <c r="A955" s="41"/>
      <c r="B955" s="41"/>
      <c r="C955" s="114"/>
      <c r="D955" s="41"/>
      <c r="E955" s="41"/>
      <c r="F955" s="41"/>
      <c r="G955" s="41"/>
      <c r="H955" s="41"/>
      <c r="I955" s="23"/>
      <c r="J955" s="41"/>
      <c r="K955" s="23"/>
      <c r="L955" s="41"/>
      <c r="M955" s="186"/>
      <c r="N955" s="42"/>
      <c r="O955" s="42"/>
      <c r="P955" s="42"/>
      <c r="Q955" s="36"/>
      <c r="R955" s="36"/>
      <c r="S955" s="36"/>
      <c r="T955" s="36"/>
      <c r="U955" s="36"/>
      <c r="V955" s="36"/>
      <c r="W955" s="36"/>
      <c r="X955" s="36"/>
      <c r="Y955" s="36"/>
      <c r="Z955" s="36"/>
      <c r="AA955" s="36"/>
      <c r="AB955" s="36"/>
      <c r="AC955" s="9"/>
      <c r="AD955" s="9"/>
      <c r="AE955" s="9"/>
      <c r="AF955" s="9"/>
      <c r="AG955" s="9"/>
      <c r="AH955" s="9"/>
      <c r="AI955" s="9"/>
      <c r="AJ955" s="9"/>
      <c r="AK955" s="9"/>
      <c r="AL955" s="9"/>
      <c r="AM955" s="9"/>
      <c r="AN955" s="9"/>
      <c r="AO955" s="9"/>
      <c r="AP955" s="10"/>
    </row>
    <row r="956" spans="1:42" x14ac:dyDescent="0.3">
      <c r="A956" s="41"/>
      <c r="B956" s="41"/>
      <c r="C956" s="114"/>
      <c r="D956" s="41"/>
      <c r="E956" s="41"/>
      <c r="F956" s="41"/>
      <c r="G956" s="41"/>
      <c r="H956" s="41"/>
      <c r="I956" s="23"/>
      <c r="J956" s="41"/>
      <c r="K956" s="23"/>
      <c r="L956" s="41"/>
      <c r="M956" s="186"/>
      <c r="N956" s="42"/>
      <c r="O956" s="42"/>
      <c r="P956" s="42"/>
      <c r="Q956" s="36"/>
      <c r="R956" s="36"/>
      <c r="S956" s="36"/>
      <c r="T956" s="36"/>
      <c r="U956" s="36"/>
      <c r="V956" s="36"/>
      <c r="W956" s="36"/>
      <c r="X956" s="36"/>
      <c r="Y956" s="36"/>
      <c r="Z956" s="36"/>
      <c r="AA956" s="36"/>
      <c r="AB956" s="36"/>
      <c r="AC956" s="9"/>
      <c r="AD956" s="9"/>
      <c r="AE956" s="9"/>
      <c r="AF956" s="9"/>
      <c r="AG956" s="9"/>
      <c r="AH956" s="9"/>
      <c r="AI956" s="9"/>
      <c r="AJ956" s="9"/>
      <c r="AK956" s="9"/>
      <c r="AL956" s="9"/>
      <c r="AM956" s="9"/>
      <c r="AN956" s="9"/>
      <c r="AO956" s="9"/>
      <c r="AP956" s="10"/>
    </row>
    <row r="957" spans="1:42" x14ac:dyDescent="0.3">
      <c r="A957" s="41"/>
      <c r="B957" s="41"/>
      <c r="C957" s="114"/>
      <c r="D957" s="41"/>
      <c r="E957" s="41"/>
      <c r="F957" s="41"/>
      <c r="G957" s="41"/>
      <c r="H957" s="41"/>
      <c r="I957" s="23"/>
      <c r="J957" s="41"/>
      <c r="K957" s="23"/>
      <c r="L957" s="41"/>
      <c r="M957" s="186"/>
      <c r="N957" s="42"/>
      <c r="O957" s="42"/>
      <c r="P957" s="42"/>
      <c r="Q957" s="36"/>
      <c r="R957" s="36"/>
      <c r="S957" s="36"/>
      <c r="T957" s="36"/>
      <c r="U957" s="36"/>
      <c r="V957" s="36"/>
      <c r="W957" s="36"/>
      <c r="X957" s="36"/>
      <c r="Y957" s="36"/>
      <c r="Z957" s="36"/>
      <c r="AA957" s="36"/>
      <c r="AB957" s="36"/>
      <c r="AC957" s="9"/>
      <c r="AD957" s="9"/>
      <c r="AE957" s="9"/>
      <c r="AF957" s="9"/>
      <c r="AG957" s="9"/>
      <c r="AH957" s="9"/>
      <c r="AI957" s="9"/>
      <c r="AJ957" s="9"/>
      <c r="AK957" s="9"/>
      <c r="AL957" s="9"/>
      <c r="AM957" s="9"/>
      <c r="AN957" s="9"/>
      <c r="AO957" s="9"/>
      <c r="AP957" s="10"/>
    </row>
    <row r="958" spans="1:42" x14ac:dyDescent="0.3">
      <c r="A958" s="41"/>
      <c r="B958" s="41"/>
      <c r="C958" s="114"/>
      <c r="D958" s="41"/>
      <c r="E958" s="41"/>
      <c r="F958" s="41"/>
      <c r="G958" s="41"/>
      <c r="H958" s="41"/>
      <c r="I958" s="23"/>
      <c r="J958" s="41"/>
      <c r="K958" s="23"/>
      <c r="L958" s="41"/>
      <c r="M958" s="186"/>
      <c r="N958" s="42"/>
      <c r="O958" s="42"/>
      <c r="P958" s="42"/>
      <c r="Q958" s="36"/>
      <c r="R958" s="36"/>
      <c r="S958" s="36"/>
      <c r="T958" s="36"/>
      <c r="U958" s="36"/>
      <c r="V958" s="36"/>
      <c r="W958" s="36"/>
      <c r="X958" s="36"/>
      <c r="Y958" s="36"/>
      <c r="Z958" s="36"/>
      <c r="AA958" s="36"/>
      <c r="AB958" s="36"/>
      <c r="AC958" s="9"/>
      <c r="AD958" s="9"/>
      <c r="AE958" s="9"/>
      <c r="AF958" s="9"/>
      <c r="AG958" s="9"/>
      <c r="AH958" s="9"/>
      <c r="AI958" s="9"/>
      <c r="AJ958" s="9"/>
      <c r="AK958" s="9"/>
      <c r="AL958" s="9"/>
      <c r="AM958" s="9"/>
      <c r="AN958" s="9"/>
      <c r="AO958" s="9"/>
      <c r="AP958" s="10"/>
    </row>
    <row r="959" spans="1:42" x14ac:dyDescent="0.3">
      <c r="A959" s="41"/>
      <c r="B959" s="41"/>
      <c r="C959" s="114"/>
      <c r="D959" s="41"/>
      <c r="E959" s="41"/>
      <c r="F959" s="41"/>
      <c r="G959" s="41"/>
      <c r="H959" s="41"/>
      <c r="I959" s="23"/>
      <c r="J959" s="41"/>
      <c r="K959" s="23"/>
      <c r="L959" s="41"/>
      <c r="M959" s="186"/>
      <c r="N959" s="42"/>
      <c r="O959" s="42"/>
      <c r="P959" s="42"/>
      <c r="Q959" s="36"/>
      <c r="R959" s="36"/>
      <c r="S959" s="36"/>
      <c r="T959" s="36"/>
      <c r="U959" s="36"/>
      <c r="V959" s="36"/>
      <c r="W959" s="36"/>
      <c r="X959" s="36"/>
      <c r="Y959" s="36"/>
      <c r="Z959" s="36"/>
      <c r="AA959" s="36"/>
      <c r="AB959" s="36"/>
      <c r="AC959" s="9"/>
      <c r="AD959" s="9"/>
      <c r="AE959" s="9"/>
      <c r="AF959" s="9"/>
      <c r="AG959" s="9"/>
      <c r="AH959" s="9"/>
      <c r="AI959" s="9"/>
      <c r="AJ959" s="9"/>
      <c r="AK959" s="9"/>
      <c r="AL959" s="9"/>
      <c r="AM959" s="9"/>
      <c r="AN959" s="9"/>
      <c r="AO959" s="9"/>
      <c r="AP959" s="10"/>
    </row>
    <row r="960" spans="1:42" x14ac:dyDescent="0.3">
      <c r="A960" s="41"/>
      <c r="B960" s="41"/>
      <c r="C960" s="114"/>
      <c r="D960" s="41"/>
      <c r="E960" s="41"/>
      <c r="F960" s="41"/>
      <c r="G960" s="41"/>
      <c r="H960" s="41"/>
      <c r="I960" s="23"/>
      <c r="J960" s="41"/>
      <c r="K960" s="23"/>
      <c r="L960" s="41"/>
      <c r="M960" s="186"/>
      <c r="N960" s="42"/>
      <c r="O960" s="42"/>
      <c r="P960" s="42"/>
      <c r="Q960" s="36"/>
      <c r="R960" s="36"/>
      <c r="S960" s="36"/>
      <c r="T960" s="36"/>
      <c r="U960" s="36"/>
      <c r="V960" s="36"/>
      <c r="W960" s="36"/>
      <c r="X960" s="36"/>
      <c r="Y960" s="36"/>
      <c r="Z960" s="36"/>
      <c r="AA960" s="36"/>
      <c r="AB960" s="36"/>
      <c r="AC960" s="9"/>
      <c r="AD960" s="9"/>
      <c r="AE960" s="9"/>
      <c r="AF960" s="9"/>
      <c r="AG960" s="9"/>
      <c r="AH960" s="9"/>
      <c r="AI960" s="9"/>
      <c r="AJ960" s="9"/>
      <c r="AK960" s="9"/>
      <c r="AL960" s="9"/>
      <c r="AM960" s="9"/>
      <c r="AN960" s="9"/>
      <c r="AO960" s="9"/>
      <c r="AP960" s="10"/>
    </row>
    <row r="961" spans="1:42" x14ac:dyDescent="0.3">
      <c r="A961" s="41"/>
      <c r="B961" s="41"/>
      <c r="C961" s="114"/>
      <c r="D961" s="41"/>
      <c r="E961" s="41"/>
      <c r="F961" s="41"/>
      <c r="G961" s="41"/>
      <c r="H961" s="41"/>
      <c r="I961" s="23"/>
      <c r="J961" s="41"/>
      <c r="K961" s="23"/>
      <c r="L961" s="41"/>
      <c r="M961" s="186"/>
      <c r="N961" s="42"/>
      <c r="O961" s="42"/>
      <c r="P961" s="42"/>
      <c r="Q961" s="36"/>
      <c r="R961" s="36"/>
      <c r="S961" s="36"/>
      <c r="T961" s="36"/>
      <c r="U961" s="36"/>
      <c r="V961" s="36"/>
      <c r="W961" s="36"/>
      <c r="X961" s="36"/>
      <c r="Y961" s="36"/>
      <c r="Z961" s="36"/>
      <c r="AA961" s="36"/>
      <c r="AB961" s="36"/>
      <c r="AC961" s="9"/>
      <c r="AD961" s="9"/>
      <c r="AE961" s="9"/>
      <c r="AF961" s="9"/>
      <c r="AG961" s="9"/>
      <c r="AH961" s="9"/>
      <c r="AI961" s="9"/>
      <c r="AJ961" s="9"/>
      <c r="AK961" s="9"/>
      <c r="AL961" s="9"/>
      <c r="AM961" s="9"/>
      <c r="AN961" s="9"/>
      <c r="AO961" s="9"/>
      <c r="AP961" s="10"/>
    </row>
    <row r="962" spans="1:42" x14ac:dyDescent="0.3">
      <c r="A962" s="41"/>
      <c r="B962" s="41"/>
      <c r="C962" s="114"/>
      <c r="D962" s="41"/>
      <c r="E962" s="41"/>
      <c r="F962" s="41"/>
      <c r="G962" s="41"/>
      <c r="H962" s="41"/>
      <c r="I962" s="23"/>
      <c r="J962" s="41"/>
      <c r="K962" s="23"/>
      <c r="L962" s="41"/>
      <c r="M962" s="186"/>
      <c r="N962" s="42"/>
      <c r="O962" s="42"/>
      <c r="P962" s="42"/>
      <c r="Q962" s="36"/>
      <c r="R962" s="36"/>
      <c r="S962" s="36"/>
      <c r="T962" s="36"/>
      <c r="U962" s="36"/>
      <c r="V962" s="36"/>
      <c r="W962" s="36"/>
      <c r="X962" s="36"/>
      <c r="Y962" s="36"/>
      <c r="Z962" s="36"/>
      <c r="AA962" s="36"/>
      <c r="AB962" s="36"/>
      <c r="AC962" s="9"/>
      <c r="AD962" s="9"/>
      <c r="AE962" s="9"/>
      <c r="AF962" s="9"/>
      <c r="AG962" s="9"/>
      <c r="AH962" s="9"/>
      <c r="AI962" s="9"/>
      <c r="AJ962" s="9"/>
      <c r="AK962" s="9"/>
      <c r="AL962" s="9"/>
      <c r="AM962" s="9"/>
      <c r="AN962" s="9"/>
      <c r="AO962" s="9"/>
      <c r="AP962" s="10"/>
    </row>
    <row r="963" spans="1:42" x14ac:dyDescent="0.3">
      <c r="A963" s="41"/>
      <c r="B963" s="41"/>
      <c r="C963" s="114"/>
      <c r="D963" s="41"/>
      <c r="E963" s="41"/>
      <c r="F963" s="41"/>
      <c r="G963" s="41"/>
      <c r="H963" s="41"/>
      <c r="I963" s="23"/>
      <c r="J963" s="41"/>
      <c r="K963" s="23"/>
      <c r="L963" s="41"/>
      <c r="M963" s="186"/>
      <c r="N963" s="42"/>
      <c r="O963" s="42"/>
      <c r="P963" s="42"/>
      <c r="Q963" s="36"/>
      <c r="R963" s="36"/>
      <c r="S963" s="36"/>
      <c r="T963" s="36"/>
      <c r="U963" s="36"/>
      <c r="V963" s="36"/>
      <c r="W963" s="36"/>
      <c r="X963" s="36"/>
      <c r="Y963" s="36"/>
      <c r="Z963" s="36"/>
      <c r="AA963" s="36"/>
      <c r="AB963" s="36"/>
      <c r="AC963" s="9"/>
      <c r="AD963" s="9"/>
      <c r="AE963" s="9"/>
      <c r="AF963" s="9"/>
      <c r="AG963" s="9"/>
      <c r="AH963" s="9"/>
      <c r="AI963" s="9"/>
      <c r="AJ963" s="9"/>
      <c r="AK963" s="9"/>
      <c r="AL963" s="9"/>
      <c r="AM963" s="9"/>
      <c r="AN963" s="9"/>
      <c r="AO963" s="9"/>
      <c r="AP963" s="10"/>
    </row>
    <row r="964" spans="1:42" x14ac:dyDescent="0.3">
      <c r="A964" s="41"/>
      <c r="B964" s="41"/>
      <c r="C964" s="114"/>
      <c r="D964" s="41"/>
      <c r="E964" s="41"/>
      <c r="F964" s="41"/>
      <c r="G964" s="41"/>
      <c r="H964" s="41"/>
      <c r="I964" s="23"/>
      <c r="J964" s="41"/>
      <c r="K964" s="23"/>
      <c r="L964" s="41"/>
      <c r="M964" s="186"/>
      <c r="N964" s="42"/>
      <c r="O964" s="42"/>
      <c r="P964" s="42"/>
      <c r="Q964" s="36"/>
      <c r="R964" s="36"/>
      <c r="S964" s="36"/>
      <c r="T964" s="36"/>
      <c r="U964" s="36"/>
      <c r="V964" s="36"/>
      <c r="W964" s="36"/>
      <c r="X964" s="36"/>
      <c r="Y964" s="36"/>
      <c r="Z964" s="36"/>
      <c r="AA964" s="36"/>
      <c r="AB964" s="36"/>
      <c r="AC964" s="9"/>
      <c r="AD964" s="9"/>
      <c r="AE964" s="9"/>
      <c r="AF964" s="9"/>
      <c r="AG964" s="9"/>
      <c r="AH964" s="9"/>
      <c r="AI964" s="9"/>
      <c r="AJ964" s="9"/>
      <c r="AK964" s="9"/>
      <c r="AL964" s="9"/>
      <c r="AM964" s="9"/>
      <c r="AN964" s="9"/>
      <c r="AO964" s="9"/>
      <c r="AP964" s="10"/>
    </row>
    <row r="965" spans="1:42" x14ac:dyDescent="0.3">
      <c r="A965" s="41"/>
      <c r="B965" s="41"/>
      <c r="C965" s="114"/>
      <c r="D965" s="41"/>
      <c r="E965" s="41"/>
      <c r="F965" s="41"/>
      <c r="G965" s="41"/>
      <c r="H965" s="41"/>
      <c r="I965" s="23"/>
      <c r="J965" s="41"/>
      <c r="K965" s="23"/>
      <c r="L965" s="41"/>
      <c r="M965" s="186"/>
      <c r="N965" s="42"/>
      <c r="O965" s="42"/>
      <c r="P965" s="42"/>
      <c r="Q965" s="36"/>
      <c r="R965" s="36"/>
      <c r="S965" s="36"/>
      <c r="T965" s="36"/>
      <c r="U965" s="36"/>
      <c r="V965" s="36"/>
      <c r="W965" s="36"/>
      <c r="X965" s="36"/>
      <c r="Y965" s="36"/>
      <c r="Z965" s="36"/>
      <c r="AA965" s="36"/>
      <c r="AB965" s="36"/>
      <c r="AC965" s="9"/>
      <c r="AD965" s="9"/>
      <c r="AE965" s="9"/>
      <c r="AF965" s="9"/>
      <c r="AG965" s="9"/>
      <c r="AH965" s="9"/>
      <c r="AI965" s="9"/>
      <c r="AJ965" s="9"/>
      <c r="AK965" s="9"/>
      <c r="AL965" s="9"/>
      <c r="AM965" s="9"/>
      <c r="AN965" s="9"/>
      <c r="AO965" s="9"/>
      <c r="AP965" s="10"/>
    </row>
    <row r="966" spans="1:42" x14ac:dyDescent="0.3">
      <c r="A966" s="41"/>
      <c r="B966" s="41"/>
      <c r="C966" s="114"/>
      <c r="D966" s="41"/>
      <c r="E966" s="41"/>
      <c r="F966" s="41"/>
      <c r="G966" s="41"/>
      <c r="H966" s="41"/>
      <c r="I966" s="23"/>
      <c r="J966" s="41"/>
      <c r="K966" s="23"/>
      <c r="L966" s="41"/>
      <c r="M966" s="186"/>
      <c r="N966" s="42"/>
      <c r="O966" s="42"/>
      <c r="P966" s="42"/>
      <c r="Q966" s="36"/>
      <c r="R966" s="36"/>
      <c r="S966" s="36"/>
      <c r="T966" s="36"/>
      <c r="U966" s="36"/>
      <c r="V966" s="36"/>
      <c r="W966" s="36"/>
      <c r="X966" s="36"/>
      <c r="Y966" s="36"/>
      <c r="Z966" s="36"/>
      <c r="AA966" s="36"/>
      <c r="AB966" s="36"/>
      <c r="AC966" s="9"/>
      <c r="AD966" s="9"/>
      <c r="AE966" s="9"/>
      <c r="AF966" s="9"/>
      <c r="AG966" s="9"/>
      <c r="AH966" s="9"/>
      <c r="AI966" s="9"/>
      <c r="AJ966" s="9"/>
      <c r="AK966" s="9"/>
      <c r="AL966" s="9"/>
      <c r="AM966" s="9"/>
      <c r="AN966" s="9"/>
      <c r="AO966" s="9"/>
      <c r="AP966" s="10"/>
    </row>
    <row r="967" spans="1:42" x14ac:dyDescent="0.3">
      <c r="A967" s="41"/>
      <c r="B967" s="41"/>
      <c r="C967" s="114"/>
      <c r="D967" s="41"/>
      <c r="E967" s="41"/>
      <c r="F967" s="41"/>
      <c r="G967" s="41"/>
      <c r="H967" s="41"/>
      <c r="I967" s="23"/>
      <c r="J967" s="41"/>
      <c r="K967" s="23"/>
      <c r="L967" s="41"/>
      <c r="M967" s="186"/>
      <c r="N967" s="42"/>
      <c r="O967" s="42"/>
      <c r="P967" s="42"/>
      <c r="Q967" s="36"/>
      <c r="R967" s="36"/>
      <c r="S967" s="36"/>
      <c r="T967" s="36"/>
      <c r="U967" s="36"/>
      <c r="V967" s="36"/>
      <c r="W967" s="36"/>
      <c r="X967" s="36"/>
      <c r="Y967" s="36"/>
      <c r="Z967" s="36"/>
      <c r="AA967" s="36"/>
      <c r="AB967" s="36"/>
      <c r="AC967" s="9"/>
      <c r="AD967" s="9"/>
      <c r="AE967" s="9"/>
      <c r="AF967" s="9"/>
      <c r="AG967" s="9"/>
      <c r="AH967" s="9"/>
      <c r="AI967" s="9"/>
      <c r="AJ967" s="9"/>
      <c r="AK967" s="9"/>
      <c r="AL967" s="9"/>
      <c r="AM967" s="9"/>
      <c r="AN967" s="9"/>
      <c r="AO967" s="9"/>
      <c r="AP967" s="10"/>
    </row>
    <row r="968" spans="1:42" x14ac:dyDescent="0.3">
      <c r="A968" s="41"/>
      <c r="B968" s="41"/>
      <c r="C968" s="114"/>
      <c r="D968" s="41"/>
      <c r="E968" s="41"/>
      <c r="F968" s="41"/>
      <c r="G968" s="41"/>
      <c r="H968" s="41"/>
      <c r="I968" s="23"/>
      <c r="J968" s="41"/>
      <c r="K968" s="23"/>
      <c r="L968" s="41"/>
      <c r="M968" s="186"/>
      <c r="N968" s="42"/>
      <c r="O968" s="42"/>
      <c r="P968" s="42"/>
      <c r="Q968" s="36"/>
      <c r="R968" s="36"/>
      <c r="S968" s="36"/>
      <c r="T968" s="36"/>
      <c r="U968" s="36"/>
      <c r="V968" s="36"/>
      <c r="W968" s="36"/>
      <c r="X968" s="36"/>
      <c r="Y968" s="36"/>
      <c r="Z968" s="36"/>
      <c r="AA968" s="36"/>
      <c r="AB968" s="36"/>
      <c r="AC968" s="9"/>
      <c r="AD968" s="9"/>
      <c r="AE968" s="9"/>
      <c r="AF968" s="9"/>
      <c r="AG968" s="9"/>
      <c r="AH968" s="9"/>
      <c r="AI968" s="9"/>
      <c r="AJ968" s="9"/>
      <c r="AK968" s="9"/>
      <c r="AL968" s="9"/>
      <c r="AM968" s="9"/>
      <c r="AN968" s="9"/>
      <c r="AO968" s="9"/>
      <c r="AP968" s="10"/>
    </row>
    <row r="969" spans="1:42" x14ac:dyDescent="0.3">
      <c r="A969" s="41"/>
      <c r="B969" s="41"/>
      <c r="C969" s="114"/>
      <c r="D969" s="41"/>
      <c r="E969" s="41"/>
      <c r="F969" s="41"/>
      <c r="G969" s="41"/>
      <c r="H969" s="41"/>
      <c r="I969" s="23"/>
      <c r="J969" s="41"/>
      <c r="K969" s="23"/>
      <c r="L969" s="41"/>
      <c r="M969" s="186"/>
      <c r="N969" s="42"/>
      <c r="O969" s="42"/>
      <c r="P969" s="42"/>
      <c r="Q969" s="36"/>
      <c r="R969" s="36"/>
      <c r="S969" s="36"/>
      <c r="T969" s="36"/>
      <c r="U969" s="36"/>
      <c r="V969" s="36"/>
      <c r="W969" s="36"/>
      <c r="X969" s="36"/>
      <c r="Y969" s="36"/>
      <c r="Z969" s="36"/>
      <c r="AA969" s="36"/>
      <c r="AB969" s="36"/>
      <c r="AC969" s="9"/>
      <c r="AD969" s="9"/>
      <c r="AE969" s="9"/>
      <c r="AF969" s="9"/>
      <c r="AG969" s="9"/>
      <c r="AH969" s="9"/>
      <c r="AI969" s="9"/>
      <c r="AJ969" s="9"/>
      <c r="AK969" s="9"/>
      <c r="AL969" s="9"/>
      <c r="AM969" s="9"/>
      <c r="AN969" s="9"/>
      <c r="AO969" s="9"/>
      <c r="AP969" s="10"/>
    </row>
    <row r="970" spans="1:42" x14ac:dyDescent="0.3">
      <c r="A970" s="41"/>
      <c r="B970" s="41"/>
      <c r="C970" s="114"/>
      <c r="D970" s="41"/>
      <c r="E970" s="41"/>
      <c r="F970" s="41"/>
      <c r="G970" s="41"/>
      <c r="H970" s="41"/>
      <c r="I970" s="23"/>
      <c r="J970" s="41"/>
      <c r="K970" s="23"/>
      <c r="L970" s="41"/>
      <c r="M970" s="186"/>
      <c r="N970" s="42"/>
      <c r="O970" s="42"/>
      <c r="P970" s="42"/>
      <c r="Q970" s="36"/>
      <c r="R970" s="36"/>
      <c r="S970" s="36"/>
      <c r="T970" s="36"/>
      <c r="U970" s="36"/>
      <c r="V970" s="36"/>
      <c r="W970" s="36"/>
      <c r="X970" s="36"/>
      <c r="Y970" s="36"/>
      <c r="Z970" s="36"/>
      <c r="AA970" s="36"/>
      <c r="AB970" s="36"/>
      <c r="AC970" s="9"/>
      <c r="AD970" s="9"/>
      <c r="AE970" s="9"/>
      <c r="AF970" s="9"/>
      <c r="AG970" s="9"/>
      <c r="AH970" s="9"/>
      <c r="AI970" s="9"/>
      <c r="AJ970" s="9"/>
      <c r="AK970" s="9"/>
      <c r="AL970" s="9"/>
      <c r="AM970" s="9"/>
      <c r="AN970" s="9"/>
      <c r="AO970" s="9"/>
      <c r="AP970" s="10"/>
    </row>
    <row r="971" spans="1:42" x14ac:dyDescent="0.3">
      <c r="A971" s="41"/>
      <c r="B971" s="41"/>
      <c r="C971" s="114"/>
      <c r="D971" s="41"/>
      <c r="E971" s="41"/>
      <c r="F971" s="41"/>
      <c r="G971" s="41"/>
      <c r="H971" s="41"/>
      <c r="I971" s="23"/>
      <c r="J971" s="41"/>
      <c r="K971" s="23"/>
      <c r="L971" s="41"/>
      <c r="M971" s="186"/>
      <c r="N971" s="42"/>
      <c r="O971" s="42"/>
      <c r="P971" s="42"/>
      <c r="Q971" s="36"/>
      <c r="R971" s="36"/>
      <c r="S971" s="36"/>
      <c r="T971" s="36"/>
      <c r="U971" s="36"/>
      <c r="V971" s="36"/>
      <c r="W971" s="36"/>
      <c r="X971" s="36"/>
      <c r="Y971" s="36"/>
      <c r="Z971" s="36"/>
      <c r="AA971" s="36"/>
      <c r="AB971" s="36"/>
      <c r="AC971" s="9"/>
      <c r="AD971" s="9"/>
      <c r="AE971" s="9"/>
      <c r="AF971" s="9"/>
      <c r="AG971" s="9"/>
      <c r="AH971" s="9"/>
      <c r="AI971" s="9"/>
      <c r="AJ971" s="9"/>
      <c r="AK971" s="9"/>
      <c r="AL971" s="9"/>
      <c r="AM971" s="9"/>
      <c r="AN971" s="9"/>
      <c r="AO971" s="9"/>
      <c r="AP971" s="10"/>
    </row>
    <row r="972" spans="1:42" x14ac:dyDescent="0.3">
      <c r="A972" s="41"/>
      <c r="B972" s="41"/>
      <c r="C972" s="114"/>
      <c r="D972" s="41"/>
      <c r="E972" s="41"/>
      <c r="F972" s="41"/>
      <c r="G972" s="41"/>
      <c r="H972" s="41"/>
      <c r="I972" s="23"/>
      <c r="J972" s="41"/>
      <c r="K972" s="23"/>
      <c r="L972" s="41"/>
      <c r="M972" s="186"/>
      <c r="N972" s="42"/>
      <c r="O972" s="42"/>
      <c r="P972" s="42"/>
      <c r="Q972" s="36"/>
      <c r="R972" s="36"/>
      <c r="S972" s="36"/>
      <c r="T972" s="36"/>
      <c r="U972" s="36"/>
      <c r="V972" s="36"/>
      <c r="W972" s="36"/>
      <c r="X972" s="36"/>
      <c r="Y972" s="36"/>
      <c r="Z972" s="36"/>
      <c r="AA972" s="36"/>
      <c r="AB972" s="36"/>
      <c r="AC972" s="9"/>
      <c r="AD972" s="9"/>
      <c r="AE972" s="9"/>
      <c r="AF972" s="9"/>
      <c r="AG972" s="9"/>
      <c r="AH972" s="9"/>
      <c r="AI972" s="9"/>
      <c r="AJ972" s="9"/>
      <c r="AK972" s="9"/>
      <c r="AL972" s="9"/>
      <c r="AM972" s="9"/>
      <c r="AN972" s="9"/>
      <c r="AO972" s="9"/>
      <c r="AP972" s="10"/>
    </row>
    <row r="973" spans="1:42" x14ac:dyDescent="0.3">
      <c r="A973" s="41"/>
      <c r="B973" s="41"/>
      <c r="C973" s="114"/>
      <c r="D973" s="41"/>
      <c r="E973" s="41"/>
      <c r="F973" s="41"/>
      <c r="G973" s="41"/>
      <c r="H973" s="41"/>
      <c r="I973" s="23"/>
      <c r="J973" s="41"/>
      <c r="K973" s="23"/>
      <c r="L973" s="41"/>
      <c r="M973" s="186"/>
      <c r="N973" s="42"/>
      <c r="O973" s="42"/>
      <c r="P973" s="42"/>
      <c r="Q973" s="36"/>
      <c r="R973" s="36"/>
      <c r="S973" s="36"/>
      <c r="T973" s="36"/>
      <c r="U973" s="36"/>
      <c r="V973" s="36"/>
      <c r="W973" s="36"/>
      <c r="X973" s="36"/>
      <c r="Y973" s="36"/>
      <c r="Z973" s="36"/>
      <c r="AA973" s="36"/>
      <c r="AB973" s="36"/>
      <c r="AC973" s="9"/>
      <c r="AD973" s="9"/>
      <c r="AE973" s="9"/>
      <c r="AF973" s="9"/>
      <c r="AG973" s="9"/>
      <c r="AH973" s="9"/>
      <c r="AI973" s="9"/>
      <c r="AJ973" s="9"/>
      <c r="AK973" s="9"/>
      <c r="AL973" s="9"/>
      <c r="AM973" s="9"/>
      <c r="AN973" s="9"/>
      <c r="AO973" s="9"/>
      <c r="AP973" s="10"/>
    </row>
    <row r="974" spans="1:42" x14ac:dyDescent="0.3">
      <c r="A974" s="41"/>
      <c r="B974" s="41"/>
      <c r="C974" s="114"/>
      <c r="D974" s="41"/>
      <c r="E974" s="41"/>
      <c r="F974" s="41"/>
      <c r="G974" s="41"/>
      <c r="H974" s="41"/>
      <c r="I974" s="23"/>
      <c r="J974" s="41"/>
      <c r="K974" s="23"/>
      <c r="L974" s="41"/>
      <c r="M974" s="186"/>
      <c r="N974" s="42"/>
      <c r="O974" s="42"/>
      <c r="P974" s="42"/>
      <c r="Q974" s="36"/>
      <c r="R974" s="36"/>
      <c r="S974" s="36"/>
      <c r="T974" s="36"/>
      <c r="U974" s="36"/>
      <c r="V974" s="36"/>
      <c r="W974" s="36"/>
      <c r="X974" s="36"/>
      <c r="Y974" s="36"/>
      <c r="Z974" s="36"/>
      <c r="AA974" s="36"/>
      <c r="AB974" s="36"/>
      <c r="AC974" s="9"/>
      <c r="AD974" s="9"/>
      <c r="AE974" s="9"/>
      <c r="AF974" s="9"/>
      <c r="AG974" s="9"/>
      <c r="AH974" s="9"/>
      <c r="AI974" s="9"/>
      <c r="AJ974" s="9"/>
      <c r="AK974" s="9"/>
      <c r="AL974" s="9"/>
      <c r="AM974" s="9"/>
      <c r="AN974" s="9"/>
      <c r="AO974" s="9"/>
      <c r="AP974" s="10"/>
    </row>
    <row r="975" spans="1:42" x14ac:dyDescent="0.3">
      <c r="A975" s="41"/>
      <c r="B975" s="41"/>
      <c r="C975" s="114"/>
      <c r="D975" s="41"/>
      <c r="E975" s="41"/>
      <c r="F975" s="41"/>
      <c r="G975" s="41"/>
      <c r="H975" s="41"/>
      <c r="I975" s="23"/>
      <c r="J975" s="41"/>
      <c r="K975" s="23"/>
      <c r="L975" s="41"/>
      <c r="M975" s="186"/>
      <c r="N975" s="42"/>
      <c r="O975" s="42"/>
      <c r="P975" s="42"/>
      <c r="Q975" s="36"/>
      <c r="R975" s="36"/>
      <c r="S975" s="36"/>
      <c r="T975" s="36"/>
      <c r="U975" s="36"/>
      <c r="V975" s="36"/>
      <c r="W975" s="36"/>
      <c r="X975" s="36"/>
      <c r="Y975" s="36"/>
      <c r="Z975" s="36"/>
      <c r="AA975" s="36"/>
      <c r="AB975" s="36"/>
      <c r="AC975" s="9"/>
      <c r="AD975" s="9"/>
      <c r="AE975" s="9"/>
      <c r="AF975" s="9"/>
      <c r="AG975" s="9"/>
      <c r="AH975" s="9"/>
      <c r="AI975" s="9"/>
      <c r="AJ975" s="9"/>
      <c r="AK975" s="9"/>
      <c r="AL975" s="9"/>
      <c r="AM975" s="9"/>
      <c r="AN975" s="9"/>
      <c r="AO975" s="9"/>
      <c r="AP975" s="10"/>
    </row>
    <row r="976" spans="1:42" x14ac:dyDescent="0.3">
      <c r="A976" s="41"/>
      <c r="B976" s="41"/>
      <c r="C976" s="114"/>
      <c r="D976" s="41"/>
      <c r="E976" s="41"/>
      <c r="F976" s="41"/>
      <c r="G976" s="41"/>
      <c r="H976" s="41"/>
      <c r="I976" s="23"/>
      <c r="J976" s="41"/>
      <c r="K976" s="23"/>
      <c r="L976" s="41"/>
      <c r="M976" s="186"/>
      <c r="N976" s="42"/>
      <c r="O976" s="42"/>
      <c r="P976" s="42"/>
      <c r="Q976" s="36"/>
      <c r="R976" s="36"/>
      <c r="S976" s="36"/>
      <c r="T976" s="36"/>
      <c r="U976" s="36"/>
      <c r="V976" s="36"/>
      <c r="W976" s="36"/>
      <c r="X976" s="36"/>
      <c r="Y976" s="36"/>
      <c r="Z976" s="36"/>
      <c r="AA976" s="36"/>
      <c r="AB976" s="36"/>
      <c r="AC976" s="9"/>
      <c r="AD976" s="9"/>
      <c r="AE976" s="9"/>
      <c r="AF976" s="9"/>
      <c r="AG976" s="9"/>
      <c r="AH976" s="9"/>
      <c r="AI976" s="9"/>
      <c r="AJ976" s="9"/>
      <c r="AK976" s="9"/>
      <c r="AL976" s="9"/>
      <c r="AM976" s="9"/>
      <c r="AN976" s="9"/>
      <c r="AO976" s="9"/>
      <c r="AP976" s="10"/>
    </row>
    <row r="977" spans="1:42" x14ac:dyDescent="0.3">
      <c r="A977" s="41"/>
      <c r="B977" s="41"/>
      <c r="C977" s="114"/>
      <c r="D977" s="41"/>
      <c r="E977" s="41"/>
      <c r="F977" s="41"/>
      <c r="G977" s="41"/>
      <c r="H977" s="41"/>
      <c r="I977" s="23"/>
      <c r="J977" s="41"/>
      <c r="K977" s="23"/>
      <c r="L977" s="41"/>
      <c r="M977" s="186"/>
      <c r="N977" s="42"/>
      <c r="O977" s="42"/>
      <c r="P977" s="42"/>
      <c r="Q977" s="36"/>
      <c r="R977" s="36"/>
      <c r="S977" s="36"/>
      <c r="T977" s="36"/>
      <c r="U977" s="36"/>
      <c r="V977" s="36"/>
      <c r="W977" s="36"/>
      <c r="X977" s="36"/>
      <c r="Y977" s="36"/>
      <c r="Z977" s="36"/>
      <c r="AA977" s="36"/>
      <c r="AB977" s="36"/>
      <c r="AC977" s="9"/>
      <c r="AD977" s="9"/>
      <c r="AE977" s="9"/>
      <c r="AF977" s="9"/>
      <c r="AG977" s="9"/>
      <c r="AH977" s="9"/>
      <c r="AI977" s="9"/>
      <c r="AJ977" s="9"/>
      <c r="AK977" s="9"/>
      <c r="AL977" s="9"/>
      <c r="AM977" s="9"/>
      <c r="AN977" s="9"/>
      <c r="AO977" s="9"/>
      <c r="AP977" s="10"/>
    </row>
    <row r="978" spans="1:42" x14ac:dyDescent="0.3">
      <c r="A978" s="41"/>
      <c r="B978" s="41"/>
      <c r="C978" s="114"/>
      <c r="D978" s="41"/>
      <c r="E978" s="41"/>
      <c r="F978" s="41"/>
      <c r="G978" s="41"/>
      <c r="H978" s="41"/>
      <c r="I978" s="23"/>
      <c r="J978" s="41"/>
      <c r="K978" s="23"/>
      <c r="L978" s="41"/>
      <c r="M978" s="186"/>
      <c r="N978" s="42"/>
      <c r="O978" s="42"/>
      <c r="P978" s="42"/>
      <c r="Q978" s="36"/>
      <c r="R978" s="36"/>
      <c r="S978" s="36"/>
      <c r="T978" s="36"/>
      <c r="U978" s="36"/>
      <c r="V978" s="36"/>
      <c r="W978" s="36"/>
      <c r="X978" s="36"/>
      <c r="Y978" s="36"/>
      <c r="Z978" s="36"/>
      <c r="AA978" s="36"/>
      <c r="AB978" s="36"/>
      <c r="AC978" s="9"/>
      <c r="AD978" s="9"/>
      <c r="AE978" s="9"/>
      <c r="AF978" s="9"/>
      <c r="AG978" s="9"/>
      <c r="AH978" s="9"/>
      <c r="AI978" s="9"/>
      <c r="AJ978" s="9"/>
      <c r="AK978" s="9"/>
      <c r="AL978" s="9"/>
      <c r="AM978" s="9"/>
      <c r="AN978" s="9"/>
      <c r="AO978" s="9"/>
      <c r="AP978" s="10"/>
    </row>
    <row r="979" spans="1:42" x14ac:dyDescent="0.3">
      <c r="A979" s="41"/>
      <c r="B979" s="41"/>
      <c r="C979" s="114"/>
      <c r="D979" s="41"/>
      <c r="E979" s="41"/>
      <c r="F979" s="41"/>
      <c r="G979" s="41"/>
      <c r="H979" s="41"/>
      <c r="I979" s="23"/>
      <c r="J979" s="41"/>
      <c r="K979" s="23"/>
      <c r="L979" s="41"/>
      <c r="M979" s="186"/>
      <c r="N979" s="42"/>
      <c r="O979" s="42"/>
      <c r="P979" s="42"/>
      <c r="Q979" s="36"/>
      <c r="R979" s="36"/>
      <c r="S979" s="36"/>
      <c r="T979" s="36"/>
      <c r="U979" s="36"/>
      <c r="V979" s="36"/>
      <c r="W979" s="36"/>
      <c r="X979" s="36"/>
      <c r="Y979" s="36"/>
      <c r="Z979" s="36"/>
      <c r="AA979" s="36"/>
      <c r="AB979" s="36"/>
      <c r="AC979" s="9"/>
      <c r="AD979" s="9"/>
      <c r="AE979" s="9"/>
      <c r="AF979" s="9"/>
      <c r="AG979" s="9"/>
      <c r="AH979" s="9"/>
      <c r="AI979" s="9"/>
      <c r="AJ979" s="9"/>
      <c r="AK979" s="9"/>
      <c r="AL979" s="9"/>
      <c r="AM979" s="9"/>
      <c r="AN979" s="9"/>
      <c r="AO979" s="9"/>
      <c r="AP979" s="10"/>
    </row>
    <row r="980" spans="1:42" x14ac:dyDescent="0.3">
      <c r="A980" s="41"/>
      <c r="B980" s="41"/>
      <c r="C980" s="114"/>
      <c r="D980" s="41"/>
      <c r="E980" s="41"/>
      <c r="F980" s="41"/>
      <c r="G980" s="41"/>
      <c r="H980" s="41"/>
      <c r="I980" s="23"/>
      <c r="J980" s="41"/>
      <c r="K980" s="23"/>
      <c r="L980" s="41"/>
      <c r="M980" s="186"/>
      <c r="N980" s="42"/>
      <c r="O980" s="42"/>
      <c r="P980" s="42"/>
      <c r="Q980" s="36"/>
      <c r="R980" s="36"/>
      <c r="S980" s="36"/>
      <c r="T980" s="36"/>
      <c r="U980" s="36"/>
      <c r="V980" s="36"/>
      <c r="W980" s="36"/>
      <c r="X980" s="36"/>
      <c r="Y980" s="36"/>
      <c r="Z980" s="36"/>
      <c r="AA980" s="36"/>
      <c r="AB980" s="36"/>
      <c r="AC980" s="9"/>
      <c r="AD980" s="9"/>
      <c r="AE980" s="9"/>
      <c r="AF980" s="9"/>
      <c r="AG980" s="9"/>
      <c r="AH980" s="9"/>
      <c r="AI980" s="9"/>
      <c r="AJ980" s="9"/>
      <c r="AK980" s="9"/>
      <c r="AL980" s="9"/>
      <c r="AM980" s="9"/>
      <c r="AN980" s="9"/>
      <c r="AO980" s="9"/>
      <c r="AP980" s="10"/>
    </row>
    <row r="981" spans="1:42" x14ac:dyDescent="0.3">
      <c r="A981" s="41"/>
      <c r="B981" s="41"/>
      <c r="C981" s="114"/>
      <c r="D981" s="41"/>
      <c r="E981" s="41"/>
      <c r="F981" s="41"/>
      <c r="G981" s="41"/>
      <c r="H981" s="41"/>
      <c r="I981" s="23"/>
      <c r="J981" s="41"/>
      <c r="K981" s="23"/>
      <c r="L981" s="41"/>
      <c r="M981" s="186"/>
      <c r="N981" s="42"/>
      <c r="O981" s="42"/>
      <c r="P981" s="42"/>
      <c r="Q981" s="36"/>
      <c r="R981" s="36"/>
      <c r="S981" s="36"/>
      <c r="T981" s="36"/>
      <c r="U981" s="36"/>
      <c r="V981" s="36"/>
      <c r="W981" s="36"/>
      <c r="X981" s="36"/>
      <c r="Y981" s="36"/>
      <c r="Z981" s="36"/>
      <c r="AA981" s="36"/>
      <c r="AB981" s="36"/>
      <c r="AC981" s="9"/>
      <c r="AD981" s="9"/>
      <c r="AE981" s="9"/>
      <c r="AF981" s="9"/>
      <c r="AG981" s="9"/>
      <c r="AH981" s="9"/>
      <c r="AI981" s="9"/>
      <c r="AJ981" s="9"/>
      <c r="AK981" s="9"/>
      <c r="AL981" s="9"/>
      <c r="AM981" s="9"/>
      <c r="AN981" s="9"/>
      <c r="AO981" s="9"/>
      <c r="AP981" s="10"/>
    </row>
    <row r="982" spans="1:42" x14ac:dyDescent="0.3">
      <c r="A982" s="41"/>
      <c r="B982" s="41"/>
      <c r="C982" s="114"/>
      <c r="D982" s="41"/>
      <c r="E982" s="41"/>
      <c r="F982" s="41"/>
      <c r="G982" s="41"/>
      <c r="H982" s="41"/>
      <c r="I982" s="23"/>
      <c r="J982" s="41"/>
      <c r="K982" s="23"/>
      <c r="L982" s="41"/>
      <c r="M982" s="186"/>
      <c r="N982" s="42"/>
      <c r="O982" s="42"/>
      <c r="P982" s="42"/>
      <c r="Q982" s="36"/>
      <c r="R982" s="36"/>
      <c r="S982" s="36"/>
      <c r="T982" s="36"/>
      <c r="U982" s="36"/>
      <c r="V982" s="36"/>
      <c r="W982" s="36"/>
      <c r="X982" s="36"/>
      <c r="Y982" s="36"/>
      <c r="Z982" s="36"/>
      <c r="AA982" s="36"/>
      <c r="AB982" s="36"/>
      <c r="AC982" s="9"/>
      <c r="AD982" s="9"/>
      <c r="AE982" s="9"/>
      <c r="AF982" s="9"/>
      <c r="AG982" s="9"/>
      <c r="AH982" s="9"/>
      <c r="AI982" s="9"/>
      <c r="AJ982" s="9"/>
      <c r="AK982" s="9"/>
      <c r="AL982" s="9"/>
      <c r="AM982" s="9"/>
      <c r="AN982" s="9"/>
      <c r="AO982" s="9"/>
      <c r="AP982" s="10"/>
    </row>
    <row r="983" spans="1:42" x14ac:dyDescent="0.3">
      <c r="A983" s="41"/>
      <c r="B983" s="41"/>
      <c r="C983" s="114"/>
      <c r="D983" s="41"/>
      <c r="E983" s="41"/>
      <c r="F983" s="41"/>
      <c r="G983" s="41"/>
      <c r="H983" s="41"/>
      <c r="I983" s="23"/>
      <c r="J983" s="41"/>
      <c r="K983" s="23"/>
      <c r="L983" s="41"/>
      <c r="M983" s="186"/>
      <c r="N983" s="42"/>
      <c r="O983" s="42"/>
      <c r="P983" s="42"/>
      <c r="Q983" s="36"/>
      <c r="R983" s="36"/>
      <c r="S983" s="36"/>
      <c r="T983" s="36"/>
      <c r="U983" s="36"/>
      <c r="V983" s="36"/>
      <c r="W983" s="36"/>
      <c r="X983" s="36"/>
      <c r="Y983" s="36"/>
      <c r="Z983" s="36"/>
      <c r="AA983" s="36"/>
      <c r="AB983" s="36"/>
      <c r="AC983" s="9"/>
      <c r="AD983" s="9"/>
      <c r="AE983" s="9"/>
      <c r="AF983" s="9"/>
      <c r="AG983" s="9"/>
      <c r="AH983" s="9"/>
      <c r="AI983" s="9"/>
      <c r="AJ983" s="9"/>
      <c r="AK983" s="9"/>
      <c r="AL983" s="9"/>
      <c r="AM983" s="9"/>
      <c r="AN983" s="9"/>
      <c r="AO983" s="9"/>
      <c r="AP983" s="10"/>
    </row>
    <row r="984" spans="1:42" x14ac:dyDescent="0.3">
      <c r="A984" s="41"/>
      <c r="B984" s="41"/>
      <c r="C984" s="114"/>
      <c r="D984" s="41"/>
      <c r="E984" s="41"/>
      <c r="F984" s="41"/>
      <c r="G984" s="41"/>
      <c r="H984" s="41"/>
      <c r="I984" s="23"/>
      <c r="J984" s="41"/>
      <c r="K984" s="23"/>
      <c r="L984" s="41"/>
      <c r="M984" s="186"/>
      <c r="N984" s="42"/>
      <c r="O984" s="42"/>
      <c r="P984" s="42"/>
      <c r="Q984" s="36"/>
      <c r="R984" s="36"/>
      <c r="S984" s="36"/>
      <c r="T984" s="36"/>
      <c r="U984" s="36"/>
      <c r="V984" s="36"/>
      <c r="W984" s="36"/>
      <c r="X984" s="36"/>
      <c r="Y984" s="36"/>
      <c r="Z984" s="36"/>
      <c r="AA984" s="36"/>
      <c r="AB984" s="36"/>
      <c r="AC984" s="9"/>
      <c r="AD984" s="9"/>
      <c r="AE984" s="9"/>
      <c r="AF984" s="9"/>
      <c r="AG984" s="9"/>
      <c r="AH984" s="9"/>
      <c r="AI984" s="9"/>
      <c r="AJ984" s="9"/>
      <c r="AK984" s="9"/>
      <c r="AL984" s="9"/>
      <c r="AM984" s="9"/>
      <c r="AN984" s="9"/>
      <c r="AO984" s="9"/>
      <c r="AP984" s="10"/>
    </row>
    <row r="985" spans="1:42" x14ac:dyDescent="0.3">
      <c r="A985" s="41"/>
      <c r="B985" s="41"/>
      <c r="C985" s="114"/>
      <c r="D985" s="41"/>
      <c r="E985" s="41"/>
      <c r="F985" s="41"/>
      <c r="G985" s="41"/>
      <c r="H985" s="41"/>
      <c r="I985" s="23"/>
      <c r="J985" s="41"/>
      <c r="K985" s="23"/>
      <c r="L985" s="41"/>
      <c r="M985" s="186"/>
      <c r="N985" s="42"/>
      <c r="O985" s="42"/>
      <c r="P985" s="42"/>
      <c r="Q985" s="36"/>
      <c r="R985" s="36"/>
      <c r="S985" s="36"/>
      <c r="T985" s="36"/>
      <c r="U985" s="36"/>
      <c r="V985" s="36"/>
      <c r="W985" s="36"/>
      <c r="X985" s="36"/>
      <c r="Y985" s="36"/>
      <c r="Z985" s="36"/>
      <c r="AA985" s="36"/>
      <c r="AB985" s="36"/>
      <c r="AC985" s="9"/>
      <c r="AD985" s="9"/>
      <c r="AE985" s="9"/>
      <c r="AF985" s="9"/>
      <c r="AG985" s="9"/>
      <c r="AH985" s="9"/>
      <c r="AI985" s="9"/>
      <c r="AJ985" s="9"/>
      <c r="AK985" s="9"/>
      <c r="AL985" s="9"/>
      <c r="AM985" s="9"/>
      <c r="AN985" s="9"/>
      <c r="AO985" s="9"/>
      <c r="AP985" s="10"/>
    </row>
    <row r="986" spans="1:42" x14ac:dyDescent="0.3">
      <c r="A986" s="41"/>
      <c r="B986" s="41"/>
      <c r="C986" s="114"/>
      <c r="D986" s="41"/>
      <c r="E986" s="41"/>
      <c r="F986" s="41"/>
      <c r="G986" s="41"/>
      <c r="H986" s="41"/>
      <c r="I986" s="23"/>
      <c r="J986" s="41"/>
      <c r="K986" s="23"/>
      <c r="L986" s="41"/>
      <c r="M986" s="186"/>
      <c r="N986" s="42"/>
      <c r="O986" s="42"/>
      <c r="P986" s="42"/>
      <c r="Q986" s="36"/>
      <c r="R986" s="36"/>
      <c r="S986" s="36"/>
      <c r="T986" s="36"/>
      <c r="U986" s="36"/>
      <c r="V986" s="36"/>
      <c r="W986" s="36"/>
      <c r="X986" s="36"/>
      <c r="Y986" s="36"/>
      <c r="Z986" s="36"/>
      <c r="AA986" s="36"/>
      <c r="AB986" s="36"/>
      <c r="AC986" s="9"/>
      <c r="AD986" s="9"/>
      <c r="AE986" s="9"/>
      <c r="AF986" s="9"/>
      <c r="AG986" s="9"/>
      <c r="AH986" s="9"/>
      <c r="AI986" s="9"/>
      <c r="AJ986" s="9"/>
      <c r="AK986" s="9"/>
      <c r="AL986" s="9"/>
      <c r="AM986" s="9"/>
      <c r="AN986" s="9"/>
      <c r="AO986" s="9"/>
      <c r="AP986" s="10"/>
    </row>
    <row r="987" spans="1:42" x14ac:dyDescent="0.3">
      <c r="A987" s="41"/>
      <c r="B987" s="41"/>
      <c r="C987" s="114"/>
      <c r="D987" s="41"/>
      <c r="E987" s="41"/>
      <c r="F987" s="41"/>
      <c r="G987" s="41"/>
      <c r="H987" s="41"/>
      <c r="I987" s="23"/>
      <c r="J987" s="41"/>
      <c r="K987" s="23"/>
      <c r="L987" s="41"/>
      <c r="M987" s="186"/>
      <c r="N987" s="42"/>
      <c r="O987" s="42"/>
      <c r="P987" s="42"/>
      <c r="Q987" s="36"/>
      <c r="R987" s="36"/>
      <c r="S987" s="36"/>
      <c r="T987" s="36"/>
      <c r="U987" s="36"/>
      <c r="V987" s="36"/>
      <c r="W987" s="36"/>
      <c r="X987" s="36"/>
      <c r="Y987" s="36"/>
      <c r="Z987" s="36"/>
      <c r="AA987" s="36"/>
      <c r="AB987" s="36"/>
      <c r="AC987" s="9"/>
      <c r="AD987" s="9"/>
      <c r="AE987" s="9"/>
      <c r="AF987" s="9"/>
      <c r="AG987" s="9"/>
      <c r="AH987" s="9"/>
      <c r="AI987" s="9"/>
      <c r="AJ987" s="9"/>
      <c r="AK987" s="9"/>
      <c r="AL987" s="9"/>
      <c r="AM987" s="9"/>
      <c r="AN987" s="9"/>
      <c r="AO987" s="9"/>
      <c r="AP987" s="10"/>
    </row>
    <row r="988" spans="1:42" x14ac:dyDescent="0.3">
      <c r="A988" s="41"/>
      <c r="B988" s="41"/>
      <c r="C988" s="114"/>
      <c r="D988" s="41"/>
      <c r="E988" s="41"/>
      <c r="F988" s="41"/>
      <c r="G988" s="41"/>
      <c r="H988" s="41"/>
      <c r="I988" s="23"/>
      <c r="J988" s="41"/>
      <c r="K988" s="23"/>
      <c r="L988" s="41"/>
      <c r="M988" s="186"/>
      <c r="N988" s="42"/>
      <c r="O988" s="42"/>
      <c r="P988" s="42"/>
      <c r="Q988" s="36"/>
      <c r="R988" s="36"/>
      <c r="S988" s="36"/>
      <c r="T988" s="36"/>
      <c r="U988" s="36"/>
      <c r="V988" s="36"/>
      <c r="W988" s="36"/>
      <c r="X988" s="36"/>
      <c r="Y988" s="36"/>
      <c r="Z988" s="36"/>
      <c r="AA988" s="36"/>
      <c r="AB988" s="36"/>
      <c r="AC988" s="9"/>
      <c r="AD988" s="9"/>
      <c r="AE988" s="9"/>
      <c r="AF988" s="9"/>
      <c r="AG988" s="9"/>
      <c r="AH988" s="9"/>
      <c r="AI988" s="9"/>
      <c r="AJ988" s="9"/>
      <c r="AK988" s="9"/>
      <c r="AL988" s="9"/>
      <c r="AM988" s="9"/>
      <c r="AN988" s="9"/>
      <c r="AO988" s="9"/>
      <c r="AP988" s="10"/>
    </row>
    <row r="989" spans="1:42" x14ac:dyDescent="0.3">
      <c r="A989" s="41"/>
      <c r="B989" s="41"/>
      <c r="C989" s="114"/>
      <c r="D989" s="41"/>
      <c r="E989" s="41"/>
      <c r="F989" s="41"/>
      <c r="G989" s="41"/>
      <c r="H989" s="41"/>
      <c r="I989" s="23"/>
      <c r="J989" s="41"/>
      <c r="K989" s="23"/>
      <c r="L989" s="41"/>
      <c r="M989" s="186"/>
      <c r="N989" s="42"/>
      <c r="O989" s="42"/>
      <c r="P989" s="42"/>
      <c r="Q989" s="36"/>
      <c r="R989" s="36"/>
      <c r="S989" s="36"/>
      <c r="T989" s="36"/>
      <c r="U989" s="36"/>
      <c r="V989" s="36"/>
      <c r="W989" s="36"/>
      <c r="X989" s="36"/>
      <c r="Y989" s="36"/>
      <c r="Z989" s="36"/>
      <c r="AA989" s="36"/>
      <c r="AB989" s="36"/>
      <c r="AC989" s="9"/>
      <c r="AD989" s="9"/>
      <c r="AE989" s="9"/>
      <c r="AF989" s="9"/>
      <c r="AG989" s="9"/>
      <c r="AH989" s="9"/>
      <c r="AI989" s="9"/>
      <c r="AJ989" s="9"/>
      <c r="AK989" s="9"/>
      <c r="AL989" s="9"/>
      <c r="AM989" s="9"/>
      <c r="AN989" s="9"/>
      <c r="AO989" s="9"/>
      <c r="AP989" s="10"/>
    </row>
    <row r="990" spans="1:42" x14ac:dyDescent="0.3">
      <c r="A990" s="41"/>
      <c r="B990" s="41"/>
      <c r="C990" s="114"/>
      <c r="D990" s="41"/>
      <c r="E990" s="41"/>
      <c r="F990" s="41"/>
      <c r="G990" s="41"/>
      <c r="H990" s="41"/>
      <c r="I990" s="23"/>
      <c r="J990" s="41"/>
      <c r="K990" s="23"/>
      <c r="L990" s="41"/>
      <c r="M990" s="186"/>
      <c r="N990" s="42"/>
      <c r="O990" s="42"/>
      <c r="P990" s="42"/>
      <c r="Q990" s="36"/>
      <c r="R990" s="36"/>
      <c r="S990" s="36"/>
      <c r="T990" s="36"/>
      <c r="U990" s="36"/>
      <c r="V990" s="36"/>
      <c r="W990" s="36"/>
      <c r="X990" s="36"/>
      <c r="Y990" s="36"/>
      <c r="Z990" s="36"/>
      <c r="AA990" s="36"/>
      <c r="AB990" s="36"/>
      <c r="AC990" s="9"/>
      <c r="AD990" s="9"/>
      <c r="AE990" s="9"/>
      <c r="AF990" s="9"/>
      <c r="AG990" s="9"/>
      <c r="AH990" s="9"/>
      <c r="AI990" s="9"/>
      <c r="AJ990" s="9"/>
      <c r="AK990" s="9"/>
      <c r="AL990" s="9"/>
      <c r="AM990" s="9"/>
      <c r="AN990" s="9"/>
      <c r="AO990" s="9"/>
      <c r="AP990" s="10"/>
    </row>
    <row r="991" spans="1:42" x14ac:dyDescent="0.3">
      <c r="A991" s="41"/>
      <c r="B991" s="41"/>
      <c r="C991" s="114"/>
      <c r="D991" s="41"/>
      <c r="E991" s="41"/>
      <c r="F991" s="41"/>
      <c r="G991" s="41"/>
      <c r="H991" s="41"/>
      <c r="I991" s="23"/>
      <c r="J991" s="41"/>
      <c r="K991" s="23"/>
      <c r="L991" s="41"/>
      <c r="M991" s="186"/>
      <c r="N991" s="42"/>
      <c r="O991" s="42"/>
      <c r="P991" s="42"/>
      <c r="Q991" s="36"/>
      <c r="R991" s="36"/>
      <c r="S991" s="36"/>
      <c r="T991" s="36"/>
      <c r="U991" s="36"/>
      <c r="V991" s="36"/>
      <c r="W991" s="36"/>
      <c r="X991" s="36"/>
      <c r="Y991" s="36"/>
      <c r="Z991" s="36"/>
      <c r="AA991" s="36"/>
      <c r="AB991" s="36"/>
      <c r="AC991" s="9"/>
      <c r="AD991" s="9"/>
      <c r="AE991" s="9"/>
      <c r="AF991" s="9"/>
      <c r="AG991" s="9"/>
      <c r="AH991" s="9"/>
      <c r="AI991" s="9"/>
      <c r="AJ991" s="9"/>
      <c r="AK991" s="9"/>
      <c r="AL991" s="9"/>
      <c r="AM991" s="9"/>
      <c r="AN991" s="9"/>
      <c r="AO991" s="9"/>
      <c r="AP991" s="10"/>
    </row>
    <row r="992" spans="1:42" x14ac:dyDescent="0.3">
      <c r="A992" s="41"/>
      <c r="B992" s="41"/>
      <c r="C992" s="114"/>
      <c r="D992" s="41"/>
      <c r="E992" s="41"/>
      <c r="F992" s="41"/>
      <c r="G992" s="41"/>
      <c r="H992" s="41"/>
      <c r="I992" s="23"/>
      <c r="J992" s="41"/>
      <c r="K992" s="23"/>
      <c r="L992" s="41"/>
      <c r="M992" s="186"/>
      <c r="N992" s="42"/>
      <c r="O992" s="42"/>
      <c r="P992" s="42"/>
      <c r="Q992" s="36"/>
      <c r="R992" s="36"/>
      <c r="S992" s="36"/>
      <c r="T992" s="36"/>
      <c r="U992" s="36"/>
      <c r="V992" s="36"/>
      <c r="W992" s="36"/>
      <c r="X992" s="36"/>
      <c r="Y992" s="36"/>
      <c r="Z992" s="36"/>
      <c r="AA992" s="36"/>
      <c r="AB992" s="36"/>
      <c r="AC992" s="9"/>
      <c r="AD992" s="9"/>
      <c r="AE992" s="9"/>
      <c r="AF992" s="9"/>
      <c r="AG992" s="9"/>
      <c r="AH992" s="9"/>
      <c r="AI992" s="9"/>
      <c r="AJ992" s="9"/>
      <c r="AK992" s="9"/>
      <c r="AL992" s="9"/>
      <c r="AM992" s="9"/>
      <c r="AN992" s="9"/>
      <c r="AO992" s="9"/>
      <c r="AP992" s="10"/>
    </row>
    <row r="993" spans="1:42" x14ac:dyDescent="0.3">
      <c r="A993" s="41"/>
      <c r="B993" s="41"/>
      <c r="C993" s="114"/>
      <c r="D993" s="41"/>
      <c r="E993" s="41"/>
      <c r="F993" s="41"/>
      <c r="G993" s="41"/>
      <c r="H993" s="41"/>
      <c r="I993" s="23"/>
      <c r="J993" s="41"/>
      <c r="K993" s="23"/>
      <c r="L993" s="41"/>
      <c r="M993" s="186"/>
      <c r="N993" s="42"/>
      <c r="O993" s="42"/>
      <c r="P993" s="42"/>
      <c r="Q993" s="36"/>
      <c r="R993" s="36"/>
      <c r="S993" s="36"/>
      <c r="T993" s="36"/>
      <c r="U993" s="36"/>
      <c r="V993" s="36"/>
      <c r="W993" s="36"/>
      <c r="X993" s="36"/>
      <c r="Y993" s="36"/>
      <c r="Z993" s="36"/>
      <c r="AA993" s="36"/>
      <c r="AB993" s="36"/>
      <c r="AC993" s="9"/>
      <c r="AD993" s="9"/>
      <c r="AE993" s="9"/>
      <c r="AF993" s="9"/>
      <c r="AG993" s="9"/>
      <c r="AH993" s="9"/>
      <c r="AI993" s="9"/>
      <c r="AJ993" s="9"/>
      <c r="AK993" s="9"/>
      <c r="AL993" s="9"/>
      <c r="AM993" s="9"/>
      <c r="AN993" s="9"/>
      <c r="AO993" s="9"/>
      <c r="AP993" s="10"/>
    </row>
    <row r="994" spans="1:42" x14ac:dyDescent="0.3">
      <c r="A994" s="41"/>
      <c r="B994" s="41"/>
      <c r="C994" s="114"/>
      <c r="D994" s="41"/>
      <c r="E994" s="41"/>
      <c r="F994" s="41"/>
      <c r="G994" s="41"/>
      <c r="H994" s="41"/>
      <c r="I994" s="23"/>
      <c r="J994" s="41"/>
      <c r="K994" s="23"/>
      <c r="L994" s="41"/>
      <c r="M994" s="186"/>
      <c r="N994" s="42"/>
      <c r="O994" s="42"/>
      <c r="P994" s="42"/>
      <c r="Q994" s="36"/>
      <c r="R994" s="36"/>
      <c r="S994" s="36"/>
      <c r="T994" s="36"/>
      <c r="U994" s="36"/>
      <c r="V994" s="36"/>
      <c r="W994" s="36"/>
      <c r="X994" s="36"/>
      <c r="Y994" s="36"/>
      <c r="Z994" s="36"/>
      <c r="AA994" s="36"/>
      <c r="AB994" s="36"/>
      <c r="AC994" s="9"/>
      <c r="AD994" s="9"/>
      <c r="AE994" s="9"/>
      <c r="AF994" s="9"/>
      <c r="AG994" s="9"/>
      <c r="AH994" s="9"/>
      <c r="AI994" s="9"/>
      <c r="AJ994" s="9"/>
      <c r="AK994" s="9"/>
      <c r="AL994" s="9"/>
      <c r="AM994" s="9"/>
      <c r="AN994" s="9"/>
      <c r="AO994" s="9"/>
      <c r="AP994" s="10"/>
    </row>
    <row r="995" spans="1:42" x14ac:dyDescent="0.3">
      <c r="A995" s="41"/>
      <c r="B995" s="41"/>
      <c r="C995" s="114"/>
      <c r="D995" s="41"/>
      <c r="E995" s="41"/>
      <c r="F995" s="41"/>
      <c r="G995" s="41"/>
      <c r="H995" s="41"/>
      <c r="I995" s="23"/>
      <c r="J995" s="41"/>
      <c r="K995" s="23"/>
      <c r="L995" s="41"/>
      <c r="M995" s="186"/>
      <c r="N995" s="42"/>
      <c r="O995" s="42"/>
      <c r="P995" s="42"/>
      <c r="Q995" s="36"/>
      <c r="R995" s="36"/>
      <c r="S995" s="36"/>
      <c r="T995" s="36"/>
      <c r="U995" s="36"/>
      <c r="V995" s="36"/>
      <c r="W995" s="36"/>
      <c r="X995" s="36"/>
      <c r="Y995" s="36"/>
      <c r="Z995" s="36"/>
      <c r="AA995" s="36"/>
      <c r="AB995" s="36"/>
      <c r="AC995" s="9"/>
      <c r="AD995" s="9"/>
      <c r="AE995" s="9"/>
      <c r="AF995" s="9"/>
      <c r="AG995" s="9"/>
      <c r="AH995" s="9"/>
      <c r="AI995" s="9"/>
      <c r="AJ995" s="9"/>
      <c r="AK995" s="9"/>
      <c r="AL995" s="9"/>
      <c r="AM995" s="9"/>
      <c r="AN995" s="9"/>
      <c r="AO995" s="9"/>
      <c r="AP995" s="10"/>
    </row>
    <row r="996" spans="1:42" x14ac:dyDescent="0.3">
      <c r="A996" s="41"/>
      <c r="B996" s="41"/>
      <c r="C996" s="114"/>
      <c r="D996" s="41"/>
      <c r="E996" s="41"/>
      <c r="F996" s="41"/>
      <c r="G996" s="41"/>
      <c r="H996" s="41"/>
      <c r="I996" s="23"/>
      <c r="J996" s="41"/>
      <c r="K996" s="23"/>
      <c r="L996" s="41"/>
      <c r="M996" s="186"/>
      <c r="N996" s="42"/>
      <c r="O996" s="42"/>
      <c r="P996" s="42"/>
      <c r="Q996" s="36"/>
      <c r="R996" s="36"/>
      <c r="S996" s="36"/>
      <c r="T996" s="36"/>
      <c r="U996" s="36"/>
      <c r="V996" s="36"/>
      <c r="W996" s="36"/>
      <c r="X996" s="36"/>
      <c r="Y996" s="36"/>
      <c r="Z996" s="36"/>
      <c r="AA996" s="36"/>
      <c r="AB996" s="36"/>
      <c r="AC996" s="9"/>
      <c r="AD996" s="9"/>
      <c r="AE996" s="9"/>
      <c r="AF996" s="9"/>
      <c r="AG996" s="9"/>
      <c r="AH996" s="9"/>
      <c r="AI996" s="9"/>
      <c r="AJ996" s="9"/>
      <c r="AK996" s="9"/>
      <c r="AL996" s="9"/>
      <c r="AM996" s="9"/>
      <c r="AN996" s="9"/>
      <c r="AO996" s="9"/>
      <c r="AP996" s="10"/>
    </row>
    <row r="997" spans="1:42" x14ac:dyDescent="0.3">
      <c r="A997" s="41"/>
      <c r="B997" s="41"/>
      <c r="C997" s="114"/>
      <c r="D997" s="41"/>
      <c r="E997" s="41"/>
      <c r="F997" s="41"/>
      <c r="G997" s="41"/>
      <c r="H997" s="41"/>
      <c r="I997" s="23"/>
      <c r="J997" s="41"/>
      <c r="K997" s="23"/>
      <c r="L997" s="41"/>
      <c r="M997" s="186"/>
      <c r="N997" s="42"/>
      <c r="O997" s="42"/>
      <c r="P997" s="42"/>
      <c r="Q997" s="36"/>
      <c r="R997" s="36"/>
      <c r="S997" s="36"/>
      <c r="T997" s="36"/>
      <c r="U997" s="36"/>
      <c r="V997" s="36"/>
      <c r="W997" s="36"/>
      <c r="X997" s="36"/>
      <c r="Y997" s="36"/>
      <c r="Z997" s="36"/>
      <c r="AA997" s="36"/>
      <c r="AB997" s="36"/>
      <c r="AC997" s="9"/>
      <c r="AD997" s="9"/>
      <c r="AE997" s="9"/>
      <c r="AF997" s="9"/>
      <c r="AG997" s="9"/>
      <c r="AH997" s="9"/>
      <c r="AI997" s="9"/>
      <c r="AJ997" s="9"/>
      <c r="AK997" s="9"/>
      <c r="AL997" s="9"/>
      <c r="AM997" s="9"/>
      <c r="AN997" s="9"/>
      <c r="AO997" s="9"/>
      <c r="AP997" s="10"/>
    </row>
    <row r="998" spans="1:42" x14ac:dyDescent="0.3">
      <c r="A998" s="41"/>
      <c r="B998" s="41"/>
      <c r="C998" s="114"/>
      <c r="D998" s="41"/>
      <c r="E998" s="41"/>
      <c r="F998" s="41"/>
      <c r="G998" s="41"/>
      <c r="H998" s="41"/>
      <c r="I998" s="23"/>
      <c r="J998" s="41"/>
      <c r="K998" s="23"/>
      <c r="L998" s="41"/>
      <c r="M998" s="186"/>
      <c r="N998" s="42"/>
      <c r="O998" s="42"/>
      <c r="P998" s="42"/>
      <c r="Q998" s="36"/>
      <c r="R998" s="36"/>
      <c r="S998" s="36"/>
      <c r="T998" s="36"/>
      <c r="U998" s="36"/>
      <c r="V998" s="36"/>
      <c r="W998" s="36"/>
      <c r="X998" s="36"/>
      <c r="Y998" s="36"/>
      <c r="Z998" s="36"/>
      <c r="AA998" s="36"/>
      <c r="AB998" s="36"/>
      <c r="AC998" s="9"/>
      <c r="AD998" s="9"/>
      <c r="AE998" s="9"/>
      <c r="AF998" s="9"/>
      <c r="AG998" s="9"/>
      <c r="AH998" s="9"/>
      <c r="AI998" s="9"/>
      <c r="AJ998" s="9"/>
      <c r="AK998" s="9"/>
      <c r="AL998" s="9"/>
      <c r="AM998" s="9"/>
      <c r="AN998" s="9"/>
      <c r="AO998" s="9"/>
      <c r="AP998" s="10"/>
    </row>
    <row r="999" spans="1:42" x14ac:dyDescent="0.3">
      <c r="A999" s="41"/>
      <c r="B999" s="41"/>
      <c r="C999" s="114"/>
      <c r="D999" s="41"/>
      <c r="E999" s="41"/>
      <c r="F999" s="41"/>
      <c r="G999" s="41"/>
      <c r="H999" s="41"/>
      <c r="I999" s="23"/>
      <c r="J999" s="41"/>
      <c r="K999" s="23"/>
      <c r="L999" s="41"/>
      <c r="M999" s="186"/>
      <c r="N999" s="42"/>
      <c r="O999" s="42"/>
      <c r="P999" s="42"/>
      <c r="Q999" s="36"/>
      <c r="R999" s="36"/>
      <c r="S999" s="36"/>
      <c r="T999" s="36"/>
      <c r="U999" s="36"/>
      <c r="V999" s="36"/>
      <c r="W999" s="36"/>
      <c r="X999" s="36"/>
      <c r="Y999" s="36"/>
      <c r="Z999" s="36"/>
      <c r="AA999" s="36"/>
      <c r="AB999" s="36"/>
      <c r="AC999" s="9"/>
      <c r="AD999" s="9"/>
      <c r="AE999" s="9"/>
      <c r="AF999" s="9"/>
      <c r="AG999" s="9"/>
      <c r="AH999" s="9"/>
      <c r="AI999" s="9"/>
      <c r="AJ999" s="9"/>
      <c r="AK999" s="9"/>
      <c r="AL999" s="9"/>
      <c r="AM999" s="9"/>
      <c r="AN999" s="9"/>
      <c r="AO999" s="9"/>
      <c r="AP999" s="10"/>
    </row>
    <row r="1000" spans="1:42" x14ac:dyDescent="0.3">
      <c r="A1000" s="41"/>
      <c r="B1000" s="41"/>
      <c r="C1000" s="114"/>
      <c r="D1000" s="41"/>
      <c r="E1000" s="41"/>
      <c r="F1000" s="41"/>
      <c r="G1000" s="41"/>
      <c r="H1000" s="41"/>
      <c r="I1000" s="23"/>
      <c r="J1000" s="41"/>
      <c r="K1000" s="23"/>
      <c r="L1000" s="41"/>
      <c r="M1000" s="186"/>
      <c r="N1000" s="42"/>
      <c r="O1000" s="42"/>
      <c r="P1000" s="42"/>
      <c r="Q1000" s="36"/>
      <c r="R1000" s="36"/>
      <c r="S1000" s="36"/>
      <c r="T1000" s="36"/>
      <c r="U1000" s="36"/>
      <c r="V1000" s="36"/>
      <c r="W1000" s="36"/>
      <c r="X1000" s="36"/>
      <c r="Y1000" s="36"/>
      <c r="Z1000" s="36"/>
      <c r="AA1000" s="36"/>
      <c r="AB1000" s="36"/>
      <c r="AC1000" s="9"/>
      <c r="AD1000" s="9"/>
      <c r="AE1000" s="9"/>
      <c r="AF1000" s="9"/>
      <c r="AG1000" s="9"/>
      <c r="AH1000" s="9"/>
      <c r="AI1000" s="9"/>
      <c r="AJ1000" s="9"/>
      <c r="AK1000" s="9"/>
      <c r="AL1000" s="9"/>
      <c r="AM1000" s="9"/>
      <c r="AN1000" s="9"/>
      <c r="AO1000" s="9"/>
      <c r="AP1000" s="10"/>
    </row>
    <row r="1001" spans="1:42" x14ac:dyDescent="0.3">
      <c r="A1001" s="41"/>
      <c r="B1001" s="41"/>
      <c r="C1001" s="114"/>
      <c r="D1001" s="41"/>
      <c r="E1001" s="41"/>
      <c r="F1001" s="41"/>
      <c r="G1001" s="41"/>
      <c r="H1001" s="41"/>
      <c r="I1001" s="23"/>
      <c r="J1001" s="41"/>
      <c r="K1001" s="23"/>
      <c r="L1001" s="41"/>
      <c r="M1001" s="186"/>
      <c r="N1001" s="42"/>
      <c r="O1001" s="42"/>
      <c r="P1001" s="42"/>
      <c r="Q1001" s="36"/>
      <c r="R1001" s="36"/>
      <c r="S1001" s="36"/>
      <c r="T1001" s="36"/>
      <c r="U1001" s="36"/>
      <c r="V1001" s="36"/>
      <c r="W1001" s="36"/>
      <c r="X1001" s="36"/>
      <c r="Y1001" s="36"/>
      <c r="Z1001" s="36"/>
      <c r="AA1001" s="36"/>
      <c r="AB1001" s="36"/>
      <c r="AC1001" s="9"/>
      <c r="AD1001" s="9"/>
      <c r="AE1001" s="9"/>
      <c r="AF1001" s="9"/>
      <c r="AG1001" s="9"/>
      <c r="AH1001" s="9"/>
      <c r="AI1001" s="9"/>
      <c r="AJ1001" s="9"/>
      <c r="AK1001" s="9"/>
      <c r="AL1001" s="9"/>
      <c r="AM1001" s="9"/>
      <c r="AN1001" s="9"/>
      <c r="AO1001" s="9"/>
      <c r="AP1001" s="10"/>
    </row>
    <row r="1002" spans="1:42" x14ac:dyDescent="0.3">
      <c r="A1002" s="41"/>
      <c r="B1002" s="41"/>
      <c r="C1002" s="114"/>
      <c r="D1002" s="41"/>
      <c r="E1002" s="41"/>
      <c r="F1002" s="41"/>
      <c r="G1002" s="41"/>
      <c r="H1002" s="41"/>
      <c r="I1002" s="23"/>
      <c r="J1002" s="41"/>
      <c r="K1002" s="23"/>
      <c r="L1002" s="41"/>
      <c r="M1002" s="186"/>
      <c r="N1002" s="42"/>
      <c r="O1002" s="42"/>
      <c r="P1002" s="42"/>
      <c r="Q1002" s="36"/>
      <c r="R1002" s="36"/>
      <c r="S1002" s="36"/>
      <c r="T1002" s="36"/>
      <c r="U1002" s="36"/>
      <c r="V1002" s="36"/>
      <c r="W1002" s="36"/>
      <c r="X1002" s="36"/>
      <c r="Y1002" s="36"/>
      <c r="Z1002" s="36"/>
      <c r="AA1002" s="36"/>
      <c r="AB1002" s="36"/>
      <c r="AC1002" s="9"/>
      <c r="AD1002" s="9"/>
      <c r="AE1002" s="9"/>
      <c r="AF1002" s="9"/>
      <c r="AG1002" s="9"/>
      <c r="AH1002" s="9"/>
      <c r="AI1002" s="9"/>
      <c r="AJ1002" s="9"/>
      <c r="AK1002" s="9"/>
      <c r="AL1002" s="9"/>
      <c r="AM1002" s="9"/>
      <c r="AN1002" s="9"/>
      <c r="AO1002" s="9"/>
      <c r="AP1002" s="10"/>
    </row>
    <row r="1003" spans="1:42" x14ac:dyDescent="0.3">
      <c r="A1003" s="41"/>
      <c r="B1003" s="41"/>
      <c r="C1003" s="114"/>
      <c r="D1003" s="41"/>
      <c r="E1003" s="41"/>
      <c r="F1003" s="41"/>
      <c r="G1003" s="41"/>
      <c r="H1003" s="41"/>
      <c r="I1003" s="23"/>
      <c r="J1003" s="41"/>
      <c r="K1003" s="23"/>
      <c r="L1003" s="41"/>
      <c r="M1003" s="186"/>
      <c r="N1003" s="42"/>
      <c r="O1003" s="42"/>
      <c r="P1003" s="42"/>
      <c r="Q1003" s="36"/>
      <c r="R1003" s="36"/>
      <c r="S1003" s="36"/>
      <c r="T1003" s="36"/>
      <c r="U1003" s="36"/>
      <c r="V1003" s="36"/>
      <c r="W1003" s="36"/>
      <c r="X1003" s="36"/>
      <c r="Y1003" s="36"/>
      <c r="Z1003" s="36"/>
      <c r="AA1003" s="36"/>
      <c r="AB1003" s="36"/>
      <c r="AC1003" s="9"/>
      <c r="AD1003" s="9"/>
      <c r="AE1003" s="9"/>
      <c r="AF1003" s="9"/>
      <c r="AG1003" s="9"/>
      <c r="AH1003" s="9"/>
      <c r="AI1003" s="9"/>
      <c r="AJ1003" s="9"/>
      <c r="AK1003" s="9"/>
      <c r="AL1003" s="9"/>
      <c r="AM1003" s="9"/>
      <c r="AN1003" s="9"/>
      <c r="AO1003" s="9"/>
      <c r="AP1003" s="10"/>
    </row>
    <row r="1004" spans="1:42" x14ac:dyDescent="0.3">
      <c r="A1004" s="41"/>
      <c r="B1004" s="41"/>
      <c r="C1004" s="114"/>
      <c r="D1004" s="41"/>
      <c r="E1004" s="41"/>
      <c r="F1004" s="41"/>
      <c r="G1004" s="41"/>
      <c r="H1004" s="41"/>
      <c r="I1004" s="23"/>
      <c r="J1004" s="41"/>
      <c r="K1004" s="23"/>
      <c r="L1004" s="41"/>
      <c r="M1004" s="186"/>
      <c r="N1004" s="42"/>
      <c r="O1004" s="42"/>
      <c r="P1004" s="42"/>
      <c r="Q1004" s="36"/>
      <c r="R1004" s="36"/>
      <c r="S1004" s="36"/>
      <c r="T1004" s="36"/>
      <c r="U1004" s="36"/>
      <c r="V1004" s="36"/>
      <c r="W1004" s="36"/>
      <c r="X1004" s="36"/>
      <c r="Y1004" s="36"/>
      <c r="Z1004" s="36"/>
      <c r="AA1004" s="36"/>
      <c r="AB1004" s="36"/>
      <c r="AC1004" s="9"/>
      <c r="AD1004" s="9"/>
      <c r="AE1004" s="9"/>
      <c r="AF1004" s="9"/>
      <c r="AG1004" s="9"/>
      <c r="AH1004" s="9"/>
      <c r="AI1004" s="9"/>
      <c r="AJ1004" s="9"/>
      <c r="AK1004" s="9"/>
      <c r="AL1004" s="9"/>
      <c r="AM1004" s="9"/>
      <c r="AN1004" s="9"/>
      <c r="AO1004" s="9"/>
      <c r="AP1004" s="10"/>
    </row>
    <row r="1005" spans="1:42" x14ac:dyDescent="0.3">
      <c r="A1005" s="41"/>
      <c r="B1005" s="41"/>
      <c r="C1005" s="114"/>
      <c r="D1005" s="41"/>
      <c r="E1005" s="41"/>
      <c r="F1005" s="41"/>
      <c r="G1005" s="41"/>
      <c r="H1005" s="41"/>
      <c r="I1005" s="23"/>
      <c r="J1005" s="41"/>
      <c r="K1005" s="23"/>
      <c r="L1005" s="41"/>
      <c r="M1005" s="186"/>
      <c r="N1005" s="42"/>
      <c r="O1005" s="42"/>
      <c r="P1005" s="42"/>
      <c r="Q1005" s="36"/>
      <c r="R1005" s="36"/>
      <c r="S1005" s="36"/>
      <c r="T1005" s="36"/>
      <c r="U1005" s="36"/>
      <c r="V1005" s="36"/>
      <c r="W1005" s="36"/>
      <c r="X1005" s="36"/>
      <c r="Y1005" s="36"/>
      <c r="Z1005" s="36"/>
      <c r="AA1005" s="36"/>
      <c r="AB1005" s="36"/>
      <c r="AC1005" s="9"/>
      <c r="AD1005" s="9"/>
      <c r="AE1005" s="9"/>
      <c r="AF1005" s="9"/>
      <c r="AG1005" s="9"/>
      <c r="AH1005" s="9"/>
      <c r="AI1005" s="9"/>
      <c r="AJ1005" s="9"/>
      <c r="AK1005" s="9"/>
      <c r="AL1005" s="9"/>
      <c r="AM1005" s="9"/>
      <c r="AN1005" s="9"/>
      <c r="AO1005" s="9"/>
      <c r="AP1005" s="10"/>
    </row>
    <row r="1006" spans="1:42" x14ac:dyDescent="0.3">
      <c r="A1006" s="41"/>
      <c r="B1006" s="41"/>
      <c r="C1006" s="114"/>
      <c r="D1006" s="41"/>
      <c r="E1006" s="41"/>
      <c r="F1006" s="41"/>
      <c r="G1006" s="41"/>
      <c r="H1006" s="41"/>
      <c r="I1006" s="23"/>
      <c r="J1006" s="41"/>
      <c r="K1006" s="23"/>
      <c r="L1006" s="41"/>
      <c r="M1006" s="186"/>
      <c r="N1006" s="42"/>
      <c r="O1006" s="42"/>
      <c r="P1006" s="42"/>
      <c r="Q1006" s="36"/>
      <c r="R1006" s="36"/>
      <c r="S1006" s="36"/>
      <c r="T1006" s="36"/>
      <c r="U1006" s="36"/>
      <c r="V1006" s="36"/>
      <c r="W1006" s="36"/>
      <c r="X1006" s="36"/>
      <c r="Y1006" s="36"/>
      <c r="Z1006" s="36"/>
      <c r="AA1006" s="36"/>
      <c r="AB1006" s="36"/>
      <c r="AC1006" s="9"/>
      <c r="AD1006" s="9"/>
      <c r="AE1006" s="9"/>
      <c r="AF1006" s="9"/>
      <c r="AG1006" s="9"/>
      <c r="AH1006" s="9"/>
      <c r="AI1006" s="9"/>
      <c r="AJ1006" s="9"/>
      <c r="AK1006" s="9"/>
      <c r="AL1006" s="9"/>
      <c r="AM1006" s="9"/>
      <c r="AN1006" s="9"/>
      <c r="AO1006" s="9"/>
      <c r="AP1006" s="10"/>
    </row>
    <row r="1007" spans="1:42" x14ac:dyDescent="0.3">
      <c r="A1007" s="41"/>
      <c r="B1007" s="41"/>
      <c r="C1007" s="114"/>
      <c r="D1007" s="41"/>
      <c r="E1007" s="41"/>
      <c r="F1007" s="41"/>
      <c r="G1007" s="41"/>
      <c r="H1007" s="41"/>
      <c r="I1007" s="23"/>
      <c r="J1007" s="41"/>
      <c r="K1007" s="23"/>
      <c r="L1007" s="41"/>
      <c r="M1007" s="186"/>
      <c r="N1007" s="42"/>
      <c r="O1007" s="42"/>
      <c r="P1007" s="42"/>
      <c r="Q1007" s="36"/>
      <c r="R1007" s="36"/>
      <c r="S1007" s="36"/>
      <c r="T1007" s="36"/>
      <c r="U1007" s="36"/>
      <c r="V1007" s="36"/>
      <c r="W1007" s="36"/>
      <c r="X1007" s="36"/>
      <c r="Y1007" s="36"/>
      <c r="Z1007" s="36"/>
      <c r="AA1007" s="36"/>
      <c r="AB1007" s="36"/>
      <c r="AC1007" s="9"/>
      <c r="AD1007" s="9"/>
      <c r="AE1007" s="9"/>
      <c r="AF1007" s="9"/>
      <c r="AG1007" s="9"/>
      <c r="AH1007" s="9"/>
      <c r="AI1007" s="9"/>
      <c r="AJ1007" s="9"/>
      <c r="AK1007" s="9"/>
      <c r="AL1007" s="9"/>
      <c r="AM1007" s="9"/>
      <c r="AN1007" s="9"/>
      <c r="AO1007" s="9"/>
      <c r="AP1007" s="10"/>
    </row>
    <row r="1008" spans="1:42" x14ac:dyDescent="0.3">
      <c r="A1008" s="41"/>
      <c r="B1008" s="41"/>
      <c r="C1008" s="114"/>
      <c r="D1008" s="41"/>
      <c r="E1008" s="41"/>
      <c r="F1008" s="41"/>
      <c r="G1008" s="41"/>
      <c r="H1008" s="41"/>
      <c r="I1008" s="23"/>
      <c r="J1008" s="41"/>
      <c r="K1008" s="23"/>
      <c r="L1008" s="41"/>
      <c r="M1008" s="186"/>
      <c r="N1008" s="42"/>
      <c r="O1008" s="42"/>
      <c r="P1008" s="42"/>
      <c r="Q1008" s="36"/>
      <c r="R1008" s="36"/>
      <c r="S1008" s="36"/>
      <c r="T1008" s="36"/>
      <c r="U1008" s="36"/>
      <c r="V1008" s="36"/>
      <c r="W1008" s="36"/>
      <c r="X1008" s="36"/>
      <c r="Y1008" s="36"/>
      <c r="Z1008" s="36"/>
      <c r="AA1008" s="36"/>
      <c r="AB1008" s="36"/>
      <c r="AC1008" s="9"/>
      <c r="AD1008" s="9"/>
      <c r="AE1008" s="9"/>
      <c r="AF1008" s="9"/>
      <c r="AG1008" s="9"/>
      <c r="AH1008" s="9"/>
      <c r="AI1008" s="9"/>
      <c r="AJ1008" s="9"/>
      <c r="AK1008" s="9"/>
      <c r="AL1008" s="9"/>
      <c r="AM1008" s="9"/>
      <c r="AN1008" s="9"/>
      <c r="AO1008" s="9"/>
      <c r="AP1008" s="10"/>
    </row>
    <row r="1009" spans="1:42" x14ac:dyDescent="0.3">
      <c r="A1009" s="41"/>
      <c r="B1009" s="41"/>
      <c r="C1009" s="114"/>
      <c r="D1009" s="41"/>
      <c r="E1009" s="41"/>
      <c r="F1009" s="41"/>
      <c r="G1009" s="41"/>
      <c r="H1009" s="41"/>
      <c r="I1009" s="23"/>
      <c r="J1009" s="41"/>
      <c r="K1009" s="23"/>
      <c r="L1009" s="41"/>
      <c r="M1009" s="186"/>
      <c r="N1009" s="42"/>
      <c r="O1009" s="42"/>
      <c r="P1009" s="42"/>
      <c r="Q1009" s="36"/>
      <c r="R1009" s="36"/>
      <c r="S1009" s="36"/>
      <c r="T1009" s="36"/>
      <c r="U1009" s="36"/>
      <c r="V1009" s="36"/>
      <c r="W1009" s="36"/>
      <c r="X1009" s="36"/>
      <c r="Y1009" s="36"/>
      <c r="Z1009" s="36"/>
      <c r="AA1009" s="36"/>
      <c r="AB1009" s="36"/>
      <c r="AC1009" s="9"/>
      <c r="AD1009" s="9"/>
      <c r="AE1009" s="9"/>
      <c r="AF1009" s="9"/>
      <c r="AG1009" s="9"/>
      <c r="AH1009" s="9"/>
      <c r="AI1009" s="9"/>
      <c r="AJ1009" s="9"/>
      <c r="AK1009" s="9"/>
      <c r="AL1009" s="9"/>
      <c r="AM1009" s="9"/>
      <c r="AN1009" s="9"/>
      <c r="AO1009" s="9"/>
      <c r="AP1009" s="10"/>
    </row>
    <row r="1010" spans="1:42" x14ac:dyDescent="0.3">
      <c r="A1010" s="41"/>
      <c r="B1010" s="41"/>
      <c r="C1010" s="114"/>
      <c r="D1010" s="41"/>
      <c r="E1010" s="41"/>
      <c r="F1010" s="41"/>
      <c r="G1010" s="41"/>
      <c r="H1010" s="41"/>
      <c r="I1010" s="23"/>
      <c r="J1010" s="41"/>
      <c r="K1010" s="23"/>
      <c r="L1010" s="41"/>
      <c r="M1010" s="186"/>
      <c r="N1010" s="42"/>
      <c r="O1010" s="42"/>
      <c r="P1010" s="42"/>
      <c r="Q1010" s="36"/>
      <c r="R1010" s="36"/>
      <c r="S1010" s="36"/>
      <c r="T1010" s="36"/>
      <c r="U1010" s="36"/>
      <c r="V1010" s="36"/>
      <c r="W1010" s="36"/>
      <c r="X1010" s="36"/>
      <c r="Y1010" s="36"/>
      <c r="Z1010" s="36"/>
      <c r="AA1010" s="36"/>
      <c r="AB1010" s="36"/>
      <c r="AC1010" s="9"/>
      <c r="AD1010" s="9"/>
      <c r="AE1010" s="9"/>
      <c r="AF1010" s="9"/>
      <c r="AG1010" s="9"/>
      <c r="AH1010" s="9"/>
      <c r="AI1010" s="9"/>
      <c r="AJ1010" s="9"/>
      <c r="AK1010" s="9"/>
      <c r="AL1010" s="9"/>
      <c r="AM1010" s="9"/>
      <c r="AN1010" s="9"/>
      <c r="AO1010" s="9"/>
      <c r="AP1010" s="10"/>
    </row>
    <row r="1011" spans="1:42" x14ac:dyDescent="0.3">
      <c r="A1011" s="41"/>
      <c r="B1011" s="41"/>
      <c r="C1011" s="114"/>
      <c r="D1011" s="41"/>
      <c r="E1011" s="41"/>
      <c r="F1011" s="41"/>
      <c r="G1011" s="41"/>
      <c r="H1011" s="41"/>
      <c r="I1011" s="23"/>
      <c r="J1011" s="41"/>
      <c r="K1011" s="23"/>
      <c r="L1011" s="41"/>
      <c r="M1011" s="186"/>
      <c r="N1011" s="42"/>
      <c r="O1011" s="42"/>
      <c r="P1011" s="42"/>
      <c r="Q1011" s="36"/>
      <c r="R1011" s="36"/>
      <c r="S1011" s="36"/>
      <c r="T1011" s="36"/>
      <c r="U1011" s="36"/>
      <c r="V1011" s="36"/>
      <c r="W1011" s="36"/>
      <c r="X1011" s="36"/>
      <c r="Y1011" s="36"/>
      <c r="Z1011" s="36"/>
      <c r="AA1011" s="36"/>
      <c r="AB1011" s="36"/>
      <c r="AC1011" s="9"/>
      <c r="AD1011" s="9"/>
      <c r="AE1011" s="9"/>
      <c r="AF1011" s="9"/>
      <c r="AG1011" s="9"/>
      <c r="AH1011" s="9"/>
      <c r="AI1011" s="9"/>
      <c r="AJ1011" s="9"/>
      <c r="AK1011" s="9"/>
      <c r="AL1011" s="9"/>
      <c r="AM1011" s="9"/>
      <c r="AN1011" s="9"/>
      <c r="AO1011" s="9"/>
      <c r="AP1011" s="10"/>
    </row>
    <row r="1012" spans="1:42" x14ac:dyDescent="0.3">
      <c r="A1012" s="41"/>
      <c r="B1012" s="41"/>
      <c r="C1012" s="114"/>
      <c r="D1012" s="41"/>
      <c r="E1012" s="41"/>
      <c r="F1012" s="41"/>
      <c r="G1012" s="41"/>
      <c r="H1012" s="41"/>
      <c r="I1012" s="23"/>
      <c r="J1012" s="41"/>
      <c r="K1012" s="23"/>
      <c r="L1012" s="41"/>
      <c r="M1012" s="186"/>
      <c r="N1012" s="42"/>
      <c r="O1012" s="42"/>
      <c r="P1012" s="42"/>
      <c r="Q1012" s="36"/>
      <c r="R1012" s="36"/>
      <c r="S1012" s="36"/>
      <c r="T1012" s="36"/>
      <c r="U1012" s="36"/>
      <c r="V1012" s="36"/>
      <c r="W1012" s="36"/>
      <c r="X1012" s="36"/>
      <c r="Y1012" s="36"/>
      <c r="Z1012" s="36"/>
      <c r="AA1012" s="36"/>
      <c r="AB1012" s="36"/>
      <c r="AC1012" s="9"/>
      <c r="AD1012" s="9"/>
      <c r="AE1012" s="9"/>
      <c r="AF1012" s="9"/>
      <c r="AG1012" s="9"/>
      <c r="AH1012" s="9"/>
      <c r="AI1012" s="9"/>
      <c r="AJ1012" s="9"/>
      <c r="AK1012" s="9"/>
      <c r="AL1012" s="9"/>
      <c r="AM1012" s="9"/>
      <c r="AN1012" s="9"/>
      <c r="AO1012" s="9"/>
      <c r="AP1012" s="10"/>
    </row>
    <row r="1013" spans="1:42" x14ac:dyDescent="0.3">
      <c r="A1013" s="41"/>
      <c r="B1013" s="41"/>
      <c r="C1013" s="114"/>
      <c r="D1013" s="41"/>
      <c r="E1013" s="41"/>
      <c r="F1013" s="41"/>
      <c r="G1013" s="41"/>
      <c r="H1013" s="41"/>
      <c r="I1013" s="23"/>
      <c r="J1013" s="41"/>
      <c r="K1013" s="23"/>
      <c r="L1013" s="41"/>
      <c r="M1013" s="186"/>
      <c r="N1013" s="42"/>
      <c r="O1013" s="42"/>
      <c r="P1013" s="42"/>
      <c r="Q1013" s="36"/>
      <c r="R1013" s="36"/>
      <c r="S1013" s="36"/>
      <c r="T1013" s="36"/>
      <c r="U1013" s="36"/>
      <c r="V1013" s="36"/>
      <c r="W1013" s="36"/>
      <c r="X1013" s="36"/>
      <c r="Y1013" s="36"/>
      <c r="Z1013" s="36"/>
      <c r="AA1013" s="36"/>
      <c r="AB1013" s="36"/>
      <c r="AC1013" s="9"/>
      <c r="AD1013" s="9"/>
      <c r="AE1013" s="9"/>
      <c r="AF1013" s="9"/>
      <c r="AG1013" s="9"/>
      <c r="AH1013" s="9"/>
      <c r="AI1013" s="9"/>
      <c r="AJ1013" s="9"/>
      <c r="AK1013" s="9"/>
      <c r="AL1013" s="9"/>
      <c r="AM1013" s="9"/>
      <c r="AN1013" s="9"/>
      <c r="AO1013" s="9"/>
      <c r="AP1013" s="10"/>
    </row>
    <row r="1014" spans="1:42" x14ac:dyDescent="0.3">
      <c r="A1014" s="41"/>
      <c r="B1014" s="41"/>
      <c r="C1014" s="114"/>
      <c r="D1014" s="41"/>
      <c r="E1014" s="41"/>
      <c r="F1014" s="41"/>
      <c r="G1014" s="41"/>
      <c r="H1014" s="41"/>
      <c r="I1014" s="23"/>
      <c r="J1014" s="41"/>
      <c r="K1014" s="23"/>
      <c r="L1014" s="41"/>
      <c r="M1014" s="186"/>
      <c r="N1014" s="42"/>
      <c r="O1014" s="42"/>
      <c r="P1014" s="42"/>
      <c r="Q1014" s="36"/>
      <c r="R1014" s="36"/>
      <c r="S1014" s="36"/>
      <c r="T1014" s="36"/>
      <c r="U1014" s="36"/>
      <c r="V1014" s="36"/>
      <c r="W1014" s="36"/>
      <c r="X1014" s="36"/>
      <c r="Y1014" s="36"/>
      <c r="Z1014" s="36"/>
      <c r="AA1014" s="36"/>
      <c r="AB1014" s="36"/>
      <c r="AC1014" s="9"/>
      <c r="AD1014" s="9"/>
      <c r="AE1014" s="9"/>
      <c r="AF1014" s="9"/>
      <c r="AG1014" s="9"/>
      <c r="AH1014" s="9"/>
      <c r="AI1014" s="9"/>
      <c r="AJ1014" s="9"/>
      <c r="AK1014" s="9"/>
      <c r="AL1014" s="9"/>
      <c r="AM1014" s="9"/>
      <c r="AN1014" s="9"/>
      <c r="AO1014" s="9"/>
      <c r="AP1014" s="10"/>
    </row>
    <row r="1015" spans="1:42" x14ac:dyDescent="0.3">
      <c r="A1015" s="41"/>
      <c r="B1015" s="41"/>
      <c r="C1015" s="114"/>
      <c r="D1015" s="41"/>
      <c r="E1015" s="41"/>
      <c r="F1015" s="41"/>
      <c r="G1015" s="41"/>
      <c r="H1015" s="41"/>
      <c r="I1015" s="23"/>
      <c r="J1015" s="41"/>
      <c r="K1015" s="23"/>
      <c r="L1015" s="41"/>
      <c r="M1015" s="186"/>
      <c r="N1015" s="42"/>
      <c r="O1015" s="42"/>
      <c r="P1015" s="42"/>
      <c r="Q1015" s="36"/>
      <c r="R1015" s="36"/>
      <c r="S1015" s="36"/>
      <c r="T1015" s="36"/>
      <c r="U1015" s="36"/>
      <c r="V1015" s="36"/>
      <c r="W1015" s="36"/>
      <c r="X1015" s="36"/>
      <c r="Y1015" s="36"/>
      <c r="Z1015" s="36"/>
      <c r="AA1015" s="36"/>
      <c r="AB1015" s="36"/>
      <c r="AC1015" s="9"/>
      <c r="AD1015" s="9"/>
      <c r="AE1015" s="9"/>
      <c r="AF1015" s="9"/>
      <c r="AG1015" s="9"/>
      <c r="AH1015" s="9"/>
      <c r="AI1015" s="9"/>
      <c r="AJ1015" s="9"/>
      <c r="AK1015" s="9"/>
      <c r="AL1015" s="9"/>
      <c r="AM1015" s="9"/>
      <c r="AN1015" s="9"/>
      <c r="AO1015" s="9"/>
      <c r="AP1015" s="10"/>
    </row>
    <row r="1016" spans="1:42" x14ac:dyDescent="0.3">
      <c r="A1016" s="41"/>
      <c r="B1016" s="41"/>
      <c r="C1016" s="114"/>
      <c r="D1016" s="41"/>
      <c r="E1016" s="41"/>
      <c r="F1016" s="41"/>
      <c r="G1016" s="41"/>
      <c r="H1016" s="41"/>
      <c r="I1016" s="23"/>
      <c r="J1016" s="41"/>
      <c r="K1016" s="23"/>
      <c r="L1016" s="41"/>
      <c r="M1016" s="186"/>
      <c r="N1016" s="42"/>
      <c r="O1016" s="42"/>
      <c r="P1016" s="42"/>
      <c r="Q1016" s="36"/>
      <c r="R1016" s="36"/>
      <c r="S1016" s="36"/>
      <c r="T1016" s="36"/>
      <c r="U1016" s="36"/>
      <c r="V1016" s="36"/>
      <c r="W1016" s="36"/>
      <c r="X1016" s="36"/>
      <c r="Y1016" s="36"/>
      <c r="Z1016" s="36"/>
      <c r="AA1016" s="36"/>
      <c r="AB1016" s="36"/>
      <c r="AC1016" s="9"/>
      <c r="AD1016" s="9"/>
      <c r="AE1016" s="9"/>
      <c r="AF1016" s="9"/>
      <c r="AG1016" s="9"/>
      <c r="AH1016" s="9"/>
      <c r="AI1016" s="9"/>
      <c r="AJ1016" s="9"/>
      <c r="AK1016" s="9"/>
      <c r="AL1016" s="9"/>
      <c r="AM1016" s="9"/>
      <c r="AN1016" s="9"/>
      <c r="AO1016" s="9"/>
      <c r="AP1016" s="10"/>
    </row>
    <row r="1017" spans="1:42" x14ac:dyDescent="0.3">
      <c r="A1017" s="41"/>
      <c r="B1017" s="41"/>
      <c r="C1017" s="114"/>
      <c r="D1017" s="41"/>
      <c r="E1017" s="41"/>
      <c r="F1017" s="41"/>
      <c r="G1017" s="41"/>
      <c r="H1017" s="41"/>
      <c r="I1017" s="23"/>
      <c r="J1017" s="41"/>
      <c r="K1017" s="23"/>
      <c r="L1017" s="41"/>
      <c r="M1017" s="186"/>
      <c r="N1017" s="42"/>
      <c r="O1017" s="42"/>
      <c r="P1017" s="42"/>
      <c r="Q1017" s="36"/>
      <c r="R1017" s="36"/>
      <c r="S1017" s="36"/>
      <c r="T1017" s="36"/>
      <c r="U1017" s="36"/>
      <c r="V1017" s="36"/>
      <c r="W1017" s="36"/>
      <c r="X1017" s="36"/>
      <c r="Y1017" s="36"/>
      <c r="Z1017" s="36"/>
      <c r="AA1017" s="36"/>
      <c r="AB1017" s="36"/>
      <c r="AC1017" s="9"/>
      <c r="AD1017" s="9"/>
      <c r="AE1017" s="9"/>
      <c r="AF1017" s="9"/>
      <c r="AG1017" s="9"/>
      <c r="AH1017" s="9"/>
      <c r="AI1017" s="9"/>
      <c r="AJ1017" s="9"/>
      <c r="AK1017" s="9"/>
      <c r="AL1017" s="9"/>
      <c r="AM1017" s="9"/>
      <c r="AN1017" s="9"/>
      <c r="AO1017" s="9"/>
      <c r="AP1017" s="10"/>
    </row>
    <row r="1018" spans="1:42" x14ac:dyDescent="0.3">
      <c r="A1018" s="41"/>
      <c r="B1018" s="41"/>
      <c r="C1018" s="114"/>
      <c r="D1018" s="41"/>
      <c r="E1018" s="41"/>
      <c r="F1018" s="41"/>
      <c r="G1018" s="41"/>
      <c r="H1018" s="41"/>
      <c r="I1018" s="23"/>
      <c r="J1018" s="41"/>
      <c r="K1018" s="23"/>
      <c r="L1018" s="41"/>
      <c r="M1018" s="186"/>
      <c r="N1018" s="42"/>
      <c r="O1018" s="42"/>
      <c r="P1018" s="42"/>
      <c r="Q1018" s="36"/>
      <c r="R1018" s="36"/>
      <c r="S1018" s="36"/>
      <c r="T1018" s="36"/>
      <c r="U1018" s="36"/>
      <c r="V1018" s="36"/>
      <c r="W1018" s="36"/>
      <c r="X1018" s="36"/>
      <c r="Y1018" s="36"/>
      <c r="Z1018" s="36"/>
      <c r="AA1018" s="36"/>
      <c r="AB1018" s="36"/>
      <c r="AC1018" s="9"/>
      <c r="AD1018" s="9"/>
      <c r="AE1018" s="9"/>
      <c r="AF1018" s="9"/>
      <c r="AG1018" s="9"/>
      <c r="AH1018" s="9"/>
      <c r="AI1018" s="9"/>
      <c r="AJ1018" s="9"/>
      <c r="AK1018" s="9"/>
      <c r="AL1018" s="9"/>
      <c r="AM1018" s="9"/>
      <c r="AN1018" s="9"/>
      <c r="AO1018" s="9"/>
      <c r="AP1018" s="10"/>
    </row>
    <row r="1019" spans="1:42" x14ac:dyDescent="0.3">
      <c r="A1019" s="41"/>
      <c r="B1019" s="41"/>
      <c r="C1019" s="114"/>
      <c r="D1019" s="41"/>
      <c r="E1019" s="41"/>
      <c r="F1019" s="41"/>
      <c r="G1019" s="41"/>
      <c r="H1019" s="41"/>
      <c r="I1019" s="23"/>
      <c r="J1019" s="41"/>
      <c r="K1019" s="23"/>
      <c r="L1019" s="41"/>
      <c r="M1019" s="186"/>
      <c r="N1019" s="42"/>
      <c r="O1019" s="42"/>
      <c r="P1019" s="42"/>
      <c r="Q1019" s="36"/>
      <c r="R1019" s="36"/>
      <c r="S1019" s="36"/>
      <c r="T1019" s="36"/>
      <c r="U1019" s="36"/>
      <c r="V1019" s="36"/>
      <c r="W1019" s="36"/>
      <c r="X1019" s="36"/>
      <c r="Y1019" s="36"/>
      <c r="Z1019" s="36"/>
      <c r="AA1019" s="36"/>
      <c r="AB1019" s="36"/>
      <c r="AC1019" s="9"/>
      <c r="AD1019" s="9"/>
      <c r="AE1019" s="9"/>
      <c r="AF1019" s="9"/>
      <c r="AG1019" s="9"/>
      <c r="AH1019" s="9"/>
      <c r="AI1019" s="9"/>
      <c r="AJ1019" s="9"/>
      <c r="AK1019" s="9"/>
      <c r="AL1019" s="9"/>
      <c r="AM1019" s="9"/>
      <c r="AN1019" s="9"/>
      <c r="AO1019" s="9"/>
      <c r="AP1019" s="10"/>
    </row>
    <row r="1020" spans="1:42" x14ac:dyDescent="0.3">
      <c r="A1020" s="41"/>
      <c r="B1020" s="41"/>
      <c r="C1020" s="114"/>
      <c r="D1020" s="41"/>
      <c r="E1020" s="41"/>
      <c r="F1020" s="41"/>
      <c r="G1020" s="41"/>
      <c r="H1020" s="41"/>
      <c r="I1020" s="23"/>
      <c r="J1020" s="41"/>
      <c r="K1020" s="23"/>
      <c r="L1020" s="41"/>
      <c r="M1020" s="186"/>
      <c r="N1020" s="42"/>
      <c r="O1020" s="42"/>
      <c r="P1020" s="42"/>
      <c r="Q1020" s="36"/>
      <c r="R1020" s="36"/>
      <c r="S1020" s="36"/>
      <c r="T1020" s="36"/>
      <c r="U1020" s="36"/>
      <c r="V1020" s="36"/>
      <c r="W1020" s="36"/>
      <c r="X1020" s="36"/>
      <c r="Y1020" s="36"/>
      <c r="Z1020" s="36"/>
      <c r="AA1020" s="36"/>
      <c r="AB1020" s="36"/>
      <c r="AC1020" s="9"/>
      <c r="AD1020" s="9"/>
      <c r="AE1020" s="9"/>
      <c r="AF1020" s="9"/>
      <c r="AG1020" s="9"/>
      <c r="AH1020" s="9"/>
      <c r="AI1020" s="9"/>
      <c r="AJ1020" s="9"/>
      <c r="AK1020" s="9"/>
      <c r="AL1020" s="9"/>
      <c r="AM1020" s="9"/>
      <c r="AN1020" s="9"/>
      <c r="AO1020" s="9"/>
      <c r="AP1020" s="10"/>
    </row>
    <row r="1021" spans="1:42" x14ac:dyDescent="0.3">
      <c r="A1021" s="41"/>
      <c r="B1021" s="41"/>
      <c r="C1021" s="114"/>
      <c r="D1021" s="41"/>
      <c r="E1021" s="41"/>
      <c r="F1021" s="41"/>
      <c r="G1021" s="41"/>
      <c r="H1021" s="41"/>
      <c r="I1021" s="23"/>
      <c r="J1021" s="41"/>
      <c r="K1021" s="23"/>
      <c r="L1021" s="41"/>
      <c r="M1021" s="186"/>
      <c r="N1021" s="42"/>
      <c r="O1021" s="42"/>
      <c r="P1021" s="42"/>
      <c r="Q1021" s="36"/>
      <c r="R1021" s="36"/>
      <c r="S1021" s="36"/>
      <c r="T1021" s="36"/>
      <c r="U1021" s="36"/>
      <c r="V1021" s="36"/>
      <c r="W1021" s="36"/>
      <c r="X1021" s="36"/>
      <c r="Y1021" s="36"/>
      <c r="Z1021" s="36"/>
      <c r="AA1021" s="36"/>
      <c r="AB1021" s="36"/>
      <c r="AC1021" s="9"/>
      <c r="AD1021" s="9"/>
      <c r="AE1021" s="9"/>
      <c r="AF1021" s="9"/>
      <c r="AG1021" s="9"/>
      <c r="AH1021" s="9"/>
      <c r="AI1021" s="9"/>
      <c r="AJ1021" s="9"/>
      <c r="AK1021" s="9"/>
      <c r="AL1021" s="9"/>
      <c r="AM1021" s="9"/>
      <c r="AN1021" s="9"/>
      <c r="AO1021" s="9"/>
      <c r="AP1021" s="10"/>
    </row>
    <row r="1022" spans="1:42" x14ac:dyDescent="0.3">
      <c r="A1022" s="41"/>
      <c r="B1022" s="41"/>
      <c r="C1022" s="114"/>
      <c r="D1022" s="41"/>
      <c r="E1022" s="41"/>
      <c r="F1022" s="41"/>
      <c r="G1022" s="41"/>
      <c r="H1022" s="41"/>
      <c r="I1022" s="23"/>
      <c r="J1022" s="41"/>
      <c r="K1022" s="23"/>
      <c r="L1022" s="41"/>
      <c r="M1022" s="186"/>
      <c r="N1022" s="42"/>
      <c r="O1022" s="42"/>
      <c r="P1022" s="42"/>
      <c r="Q1022" s="36"/>
      <c r="R1022" s="36"/>
      <c r="S1022" s="36"/>
      <c r="T1022" s="36"/>
      <c r="U1022" s="36"/>
      <c r="V1022" s="36"/>
      <c r="W1022" s="36"/>
      <c r="X1022" s="36"/>
      <c r="Y1022" s="36"/>
      <c r="Z1022" s="36"/>
      <c r="AA1022" s="36"/>
      <c r="AB1022" s="36"/>
      <c r="AC1022" s="9"/>
      <c r="AD1022" s="9"/>
      <c r="AE1022" s="9"/>
      <c r="AF1022" s="9"/>
      <c r="AG1022" s="9"/>
      <c r="AH1022" s="9"/>
      <c r="AI1022" s="9"/>
      <c r="AJ1022" s="9"/>
      <c r="AK1022" s="9"/>
      <c r="AL1022" s="9"/>
      <c r="AM1022" s="9"/>
      <c r="AN1022" s="9"/>
      <c r="AO1022" s="9"/>
      <c r="AP1022" s="10"/>
    </row>
    <row r="1023" spans="1:42" x14ac:dyDescent="0.3">
      <c r="A1023" s="41"/>
      <c r="B1023" s="41"/>
      <c r="C1023" s="114"/>
      <c r="D1023" s="41"/>
      <c r="E1023" s="41"/>
      <c r="F1023" s="41"/>
      <c r="G1023" s="41"/>
      <c r="H1023" s="41"/>
      <c r="I1023" s="23"/>
      <c r="J1023" s="41"/>
      <c r="K1023" s="23"/>
      <c r="L1023" s="41"/>
      <c r="M1023" s="186"/>
      <c r="N1023" s="42"/>
      <c r="O1023" s="42"/>
      <c r="P1023" s="42"/>
      <c r="Q1023" s="36"/>
      <c r="R1023" s="36"/>
      <c r="S1023" s="36"/>
      <c r="T1023" s="36"/>
      <c r="U1023" s="36"/>
      <c r="V1023" s="36"/>
      <c r="W1023" s="36"/>
      <c r="X1023" s="36"/>
      <c r="Y1023" s="36"/>
      <c r="Z1023" s="36"/>
      <c r="AA1023" s="36"/>
      <c r="AB1023" s="36"/>
      <c r="AC1023" s="9"/>
      <c r="AD1023" s="9"/>
      <c r="AE1023" s="9"/>
      <c r="AF1023" s="9"/>
      <c r="AG1023" s="9"/>
      <c r="AH1023" s="9"/>
      <c r="AI1023" s="9"/>
      <c r="AJ1023" s="9"/>
      <c r="AK1023" s="9"/>
      <c r="AL1023" s="9"/>
      <c r="AM1023" s="9"/>
      <c r="AN1023" s="9"/>
      <c r="AO1023" s="9"/>
      <c r="AP1023" s="10"/>
    </row>
    <row r="1024" spans="1:42" x14ac:dyDescent="0.3">
      <c r="A1024" s="41"/>
      <c r="B1024" s="41"/>
      <c r="C1024" s="114"/>
      <c r="D1024" s="41"/>
      <c r="E1024" s="41"/>
      <c r="F1024" s="41"/>
      <c r="G1024" s="41"/>
      <c r="H1024" s="41"/>
      <c r="I1024" s="23"/>
      <c r="J1024" s="41"/>
      <c r="K1024" s="23"/>
      <c r="L1024" s="41"/>
      <c r="M1024" s="186"/>
      <c r="N1024" s="42"/>
      <c r="O1024" s="42"/>
      <c r="P1024" s="42"/>
      <c r="Q1024" s="36"/>
      <c r="R1024" s="36"/>
      <c r="S1024" s="36"/>
      <c r="T1024" s="36"/>
      <c r="U1024" s="36"/>
      <c r="V1024" s="36"/>
      <c r="W1024" s="36"/>
      <c r="X1024" s="36"/>
      <c r="Y1024" s="36"/>
      <c r="Z1024" s="36"/>
      <c r="AA1024" s="36"/>
      <c r="AB1024" s="36"/>
      <c r="AC1024" s="9"/>
      <c r="AD1024" s="9"/>
      <c r="AE1024" s="9"/>
      <c r="AF1024" s="9"/>
      <c r="AG1024" s="9"/>
      <c r="AH1024" s="9"/>
      <c r="AI1024" s="9"/>
      <c r="AJ1024" s="9"/>
      <c r="AK1024" s="9"/>
      <c r="AL1024" s="9"/>
      <c r="AM1024" s="9"/>
      <c r="AN1024" s="9"/>
      <c r="AO1024" s="9"/>
      <c r="AP1024" s="10"/>
    </row>
    <row r="1025" spans="1:42" x14ac:dyDescent="0.3">
      <c r="A1025" s="41"/>
      <c r="B1025" s="41"/>
      <c r="C1025" s="114"/>
      <c r="D1025" s="41"/>
      <c r="E1025" s="41"/>
      <c r="F1025" s="41"/>
      <c r="G1025" s="41"/>
      <c r="H1025" s="41"/>
      <c r="I1025" s="23"/>
      <c r="J1025" s="41"/>
      <c r="K1025" s="23"/>
      <c r="L1025" s="41"/>
      <c r="M1025" s="186"/>
      <c r="N1025" s="42"/>
      <c r="O1025" s="42"/>
      <c r="P1025" s="42"/>
      <c r="Q1025" s="36"/>
      <c r="R1025" s="36"/>
      <c r="S1025" s="36"/>
      <c r="T1025" s="36"/>
      <c r="U1025" s="36"/>
      <c r="V1025" s="36"/>
      <c r="W1025" s="36"/>
      <c r="X1025" s="36"/>
      <c r="Y1025" s="36"/>
      <c r="Z1025" s="36"/>
      <c r="AA1025" s="36"/>
      <c r="AB1025" s="36"/>
      <c r="AC1025" s="9"/>
      <c r="AD1025" s="9"/>
      <c r="AE1025" s="9"/>
      <c r="AF1025" s="9"/>
      <c r="AG1025" s="9"/>
      <c r="AH1025" s="9"/>
      <c r="AI1025" s="9"/>
      <c r="AJ1025" s="9"/>
      <c r="AK1025" s="9"/>
      <c r="AL1025" s="9"/>
      <c r="AM1025" s="9"/>
      <c r="AN1025" s="9"/>
      <c r="AO1025" s="9"/>
      <c r="AP1025" s="10"/>
    </row>
    <row r="1026" spans="1:42" x14ac:dyDescent="0.3">
      <c r="A1026" s="41"/>
      <c r="B1026" s="41"/>
      <c r="C1026" s="114"/>
      <c r="D1026" s="41"/>
      <c r="E1026" s="41"/>
      <c r="F1026" s="41"/>
      <c r="G1026" s="41"/>
      <c r="H1026" s="41"/>
      <c r="I1026" s="23"/>
      <c r="J1026" s="41"/>
      <c r="K1026" s="23"/>
      <c r="L1026" s="41"/>
      <c r="M1026" s="186"/>
      <c r="N1026" s="42"/>
      <c r="O1026" s="42"/>
      <c r="P1026" s="42"/>
      <c r="Q1026" s="36"/>
      <c r="R1026" s="36"/>
      <c r="S1026" s="36"/>
      <c r="T1026" s="36"/>
      <c r="U1026" s="36"/>
      <c r="V1026" s="36"/>
      <c r="W1026" s="36"/>
      <c r="X1026" s="36"/>
      <c r="Y1026" s="36"/>
      <c r="Z1026" s="36"/>
      <c r="AA1026" s="36"/>
      <c r="AB1026" s="36"/>
      <c r="AC1026" s="9"/>
      <c r="AD1026" s="9"/>
      <c r="AE1026" s="9"/>
      <c r="AF1026" s="9"/>
      <c r="AG1026" s="9"/>
      <c r="AH1026" s="9"/>
      <c r="AI1026" s="9"/>
      <c r="AJ1026" s="9"/>
      <c r="AK1026" s="9"/>
      <c r="AL1026" s="9"/>
      <c r="AM1026" s="9"/>
      <c r="AN1026" s="9"/>
      <c r="AO1026" s="9"/>
      <c r="AP1026" s="10"/>
    </row>
    <row r="1027" spans="1:42" x14ac:dyDescent="0.3">
      <c r="A1027" s="41"/>
      <c r="B1027" s="41"/>
      <c r="C1027" s="114"/>
      <c r="D1027" s="41"/>
      <c r="E1027" s="41"/>
      <c r="F1027" s="41"/>
      <c r="G1027" s="41"/>
      <c r="H1027" s="41"/>
      <c r="I1027" s="23"/>
      <c r="J1027" s="41"/>
      <c r="K1027" s="23"/>
      <c r="L1027" s="41"/>
      <c r="M1027" s="186"/>
      <c r="N1027" s="42"/>
      <c r="O1027" s="42"/>
      <c r="P1027" s="42"/>
      <c r="Q1027" s="36"/>
      <c r="R1027" s="36"/>
      <c r="S1027" s="36"/>
      <c r="T1027" s="36"/>
      <c r="U1027" s="36"/>
      <c r="V1027" s="36"/>
      <c r="W1027" s="36"/>
      <c r="X1027" s="36"/>
      <c r="Y1027" s="36"/>
      <c r="Z1027" s="36"/>
      <c r="AA1027" s="36"/>
      <c r="AB1027" s="36"/>
      <c r="AC1027" s="9"/>
      <c r="AD1027" s="9"/>
      <c r="AE1027" s="9"/>
      <c r="AF1027" s="9"/>
      <c r="AG1027" s="9"/>
      <c r="AH1027" s="9"/>
      <c r="AI1027" s="9"/>
      <c r="AJ1027" s="9"/>
      <c r="AK1027" s="9"/>
      <c r="AL1027" s="9"/>
      <c r="AM1027" s="9"/>
      <c r="AN1027" s="9"/>
      <c r="AO1027" s="9"/>
      <c r="AP1027" s="10"/>
    </row>
    <row r="1028" spans="1:42" x14ac:dyDescent="0.3">
      <c r="A1028" s="41"/>
      <c r="B1028" s="41"/>
      <c r="C1028" s="114"/>
      <c r="D1028" s="41"/>
      <c r="E1028" s="41"/>
      <c r="F1028" s="41"/>
      <c r="G1028" s="41"/>
      <c r="H1028" s="41"/>
      <c r="I1028" s="23"/>
      <c r="J1028" s="41"/>
      <c r="K1028" s="23"/>
      <c r="L1028" s="41"/>
      <c r="M1028" s="186"/>
      <c r="N1028" s="42"/>
      <c r="O1028" s="42"/>
      <c r="P1028" s="42"/>
      <c r="Q1028" s="36"/>
      <c r="R1028" s="36"/>
      <c r="S1028" s="36"/>
      <c r="T1028" s="36"/>
      <c r="U1028" s="36"/>
      <c r="V1028" s="36"/>
      <c r="W1028" s="36"/>
      <c r="X1028" s="36"/>
      <c r="Y1028" s="36"/>
      <c r="Z1028" s="36"/>
      <c r="AA1028" s="36"/>
      <c r="AB1028" s="36"/>
      <c r="AC1028" s="9"/>
      <c r="AD1028" s="9"/>
      <c r="AE1028" s="9"/>
      <c r="AF1028" s="9"/>
      <c r="AG1028" s="9"/>
      <c r="AH1028" s="9"/>
      <c r="AI1028" s="9"/>
      <c r="AJ1028" s="9"/>
      <c r="AK1028" s="9"/>
      <c r="AL1028" s="9"/>
      <c r="AM1028" s="9"/>
      <c r="AN1028" s="9"/>
      <c r="AO1028" s="9"/>
      <c r="AP1028" s="10"/>
    </row>
    <row r="1029" spans="1:42" x14ac:dyDescent="0.3">
      <c r="A1029" s="41"/>
      <c r="B1029" s="41"/>
      <c r="C1029" s="114"/>
      <c r="D1029" s="41"/>
      <c r="E1029" s="41"/>
      <c r="F1029" s="41"/>
      <c r="G1029" s="41"/>
      <c r="H1029" s="41"/>
      <c r="I1029" s="23"/>
      <c r="J1029" s="41"/>
      <c r="K1029" s="23"/>
      <c r="L1029" s="41"/>
      <c r="M1029" s="186"/>
      <c r="N1029" s="42"/>
      <c r="O1029" s="42"/>
      <c r="P1029" s="42"/>
      <c r="Q1029" s="36"/>
      <c r="R1029" s="36"/>
      <c r="S1029" s="36"/>
      <c r="T1029" s="36"/>
      <c r="U1029" s="36"/>
      <c r="V1029" s="36"/>
      <c r="W1029" s="36"/>
      <c r="X1029" s="36"/>
      <c r="Y1029" s="36"/>
      <c r="Z1029" s="36"/>
      <c r="AA1029" s="36"/>
      <c r="AB1029" s="36"/>
      <c r="AC1029" s="9"/>
      <c r="AD1029" s="9"/>
      <c r="AE1029" s="9"/>
      <c r="AF1029" s="9"/>
      <c r="AG1029" s="9"/>
      <c r="AH1029" s="9"/>
      <c r="AI1029" s="9"/>
      <c r="AJ1029" s="9"/>
      <c r="AK1029" s="9"/>
      <c r="AL1029" s="9"/>
      <c r="AM1029" s="9"/>
      <c r="AN1029" s="9"/>
      <c r="AO1029" s="9"/>
      <c r="AP1029" s="10"/>
    </row>
    <row r="1030" spans="1:42" x14ac:dyDescent="0.3">
      <c r="A1030" s="41"/>
      <c r="B1030" s="41"/>
      <c r="C1030" s="114"/>
      <c r="D1030" s="41"/>
      <c r="E1030" s="41"/>
      <c r="F1030" s="41"/>
      <c r="G1030" s="41"/>
      <c r="H1030" s="41"/>
      <c r="I1030" s="23"/>
      <c r="J1030" s="41"/>
      <c r="K1030" s="23"/>
      <c r="L1030" s="41"/>
      <c r="M1030" s="186"/>
      <c r="N1030" s="42"/>
      <c r="O1030" s="42"/>
      <c r="P1030" s="42"/>
      <c r="Q1030" s="36"/>
      <c r="R1030" s="36"/>
      <c r="S1030" s="36"/>
      <c r="T1030" s="36"/>
      <c r="U1030" s="36"/>
      <c r="V1030" s="36"/>
      <c r="W1030" s="36"/>
      <c r="X1030" s="36"/>
      <c r="Y1030" s="36"/>
      <c r="Z1030" s="36"/>
      <c r="AA1030" s="36"/>
      <c r="AB1030" s="36"/>
      <c r="AC1030" s="9"/>
      <c r="AD1030" s="9"/>
      <c r="AE1030" s="9"/>
      <c r="AF1030" s="9"/>
      <c r="AG1030" s="9"/>
      <c r="AH1030" s="9"/>
      <c r="AI1030" s="9"/>
      <c r="AJ1030" s="9"/>
      <c r="AK1030" s="9"/>
      <c r="AL1030" s="9"/>
      <c r="AM1030" s="9"/>
      <c r="AN1030" s="9"/>
      <c r="AO1030" s="9"/>
      <c r="AP1030" s="10"/>
    </row>
    <row r="1031" spans="1:42" x14ac:dyDescent="0.3">
      <c r="A1031" s="41"/>
      <c r="B1031" s="41"/>
      <c r="C1031" s="114"/>
      <c r="D1031" s="41"/>
      <c r="E1031" s="41"/>
      <c r="F1031" s="41"/>
      <c r="G1031" s="41"/>
      <c r="H1031" s="41"/>
      <c r="I1031" s="23"/>
      <c r="J1031" s="41"/>
      <c r="K1031" s="23"/>
      <c r="L1031" s="41"/>
      <c r="M1031" s="186"/>
      <c r="N1031" s="42"/>
      <c r="O1031" s="42"/>
      <c r="P1031" s="42"/>
      <c r="Q1031" s="36"/>
      <c r="R1031" s="36"/>
      <c r="S1031" s="36"/>
      <c r="T1031" s="36"/>
      <c r="U1031" s="36"/>
      <c r="V1031" s="36"/>
      <c r="W1031" s="36"/>
      <c r="X1031" s="36"/>
      <c r="Y1031" s="36"/>
      <c r="Z1031" s="36"/>
      <c r="AA1031" s="36"/>
      <c r="AB1031" s="36"/>
      <c r="AC1031" s="9"/>
      <c r="AD1031" s="9"/>
      <c r="AE1031" s="9"/>
      <c r="AF1031" s="9"/>
      <c r="AG1031" s="9"/>
      <c r="AH1031" s="9"/>
      <c r="AI1031" s="9"/>
      <c r="AJ1031" s="9"/>
      <c r="AK1031" s="9"/>
      <c r="AL1031" s="9"/>
      <c r="AM1031" s="9"/>
      <c r="AN1031" s="9"/>
      <c r="AO1031" s="9"/>
      <c r="AP1031" s="10"/>
    </row>
    <row r="1032" spans="1:42" x14ac:dyDescent="0.3">
      <c r="A1032" s="41"/>
      <c r="B1032" s="41"/>
      <c r="C1032" s="114"/>
      <c r="D1032" s="41"/>
      <c r="E1032" s="41"/>
      <c r="F1032" s="41"/>
      <c r="G1032" s="41"/>
      <c r="H1032" s="41"/>
      <c r="I1032" s="23"/>
      <c r="J1032" s="41"/>
      <c r="K1032" s="23"/>
      <c r="L1032" s="41"/>
      <c r="M1032" s="186"/>
      <c r="N1032" s="42"/>
      <c r="O1032" s="42"/>
      <c r="P1032" s="42"/>
      <c r="Q1032" s="36"/>
      <c r="R1032" s="36"/>
      <c r="S1032" s="36"/>
      <c r="T1032" s="36"/>
      <c r="U1032" s="36"/>
      <c r="V1032" s="36"/>
      <c r="W1032" s="36"/>
      <c r="X1032" s="36"/>
      <c r="Y1032" s="36"/>
      <c r="Z1032" s="36"/>
      <c r="AA1032" s="36"/>
      <c r="AB1032" s="36"/>
      <c r="AC1032" s="9"/>
      <c r="AD1032" s="9"/>
      <c r="AE1032" s="9"/>
      <c r="AF1032" s="9"/>
      <c r="AG1032" s="9"/>
      <c r="AH1032" s="9"/>
      <c r="AI1032" s="9"/>
      <c r="AJ1032" s="9"/>
      <c r="AK1032" s="9"/>
      <c r="AL1032" s="9"/>
      <c r="AM1032" s="9"/>
      <c r="AN1032" s="9"/>
      <c r="AO1032" s="9"/>
      <c r="AP1032" s="10"/>
    </row>
    <row r="1033" spans="1:42" x14ac:dyDescent="0.3">
      <c r="A1033" s="41"/>
      <c r="B1033" s="41"/>
      <c r="C1033" s="114"/>
      <c r="D1033" s="41"/>
      <c r="E1033" s="41"/>
      <c r="F1033" s="41"/>
      <c r="G1033" s="41"/>
      <c r="H1033" s="41"/>
      <c r="I1033" s="23"/>
      <c r="J1033" s="41"/>
      <c r="K1033" s="23"/>
      <c r="L1033" s="41"/>
      <c r="M1033" s="186"/>
      <c r="N1033" s="42"/>
      <c r="O1033" s="42"/>
      <c r="P1033" s="42"/>
      <c r="Q1033" s="36"/>
      <c r="R1033" s="36"/>
      <c r="S1033" s="36"/>
      <c r="T1033" s="36"/>
      <c r="U1033" s="36"/>
      <c r="V1033" s="36"/>
      <c r="W1033" s="36"/>
      <c r="X1033" s="36"/>
      <c r="Y1033" s="36"/>
      <c r="Z1033" s="36"/>
      <c r="AA1033" s="36"/>
      <c r="AB1033" s="36"/>
      <c r="AC1033" s="9"/>
      <c r="AD1033" s="9"/>
      <c r="AE1033" s="9"/>
      <c r="AF1033" s="9"/>
      <c r="AG1033" s="9"/>
      <c r="AH1033" s="9"/>
      <c r="AI1033" s="9"/>
      <c r="AJ1033" s="9"/>
      <c r="AK1033" s="9"/>
      <c r="AL1033" s="9"/>
      <c r="AM1033" s="9"/>
      <c r="AN1033" s="9"/>
      <c r="AO1033" s="9"/>
      <c r="AP1033" s="10"/>
    </row>
    <row r="1034" spans="1:42" x14ac:dyDescent="0.3">
      <c r="A1034" s="41"/>
      <c r="B1034" s="41"/>
      <c r="C1034" s="114"/>
      <c r="D1034" s="41"/>
      <c r="E1034" s="41"/>
      <c r="F1034" s="41"/>
      <c r="G1034" s="41"/>
      <c r="H1034" s="41"/>
      <c r="I1034" s="23"/>
      <c r="J1034" s="41"/>
      <c r="K1034" s="23"/>
      <c r="L1034" s="41"/>
      <c r="M1034" s="186"/>
      <c r="N1034" s="42"/>
      <c r="O1034" s="42"/>
      <c r="P1034" s="42"/>
      <c r="Q1034" s="36"/>
      <c r="R1034" s="36"/>
      <c r="S1034" s="36"/>
      <c r="T1034" s="36"/>
      <c r="U1034" s="36"/>
      <c r="V1034" s="36"/>
      <c r="W1034" s="36"/>
      <c r="X1034" s="36"/>
      <c r="Y1034" s="36"/>
      <c r="Z1034" s="36"/>
      <c r="AA1034" s="36"/>
      <c r="AB1034" s="36"/>
      <c r="AC1034" s="9"/>
      <c r="AD1034" s="9"/>
      <c r="AE1034" s="9"/>
      <c r="AF1034" s="9"/>
      <c r="AG1034" s="9"/>
      <c r="AH1034" s="9"/>
      <c r="AI1034" s="9"/>
      <c r="AJ1034" s="9"/>
      <c r="AK1034" s="9"/>
      <c r="AL1034" s="9"/>
      <c r="AM1034" s="9"/>
      <c r="AN1034" s="9"/>
      <c r="AO1034" s="9"/>
      <c r="AP1034" s="10"/>
    </row>
    <row r="1035" spans="1:42" x14ac:dyDescent="0.3">
      <c r="A1035" s="41"/>
      <c r="B1035" s="41"/>
      <c r="C1035" s="114"/>
      <c r="D1035" s="41"/>
      <c r="E1035" s="41"/>
      <c r="F1035" s="41"/>
      <c r="G1035" s="41"/>
      <c r="H1035" s="41"/>
      <c r="I1035" s="23"/>
      <c r="J1035" s="41"/>
      <c r="K1035" s="23"/>
      <c r="L1035" s="41"/>
      <c r="M1035" s="186"/>
      <c r="N1035" s="42"/>
      <c r="O1035" s="42"/>
      <c r="P1035" s="42"/>
      <c r="Q1035" s="36"/>
      <c r="R1035" s="36"/>
      <c r="S1035" s="36"/>
      <c r="T1035" s="36"/>
      <c r="U1035" s="36"/>
      <c r="V1035" s="36"/>
      <c r="W1035" s="36"/>
      <c r="X1035" s="36"/>
      <c r="Y1035" s="36"/>
      <c r="Z1035" s="36"/>
      <c r="AA1035" s="36"/>
      <c r="AB1035" s="36"/>
      <c r="AC1035" s="9"/>
      <c r="AD1035" s="9"/>
      <c r="AE1035" s="9"/>
      <c r="AF1035" s="9"/>
      <c r="AG1035" s="9"/>
      <c r="AH1035" s="9"/>
      <c r="AI1035" s="9"/>
      <c r="AJ1035" s="9"/>
      <c r="AK1035" s="9"/>
      <c r="AL1035" s="9"/>
      <c r="AM1035" s="9"/>
      <c r="AN1035" s="9"/>
      <c r="AO1035" s="9"/>
      <c r="AP1035" s="10"/>
    </row>
    <row r="1036" spans="1:42" x14ac:dyDescent="0.3">
      <c r="A1036" s="41"/>
      <c r="B1036" s="41"/>
      <c r="C1036" s="114"/>
      <c r="D1036" s="41"/>
      <c r="E1036" s="41"/>
      <c r="F1036" s="41"/>
      <c r="G1036" s="41"/>
      <c r="H1036" s="41"/>
      <c r="I1036" s="23"/>
      <c r="J1036" s="41"/>
      <c r="K1036" s="23"/>
      <c r="L1036" s="41"/>
      <c r="M1036" s="186"/>
      <c r="N1036" s="42"/>
      <c r="O1036" s="42"/>
      <c r="P1036" s="42"/>
      <c r="Q1036" s="36"/>
      <c r="R1036" s="36"/>
      <c r="S1036" s="36"/>
      <c r="T1036" s="36"/>
      <c r="U1036" s="36"/>
      <c r="V1036" s="36"/>
      <c r="W1036" s="36"/>
      <c r="X1036" s="36"/>
      <c r="Y1036" s="36"/>
      <c r="Z1036" s="36"/>
      <c r="AA1036" s="36"/>
      <c r="AB1036" s="36"/>
      <c r="AC1036" s="9"/>
      <c r="AD1036" s="9"/>
      <c r="AE1036" s="9"/>
      <c r="AF1036" s="9"/>
      <c r="AG1036" s="9"/>
      <c r="AH1036" s="9"/>
      <c r="AI1036" s="9"/>
      <c r="AJ1036" s="9"/>
      <c r="AK1036" s="9"/>
      <c r="AL1036" s="9"/>
      <c r="AM1036" s="9"/>
      <c r="AN1036" s="9"/>
      <c r="AO1036" s="9"/>
      <c r="AP1036" s="10"/>
    </row>
    <row r="1037" spans="1:42" x14ac:dyDescent="0.3">
      <c r="A1037" s="41"/>
      <c r="B1037" s="41"/>
      <c r="C1037" s="114"/>
      <c r="D1037" s="41"/>
      <c r="E1037" s="41"/>
      <c r="F1037" s="41"/>
      <c r="G1037" s="41"/>
      <c r="H1037" s="41"/>
      <c r="I1037" s="23"/>
      <c r="J1037" s="41"/>
      <c r="K1037" s="23"/>
      <c r="L1037" s="41"/>
      <c r="M1037" s="186"/>
      <c r="N1037" s="42"/>
      <c r="O1037" s="42"/>
      <c r="P1037" s="42"/>
      <c r="Q1037" s="36"/>
      <c r="R1037" s="36"/>
      <c r="S1037" s="36"/>
      <c r="T1037" s="36"/>
      <c r="U1037" s="36"/>
      <c r="V1037" s="36"/>
      <c r="W1037" s="36"/>
      <c r="X1037" s="36"/>
      <c r="Y1037" s="36"/>
      <c r="Z1037" s="36"/>
      <c r="AA1037" s="36"/>
      <c r="AB1037" s="36"/>
      <c r="AC1037" s="9"/>
      <c r="AD1037" s="9"/>
      <c r="AE1037" s="9"/>
      <c r="AF1037" s="9"/>
      <c r="AG1037" s="9"/>
      <c r="AH1037" s="9"/>
      <c r="AI1037" s="9"/>
      <c r="AJ1037" s="9"/>
      <c r="AK1037" s="9"/>
      <c r="AL1037" s="9"/>
      <c r="AM1037" s="9"/>
      <c r="AN1037" s="9"/>
      <c r="AO1037" s="9"/>
      <c r="AP1037" s="10"/>
    </row>
    <row r="1038" spans="1:42" x14ac:dyDescent="0.3">
      <c r="A1038" s="41"/>
      <c r="B1038" s="41"/>
      <c r="C1038" s="114"/>
      <c r="D1038" s="41"/>
      <c r="E1038" s="41"/>
      <c r="F1038" s="41"/>
      <c r="G1038" s="41"/>
      <c r="H1038" s="41"/>
      <c r="I1038" s="23"/>
      <c r="J1038" s="41"/>
      <c r="K1038" s="23"/>
      <c r="L1038" s="41"/>
      <c r="M1038" s="186"/>
      <c r="N1038" s="42"/>
      <c r="O1038" s="42"/>
      <c r="P1038" s="42"/>
      <c r="Q1038" s="36"/>
      <c r="R1038" s="36"/>
      <c r="S1038" s="36"/>
      <c r="T1038" s="36"/>
      <c r="U1038" s="36"/>
      <c r="V1038" s="36"/>
      <c r="W1038" s="36"/>
      <c r="X1038" s="36"/>
      <c r="Y1038" s="36"/>
      <c r="Z1038" s="36"/>
      <c r="AA1038" s="36"/>
      <c r="AB1038" s="36"/>
      <c r="AC1038" s="9"/>
      <c r="AD1038" s="9"/>
      <c r="AE1038" s="9"/>
      <c r="AF1038" s="9"/>
      <c r="AG1038" s="9"/>
      <c r="AH1038" s="9"/>
      <c r="AI1038" s="9"/>
      <c r="AJ1038" s="9"/>
      <c r="AK1038" s="9"/>
      <c r="AL1038" s="9"/>
      <c r="AM1038" s="9"/>
      <c r="AN1038" s="9"/>
      <c r="AO1038" s="9"/>
      <c r="AP1038" s="10"/>
    </row>
    <row r="1039" spans="1:42" x14ac:dyDescent="0.3">
      <c r="A1039" s="41"/>
      <c r="B1039" s="41"/>
      <c r="C1039" s="114"/>
      <c r="D1039" s="41"/>
      <c r="E1039" s="41"/>
      <c r="F1039" s="41"/>
      <c r="G1039" s="41"/>
      <c r="H1039" s="41"/>
      <c r="I1039" s="23"/>
      <c r="J1039" s="41"/>
      <c r="K1039" s="23"/>
      <c r="L1039" s="41"/>
      <c r="M1039" s="186"/>
      <c r="N1039" s="42"/>
      <c r="O1039" s="42"/>
      <c r="P1039" s="42"/>
      <c r="Q1039" s="36"/>
      <c r="R1039" s="36"/>
      <c r="S1039" s="36"/>
      <c r="T1039" s="36"/>
      <c r="U1039" s="36"/>
      <c r="V1039" s="36"/>
      <c r="W1039" s="36"/>
      <c r="X1039" s="36"/>
      <c r="Y1039" s="36"/>
      <c r="Z1039" s="36"/>
      <c r="AA1039" s="36"/>
      <c r="AB1039" s="36"/>
      <c r="AC1039" s="9"/>
      <c r="AD1039" s="9"/>
      <c r="AE1039" s="9"/>
      <c r="AF1039" s="9"/>
      <c r="AG1039" s="9"/>
      <c r="AH1039" s="9"/>
      <c r="AI1039" s="9"/>
      <c r="AJ1039" s="9"/>
      <c r="AK1039" s="9"/>
      <c r="AL1039" s="9"/>
      <c r="AM1039" s="9"/>
      <c r="AN1039" s="9"/>
      <c r="AO1039" s="9"/>
      <c r="AP1039" s="10"/>
    </row>
    <row r="1040" spans="1:42" x14ac:dyDescent="0.3">
      <c r="A1040" s="41"/>
      <c r="B1040" s="41"/>
      <c r="C1040" s="114"/>
      <c r="D1040" s="41"/>
      <c r="E1040" s="41"/>
      <c r="F1040" s="41"/>
      <c r="G1040" s="41"/>
      <c r="H1040" s="41"/>
      <c r="I1040" s="23"/>
      <c r="J1040" s="41"/>
      <c r="K1040" s="23"/>
      <c r="L1040" s="41"/>
      <c r="M1040" s="186"/>
      <c r="N1040" s="42"/>
      <c r="O1040" s="42"/>
      <c r="P1040" s="42"/>
      <c r="Q1040" s="36"/>
      <c r="R1040" s="36"/>
      <c r="S1040" s="36"/>
      <c r="T1040" s="36"/>
      <c r="U1040" s="36"/>
      <c r="V1040" s="36"/>
      <c r="W1040" s="36"/>
      <c r="X1040" s="36"/>
      <c r="Y1040" s="36"/>
      <c r="Z1040" s="36"/>
      <c r="AA1040" s="36"/>
      <c r="AB1040" s="36"/>
      <c r="AC1040" s="9"/>
      <c r="AD1040" s="9"/>
      <c r="AE1040" s="9"/>
      <c r="AF1040" s="9"/>
      <c r="AG1040" s="9"/>
      <c r="AH1040" s="9"/>
      <c r="AI1040" s="9"/>
      <c r="AJ1040" s="9"/>
      <c r="AK1040" s="9"/>
      <c r="AL1040" s="9"/>
      <c r="AM1040" s="9"/>
      <c r="AN1040" s="9"/>
      <c r="AO1040" s="9"/>
      <c r="AP1040" s="10"/>
    </row>
    <row r="1041" spans="1:42" x14ac:dyDescent="0.3">
      <c r="A1041" s="41"/>
      <c r="B1041" s="41"/>
      <c r="C1041" s="114"/>
      <c r="D1041" s="41"/>
      <c r="E1041" s="41"/>
      <c r="F1041" s="41"/>
      <c r="G1041" s="41"/>
      <c r="H1041" s="41"/>
      <c r="I1041" s="23"/>
      <c r="J1041" s="41"/>
      <c r="K1041" s="23"/>
      <c r="L1041" s="41"/>
      <c r="M1041" s="186"/>
      <c r="N1041" s="42"/>
      <c r="O1041" s="42"/>
      <c r="P1041" s="42"/>
      <c r="Q1041" s="36"/>
      <c r="R1041" s="36"/>
      <c r="S1041" s="36"/>
      <c r="T1041" s="36"/>
      <c r="U1041" s="36"/>
      <c r="V1041" s="36"/>
      <c r="W1041" s="36"/>
      <c r="X1041" s="36"/>
      <c r="Y1041" s="36"/>
      <c r="Z1041" s="36"/>
      <c r="AA1041" s="36"/>
      <c r="AB1041" s="36"/>
      <c r="AC1041" s="9"/>
      <c r="AD1041" s="9"/>
      <c r="AE1041" s="9"/>
      <c r="AF1041" s="9"/>
      <c r="AG1041" s="9"/>
      <c r="AH1041" s="9"/>
      <c r="AI1041" s="9"/>
      <c r="AJ1041" s="9"/>
      <c r="AK1041" s="9"/>
      <c r="AL1041" s="9"/>
      <c r="AM1041" s="9"/>
      <c r="AN1041" s="9"/>
      <c r="AO1041" s="9"/>
      <c r="AP1041" s="10"/>
    </row>
    <row r="1042" spans="1:42" x14ac:dyDescent="0.3">
      <c r="A1042" s="41"/>
      <c r="B1042" s="41"/>
      <c r="C1042" s="114"/>
      <c r="D1042" s="41"/>
      <c r="E1042" s="41"/>
      <c r="F1042" s="41"/>
      <c r="G1042" s="41"/>
      <c r="H1042" s="41"/>
      <c r="I1042" s="23"/>
      <c r="J1042" s="41"/>
      <c r="K1042" s="23"/>
      <c r="L1042" s="41"/>
      <c r="M1042" s="186"/>
      <c r="N1042" s="42"/>
      <c r="O1042" s="42"/>
      <c r="P1042" s="42"/>
      <c r="Q1042" s="36"/>
      <c r="R1042" s="36"/>
      <c r="S1042" s="36"/>
      <c r="T1042" s="36"/>
      <c r="U1042" s="36"/>
      <c r="V1042" s="36"/>
      <c r="W1042" s="36"/>
      <c r="X1042" s="36"/>
      <c r="Y1042" s="36"/>
      <c r="Z1042" s="36"/>
      <c r="AA1042" s="36"/>
      <c r="AB1042" s="36"/>
      <c r="AC1042" s="9"/>
      <c r="AD1042" s="9"/>
      <c r="AE1042" s="9"/>
      <c r="AF1042" s="9"/>
      <c r="AG1042" s="9"/>
      <c r="AH1042" s="9"/>
      <c r="AI1042" s="9"/>
      <c r="AJ1042" s="9"/>
      <c r="AK1042" s="9"/>
      <c r="AL1042" s="9"/>
      <c r="AM1042" s="9"/>
      <c r="AN1042" s="9"/>
      <c r="AO1042" s="9"/>
      <c r="AP1042" s="10"/>
    </row>
    <row r="1043" spans="1:42" x14ac:dyDescent="0.3">
      <c r="A1043" s="41"/>
      <c r="B1043" s="41"/>
      <c r="C1043" s="114"/>
      <c r="D1043" s="41"/>
      <c r="E1043" s="41"/>
      <c r="F1043" s="41"/>
      <c r="G1043" s="41"/>
      <c r="H1043" s="41"/>
      <c r="I1043" s="23"/>
      <c r="J1043" s="41"/>
      <c r="K1043" s="23"/>
      <c r="L1043" s="41"/>
      <c r="M1043" s="186"/>
      <c r="N1043" s="42"/>
      <c r="O1043" s="42"/>
      <c r="P1043" s="42"/>
      <c r="Q1043" s="36"/>
      <c r="R1043" s="36"/>
      <c r="S1043" s="36"/>
      <c r="T1043" s="36"/>
      <c r="U1043" s="36"/>
      <c r="V1043" s="36"/>
      <c r="W1043" s="36"/>
      <c r="X1043" s="36"/>
      <c r="Y1043" s="36"/>
      <c r="Z1043" s="36"/>
      <c r="AA1043" s="36"/>
      <c r="AB1043" s="36"/>
      <c r="AC1043" s="9"/>
      <c r="AD1043" s="9"/>
      <c r="AE1043" s="9"/>
      <c r="AF1043" s="9"/>
      <c r="AG1043" s="9"/>
      <c r="AH1043" s="9"/>
      <c r="AI1043" s="9"/>
      <c r="AJ1043" s="9"/>
      <c r="AK1043" s="9"/>
      <c r="AL1043" s="9"/>
      <c r="AM1043" s="9"/>
      <c r="AN1043" s="9"/>
      <c r="AO1043" s="9"/>
      <c r="AP1043" s="10"/>
    </row>
    <row r="1044" spans="1:42" x14ac:dyDescent="0.3">
      <c r="A1044" s="41"/>
      <c r="B1044" s="41"/>
      <c r="C1044" s="114"/>
      <c r="D1044" s="41"/>
      <c r="E1044" s="41"/>
      <c r="F1044" s="41"/>
      <c r="G1044" s="41"/>
      <c r="H1044" s="41"/>
      <c r="I1044" s="23"/>
      <c r="J1044" s="41"/>
      <c r="K1044" s="23"/>
      <c r="L1044" s="41"/>
      <c r="M1044" s="186"/>
      <c r="N1044" s="42"/>
      <c r="O1044" s="42"/>
      <c r="P1044" s="42"/>
      <c r="Q1044" s="36"/>
      <c r="R1044" s="36"/>
      <c r="S1044" s="36"/>
      <c r="T1044" s="36"/>
      <c r="U1044" s="36"/>
      <c r="V1044" s="36"/>
      <c r="W1044" s="36"/>
      <c r="X1044" s="36"/>
      <c r="Y1044" s="36"/>
      <c r="Z1044" s="36"/>
      <c r="AA1044" s="36"/>
      <c r="AB1044" s="36"/>
      <c r="AC1044" s="9"/>
      <c r="AD1044" s="9"/>
      <c r="AE1044" s="9"/>
      <c r="AF1044" s="9"/>
      <c r="AG1044" s="9"/>
      <c r="AH1044" s="9"/>
      <c r="AI1044" s="9"/>
      <c r="AJ1044" s="9"/>
      <c r="AK1044" s="9"/>
      <c r="AL1044" s="9"/>
      <c r="AM1044" s="9"/>
      <c r="AN1044" s="9"/>
      <c r="AO1044" s="9"/>
      <c r="AP1044" s="10"/>
    </row>
    <row r="1045" spans="1:42" x14ac:dyDescent="0.3">
      <c r="A1045" s="41"/>
      <c r="B1045" s="41"/>
      <c r="C1045" s="114"/>
      <c r="D1045" s="41"/>
      <c r="E1045" s="41"/>
      <c r="F1045" s="41"/>
      <c r="G1045" s="41"/>
      <c r="H1045" s="41"/>
      <c r="I1045" s="23"/>
      <c r="J1045" s="41"/>
      <c r="K1045" s="23"/>
      <c r="L1045" s="41"/>
      <c r="M1045" s="186"/>
      <c r="N1045" s="42"/>
      <c r="O1045" s="42"/>
      <c r="P1045" s="42"/>
      <c r="Q1045" s="36"/>
      <c r="R1045" s="36"/>
      <c r="S1045" s="36"/>
      <c r="T1045" s="36"/>
      <c r="U1045" s="36"/>
      <c r="V1045" s="36"/>
      <c r="W1045" s="36"/>
      <c r="X1045" s="36"/>
      <c r="Y1045" s="36"/>
      <c r="Z1045" s="36"/>
      <c r="AA1045" s="36"/>
      <c r="AB1045" s="36"/>
      <c r="AC1045" s="9"/>
      <c r="AD1045" s="9"/>
      <c r="AE1045" s="9"/>
      <c r="AF1045" s="9"/>
      <c r="AG1045" s="9"/>
      <c r="AH1045" s="9"/>
      <c r="AI1045" s="9"/>
      <c r="AJ1045" s="9"/>
      <c r="AK1045" s="9"/>
      <c r="AL1045" s="9"/>
      <c r="AM1045" s="9"/>
      <c r="AN1045" s="9"/>
      <c r="AO1045" s="9"/>
      <c r="AP1045" s="10"/>
    </row>
    <row r="1046" spans="1:42" x14ac:dyDescent="0.3">
      <c r="A1046" s="41"/>
      <c r="B1046" s="41"/>
      <c r="C1046" s="114"/>
      <c r="D1046" s="41"/>
      <c r="E1046" s="41"/>
      <c r="F1046" s="41"/>
      <c r="G1046" s="41"/>
      <c r="H1046" s="41"/>
      <c r="I1046" s="23"/>
      <c r="J1046" s="41"/>
      <c r="K1046" s="23"/>
      <c r="L1046" s="41"/>
      <c r="M1046" s="186"/>
      <c r="N1046" s="42"/>
      <c r="O1046" s="42"/>
      <c r="P1046" s="42"/>
      <c r="Q1046" s="36"/>
      <c r="R1046" s="36"/>
      <c r="S1046" s="36"/>
      <c r="T1046" s="36"/>
      <c r="U1046" s="36"/>
      <c r="V1046" s="36"/>
      <c r="W1046" s="36"/>
      <c r="X1046" s="36"/>
      <c r="Y1046" s="36"/>
      <c r="Z1046" s="36"/>
      <c r="AA1046" s="36"/>
      <c r="AB1046" s="36"/>
      <c r="AC1046" s="9"/>
      <c r="AD1046" s="9"/>
      <c r="AE1046" s="9"/>
      <c r="AF1046" s="9"/>
      <c r="AG1046" s="9"/>
      <c r="AH1046" s="9"/>
      <c r="AI1046" s="9"/>
      <c r="AJ1046" s="9"/>
      <c r="AK1046" s="9"/>
      <c r="AL1046" s="9"/>
      <c r="AM1046" s="9"/>
      <c r="AN1046" s="9"/>
      <c r="AO1046" s="9"/>
      <c r="AP1046" s="10"/>
    </row>
    <row r="1047" spans="1:42" x14ac:dyDescent="0.3">
      <c r="A1047" s="41"/>
      <c r="B1047" s="41"/>
      <c r="C1047" s="114"/>
      <c r="D1047" s="41"/>
      <c r="E1047" s="41"/>
      <c r="F1047" s="41"/>
      <c r="G1047" s="41"/>
      <c r="H1047" s="41"/>
      <c r="I1047" s="23"/>
      <c r="J1047" s="41"/>
      <c r="K1047" s="23"/>
      <c r="L1047" s="41"/>
      <c r="M1047" s="186"/>
      <c r="N1047" s="42"/>
      <c r="O1047" s="42"/>
      <c r="P1047" s="42"/>
      <c r="Q1047" s="36"/>
      <c r="R1047" s="36"/>
      <c r="S1047" s="36"/>
      <c r="T1047" s="36"/>
      <c r="U1047" s="36"/>
      <c r="V1047" s="36"/>
      <c r="W1047" s="36"/>
      <c r="X1047" s="36"/>
      <c r="Y1047" s="36"/>
      <c r="Z1047" s="36"/>
      <c r="AA1047" s="36"/>
      <c r="AB1047" s="36"/>
      <c r="AC1047" s="9"/>
      <c r="AD1047" s="9"/>
      <c r="AE1047" s="9"/>
      <c r="AF1047" s="9"/>
      <c r="AG1047" s="9"/>
      <c r="AH1047" s="9"/>
      <c r="AI1047" s="9"/>
      <c r="AJ1047" s="9"/>
      <c r="AK1047" s="9"/>
      <c r="AL1047" s="9"/>
      <c r="AM1047" s="9"/>
      <c r="AN1047" s="9"/>
      <c r="AO1047" s="9"/>
      <c r="AP1047" s="10"/>
    </row>
    <row r="1048" spans="1:42" x14ac:dyDescent="0.3">
      <c r="A1048" s="41"/>
      <c r="B1048" s="41"/>
      <c r="C1048" s="114"/>
      <c r="D1048" s="41"/>
      <c r="E1048" s="41"/>
      <c r="F1048" s="41"/>
      <c r="G1048" s="41"/>
      <c r="H1048" s="41"/>
      <c r="I1048" s="23"/>
      <c r="J1048" s="41"/>
      <c r="K1048" s="23"/>
      <c r="L1048" s="41"/>
      <c r="M1048" s="186"/>
      <c r="N1048" s="42"/>
      <c r="O1048" s="42"/>
      <c r="P1048" s="42"/>
      <c r="Q1048" s="36"/>
      <c r="R1048" s="36"/>
      <c r="S1048" s="36"/>
      <c r="T1048" s="36"/>
      <c r="U1048" s="36"/>
      <c r="V1048" s="36"/>
      <c r="W1048" s="36"/>
      <c r="X1048" s="36"/>
      <c r="Y1048" s="36"/>
      <c r="Z1048" s="36"/>
      <c r="AA1048" s="36"/>
      <c r="AB1048" s="36"/>
      <c r="AC1048" s="9"/>
      <c r="AD1048" s="9"/>
      <c r="AE1048" s="9"/>
      <c r="AF1048" s="9"/>
      <c r="AG1048" s="9"/>
      <c r="AH1048" s="9"/>
      <c r="AI1048" s="9"/>
      <c r="AJ1048" s="9"/>
      <c r="AK1048" s="9"/>
      <c r="AL1048" s="9"/>
      <c r="AM1048" s="9"/>
      <c r="AN1048" s="9"/>
      <c r="AO1048" s="9"/>
      <c r="AP1048" s="10"/>
    </row>
    <row r="1049" spans="1:42" x14ac:dyDescent="0.3">
      <c r="A1049" s="41"/>
      <c r="B1049" s="41"/>
      <c r="C1049" s="114"/>
      <c r="D1049" s="41"/>
      <c r="E1049" s="41"/>
      <c r="F1049" s="41"/>
      <c r="G1049" s="41"/>
      <c r="H1049" s="41"/>
      <c r="I1049" s="23"/>
      <c r="J1049" s="41"/>
      <c r="K1049" s="23"/>
      <c r="L1049" s="41"/>
      <c r="M1049" s="186"/>
      <c r="N1049" s="42"/>
      <c r="O1049" s="42"/>
      <c r="P1049" s="42"/>
      <c r="Q1049" s="36"/>
      <c r="R1049" s="36"/>
      <c r="S1049" s="36"/>
      <c r="T1049" s="36"/>
      <c r="U1049" s="36"/>
      <c r="V1049" s="36"/>
      <c r="W1049" s="36"/>
      <c r="X1049" s="36"/>
      <c r="Y1049" s="36"/>
      <c r="Z1049" s="36"/>
      <c r="AA1049" s="36"/>
      <c r="AB1049" s="36"/>
      <c r="AC1049" s="9"/>
      <c r="AD1049" s="9"/>
      <c r="AE1049" s="9"/>
      <c r="AF1049" s="9"/>
      <c r="AG1049" s="9"/>
      <c r="AH1049" s="9"/>
      <c r="AI1049" s="9"/>
      <c r="AJ1049" s="9"/>
      <c r="AK1049" s="9"/>
      <c r="AL1049" s="9"/>
      <c r="AM1049" s="9"/>
      <c r="AN1049" s="9"/>
      <c r="AO1049" s="9"/>
      <c r="AP1049" s="10"/>
    </row>
    <row r="1050" spans="1:42" x14ac:dyDescent="0.3">
      <c r="A1050" s="41"/>
      <c r="B1050" s="41"/>
      <c r="C1050" s="114"/>
      <c r="D1050" s="41"/>
      <c r="E1050" s="41"/>
      <c r="F1050" s="41"/>
      <c r="G1050" s="41"/>
      <c r="H1050" s="41"/>
      <c r="I1050" s="23"/>
      <c r="J1050" s="41"/>
      <c r="K1050" s="23"/>
      <c r="L1050" s="41"/>
      <c r="M1050" s="186"/>
      <c r="N1050" s="42"/>
      <c r="O1050" s="42"/>
      <c r="P1050" s="42"/>
      <c r="Q1050" s="36"/>
      <c r="R1050" s="36"/>
      <c r="S1050" s="36"/>
      <c r="T1050" s="36"/>
      <c r="U1050" s="36"/>
      <c r="V1050" s="36"/>
      <c r="W1050" s="36"/>
      <c r="X1050" s="36"/>
      <c r="Y1050" s="36"/>
      <c r="Z1050" s="36"/>
      <c r="AA1050" s="36"/>
      <c r="AB1050" s="36"/>
      <c r="AC1050" s="9"/>
      <c r="AD1050" s="9"/>
      <c r="AE1050" s="9"/>
      <c r="AF1050" s="9"/>
      <c r="AG1050" s="9"/>
      <c r="AH1050" s="9"/>
      <c r="AI1050" s="9"/>
      <c r="AJ1050" s="9"/>
      <c r="AK1050" s="9"/>
      <c r="AL1050" s="9"/>
      <c r="AM1050" s="9"/>
      <c r="AN1050" s="9"/>
      <c r="AO1050" s="9"/>
      <c r="AP1050" s="10"/>
    </row>
    <row r="1051" spans="1:42" x14ac:dyDescent="0.3">
      <c r="A1051" s="41"/>
      <c r="B1051" s="41"/>
      <c r="C1051" s="114"/>
      <c r="D1051" s="41"/>
      <c r="E1051" s="41"/>
      <c r="F1051" s="41"/>
      <c r="G1051" s="41"/>
      <c r="H1051" s="41"/>
      <c r="I1051" s="23"/>
      <c r="J1051" s="41"/>
      <c r="K1051" s="23"/>
      <c r="L1051" s="41"/>
      <c r="M1051" s="186"/>
      <c r="N1051" s="42"/>
      <c r="O1051" s="42"/>
      <c r="P1051" s="42"/>
      <c r="Q1051" s="36"/>
      <c r="R1051" s="36"/>
      <c r="S1051" s="36"/>
      <c r="T1051" s="36"/>
      <c r="U1051" s="36"/>
      <c r="V1051" s="36"/>
      <c r="W1051" s="36"/>
      <c r="X1051" s="36"/>
      <c r="Y1051" s="36"/>
      <c r="Z1051" s="36"/>
      <c r="AA1051" s="36"/>
      <c r="AB1051" s="36"/>
      <c r="AC1051" s="9"/>
      <c r="AD1051" s="9"/>
      <c r="AE1051" s="9"/>
      <c r="AF1051" s="9"/>
      <c r="AG1051" s="9"/>
      <c r="AH1051" s="9"/>
      <c r="AI1051" s="9"/>
      <c r="AJ1051" s="9"/>
      <c r="AK1051" s="9"/>
      <c r="AL1051" s="9"/>
      <c r="AM1051" s="9"/>
      <c r="AN1051" s="9"/>
      <c r="AO1051" s="9"/>
      <c r="AP1051" s="10"/>
    </row>
    <row r="1052" spans="1:42" x14ac:dyDescent="0.3">
      <c r="A1052" s="41"/>
      <c r="B1052" s="41"/>
      <c r="C1052" s="114"/>
      <c r="D1052" s="41"/>
      <c r="E1052" s="41"/>
      <c r="F1052" s="41"/>
      <c r="G1052" s="41"/>
      <c r="H1052" s="41"/>
      <c r="I1052" s="23"/>
      <c r="J1052" s="41"/>
      <c r="K1052" s="23"/>
      <c r="L1052" s="41"/>
      <c r="M1052" s="186"/>
      <c r="N1052" s="42"/>
      <c r="O1052" s="42"/>
      <c r="P1052" s="42"/>
      <c r="Q1052" s="36"/>
      <c r="R1052" s="36"/>
      <c r="S1052" s="36"/>
      <c r="T1052" s="36"/>
      <c r="U1052" s="36"/>
      <c r="V1052" s="36"/>
      <c r="W1052" s="36"/>
      <c r="X1052" s="36"/>
      <c r="Y1052" s="36"/>
      <c r="Z1052" s="36"/>
      <c r="AA1052" s="36"/>
      <c r="AB1052" s="36"/>
      <c r="AC1052" s="9"/>
      <c r="AD1052" s="9"/>
      <c r="AE1052" s="9"/>
      <c r="AF1052" s="9"/>
      <c r="AG1052" s="9"/>
      <c r="AH1052" s="9"/>
      <c r="AI1052" s="9"/>
      <c r="AJ1052" s="9"/>
      <c r="AK1052" s="9"/>
      <c r="AL1052" s="9"/>
      <c r="AM1052" s="9"/>
      <c r="AN1052" s="9"/>
      <c r="AO1052" s="9"/>
      <c r="AP1052" s="10"/>
    </row>
    <row r="1053" spans="1:42" x14ac:dyDescent="0.3">
      <c r="A1053" s="41"/>
      <c r="B1053" s="41"/>
      <c r="C1053" s="114"/>
      <c r="D1053" s="41"/>
      <c r="E1053" s="41"/>
      <c r="F1053" s="41"/>
      <c r="G1053" s="41"/>
      <c r="H1053" s="41"/>
      <c r="I1053" s="23"/>
      <c r="J1053" s="41"/>
      <c r="K1053" s="23"/>
      <c r="L1053" s="41"/>
      <c r="M1053" s="186"/>
      <c r="N1053" s="42"/>
      <c r="O1053" s="42"/>
      <c r="P1053" s="42"/>
      <c r="Q1053" s="36"/>
      <c r="R1053" s="36"/>
      <c r="S1053" s="36"/>
      <c r="T1053" s="36"/>
      <c r="U1053" s="36"/>
      <c r="V1053" s="36"/>
      <c r="W1053" s="36"/>
      <c r="X1053" s="36"/>
      <c r="Y1053" s="36"/>
      <c r="Z1053" s="36"/>
      <c r="AA1053" s="36"/>
      <c r="AB1053" s="36"/>
      <c r="AC1053" s="9"/>
      <c r="AD1053" s="9"/>
      <c r="AE1053" s="9"/>
      <c r="AF1053" s="9"/>
      <c r="AG1053" s="9"/>
      <c r="AH1053" s="9"/>
      <c r="AI1053" s="9"/>
      <c r="AJ1053" s="9"/>
      <c r="AK1053" s="9"/>
      <c r="AL1053" s="9"/>
      <c r="AM1053" s="9"/>
      <c r="AN1053" s="9"/>
      <c r="AO1053" s="9"/>
      <c r="AP1053" s="10"/>
    </row>
    <row r="1054" spans="1:42" x14ac:dyDescent="0.3">
      <c r="A1054" s="41"/>
      <c r="B1054" s="41"/>
      <c r="C1054" s="114"/>
      <c r="D1054" s="41"/>
      <c r="E1054" s="41"/>
      <c r="F1054" s="41"/>
      <c r="G1054" s="41"/>
      <c r="H1054" s="41"/>
      <c r="I1054" s="23"/>
      <c r="J1054" s="41"/>
      <c r="K1054" s="23"/>
      <c r="L1054" s="41"/>
      <c r="M1054" s="186"/>
      <c r="N1054" s="42"/>
      <c r="O1054" s="42"/>
      <c r="P1054" s="42"/>
      <c r="Q1054" s="36"/>
      <c r="R1054" s="36"/>
      <c r="S1054" s="36"/>
      <c r="T1054" s="36"/>
      <c r="U1054" s="36"/>
      <c r="V1054" s="36"/>
      <c r="W1054" s="36"/>
      <c r="X1054" s="36"/>
      <c r="Y1054" s="36"/>
      <c r="Z1054" s="36"/>
      <c r="AA1054" s="36"/>
      <c r="AB1054" s="36"/>
      <c r="AC1054" s="9"/>
      <c r="AD1054" s="9"/>
      <c r="AE1054" s="9"/>
      <c r="AF1054" s="9"/>
      <c r="AG1054" s="9"/>
      <c r="AH1054" s="9"/>
      <c r="AI1054" s="9"/>
      <c r="AJ1054" s="9"/>
      <c r="AK1054" s="9"/>
      <c r="AL1054" s="9"/>
      <c r="AM1054" s="9"/>
      <c r="AN1054" s="9"/>
      <c r="AO1054" s="9"/>
      <c r="AP1054" s="10"/>
    </row>
    <row r="1055" spans="1:42" x14ac:dyDescent="0.3">
      <c r="A1055" s="41"/>
      <c r="B1055" s="41"/>
      <c r="C1055" s="114"/>
      <c r="D1055" s="41"/>
      <c r="E1055" s="41"/>
      <c r="F1055" s="41"/>
      <c r="G1055" s="41"/>
      <c r="H1055" s="41"/>
      <c r="I1055" s="23"/>
      <c r="J1055" s="41"/>
      <c r="K1055" s="23"/>
      <c r="L1055" s="41"/>
      <c r="M1055" s="186"/>
      <c r="N1055" s="42"/>
      <c r="O1055" s="42"/>
      <c r="P1055" s="42"/>
      <c r="Q1055" s="36"/>
      <c r="R1055" s="36"/>
      <c r="S1055" s="36"/>
      <c r="T1055" s="36"/>
      <c r="U1055" s="36"/>
      <c r="V1055" s="36"/>
      <c r="W1055" s="36"/>
      <c r="X1055" s="36"/>
      <c r="Y1055" s="36"/>
      <c r="Z1055" s="36"/>
      <c r="AA1055" s="36"/>
      <c r="AB1055" s="36"/>
      <c r="AC1055" s="9"/>
      <c r="AD1055" s="9"/>
      <c r="AE1055" s="9"/>
      <c r="AF1055" s="9"/>
      <c r="AG1055" s="9"/>
      <c r="AH1055" s="9"/>
      <c r="AI1055" s="9"/>
      <c r="AJ1055" s="9"/>
      <c r="AK1055" s="9"/>
      <c r="AL1055" s="9"/>
      <c r="AM1055" s="9"/>
      <c r="AN1055" s="9"/>
      <c r="AO1055" s="9"/>
      <c r="AP1055" s="10"/>
    </row>
    <row r="1056" spans="1:42" x14ac:dyDescent="0.3">
      <c r="A1056" s="41"/>
      <c r="B1056" s="41"/>
      <c r="C1056" s="114"/>
      <c r="D1056" s="41"/>
      <c r="E1056" s="41"/>
      <c r="F1056" s="41"/>
      <c r="G1056" s="41"/>
      <c r="H1056" s="41"/>
      <c r="I1056" s="23"/>
      <c r="J1056" s="41"/>
      <c r="K1056" s="23"/>
      <c r="L1056" s="41"/>
      <c r="M1056" s="186"/>
      <c r="N1056" s="42"/>
      <c r="O1056" s="42"/>
      <c r="P1056" s="42"/>
      <c r="Q1056" s="36"/>
      <c r="R1056" s="36"/>
      <c r="S1056" s="36"/>
      <c r="T1056" s="36"/>
      <c r="U1056" s="36"/>
      <c r="V1056" s="36"/>
      <c r="W1056" s="36"/>
      <c r="X1056" s="36"/>
      <c r="Y1056" s="36"/>
      <c r="Z1056" s="36"/>
      <c r="AA1056" s="36"/>
      <c r="AB1056" s="36"/>
      <c r="AC1056" s="9"/>
      <c r="AD1056" s="9"/>
      <c r="AE1056" s="9"/>
      <c r="AF1056" s="9"/>
      <c r="AG1056" s="9"/>
      <c r="AH1056" s="9"/>
      <c r="AI1056" s="9"/>
      <c r="AJ1056" s="9"/>
      <c r="AK1056" s="9"/>
      <c r="AL1056" s="9"/>
      <c r="AM1056" s="9"/>
      <c r="AN1056" s="9"/>
      <c r="AO1056" s="9"/>
      <c r="AP1056" s="10"/>
    </row>
    <row r="1057" spans="1:42" x14ac:dyDescent="0.3">
      <c r="A1057" s="41"/>
      <c r="B1057" s="41"/>
      <c r="C1057" s="114"/>
      <c r="D1057" s="41"/>
      <c r="E1057" s="41"/>
      <c r="F1057" s="41"/>
      <c r="G1057" s="41"/>
      <c r="H1057" s="41"/>
      <c r="I1057" s="23"/>
      <c r="J1057" s="41"/>
      <c r="K1057" s="23"/>
      <c r="L1057" s="41"/>
      <c r="M1057" s="186"/>
      <c r="N1057" s="42"/>
      <c r="O1057" s="42"/>
      <c r="P1057" s="42"/>
      <c r="Q1057" s="36"/>
      <c r="R1057" s="36"/>
      <c r="S1057" s="36"/>
      <c r="T1057" s="36"/>
      <c r="U1057" s="36"/>
      <c r="V1057" s="36"/>
      <c r="W1057" s="36"/>
      <c r="X1057" s="36"/>
      <c r="Y1057" s="36"/>
      <c r="Z1057" s="36"/>
      <c r="AA1057" s="36"/>
      <c r="AB1057" s="36"/>
      <c r="AC1057" s="9"/>
      <c r="AD1057" s="9"/>
      <c r="AE1057" s="9"/>
      <c r="AF1057" s="9"/>
      <c r="AG1057" s="9"/>
      <c r="AH1057" s="9"/>
      <c r="AI1057" s="9"/>
      <c r="AJ1057" s="9"/>
      <c r="AK1057" s="9"/>
      <c r="AL1057" s="9"/>
      <c r="AM1057" s="9"/>
      <c r="AN1057" s="9"/>
      <c r="AO1057" s="9"/>
      <c r="AP1057" s="10"/>
    </row>
    <row r="1058" spans="1:42" x14ac:dyDescent="0.3">
      <c r="A1058" s="41"/>
      <c r="B1058" s="41"/>
      <c r="C1058" s="114"/>
      <c r="D1058" s="41"/>
      <c r="E1058" s="41"/>
      <c r="F1058" s="41"/>
      <c r="G1058" s="41"/>
      <c r="H1058" s="41"/>
      <c r="I1058" s="23"/>
      <c r="J1058" s="41"/>
      <c r="K1058" s="23"/>
      <c r="L1058" s="41"/>
      <c r="M1058" s="186"/>
      <c r="N1058" s="42"/>
      <c r="O1058" s="42"/>
      <c r="P1058" s="42"/>
      <c r="Q1058" s="36"/>
      <c r="R1058" s="36"/>
      <c r="S1058" s="36"/>
      <c r="T1058" s="36"/>
      <c r="U1058" s="36"/>
      <c r="V1058" s="36"/>
      <c r="W1058" s="36"/>
      <c r="X1058" s="36"/>
      <c r="Y1058" s="36"/>
      <c r="Z1058" s="36"/>
      <c r="AA1058" s="36"/>
      <c r="AB1058" s="36"/>
      <c r="AC1058" s="9"/>
      <c r="AD1058" s="9"/>
      <c r="AE1058" s="9"/>
      <c r="AF1058" s="9"/>
      <c r="AG1058" s="9"/>
      <c r="AH1058" s="9"/>
      <c r="AI1058" s="9"/>
      <c r="AJ1058" s="9"/>
      <c r="AK1058" s="9"/>
      <c r="AL1058" s="9"/>
      <c r="AM1058" s="9"/>
      <c r="AN1058" s="9"/>
      <c r="AO1058" s="9"/>
      <c r="AP1058" s="10"/>
    </row>
    <row r="1059" spans="1:42" x14ac:dyDescent="0.3">
      <c r="A1059" s="41"/>
      <c r="B1059" s="41"/>
      <c r="C1059" s="114"/>
      <c r="D1059" s="41"/>
      <c r="E1059" s="41"/>
      <c r="F1059" s="41"/>
      <c r="G1059" s="41"/>
      <c r="H1059" s="41"/>
      <c r="I1059" s="23"/>
      <c r="J1059" s="41"/>
      <c r="K1059" s="23"/>
      <c r="L1059" s="41"/>
      <c r="M1059" s="186"/>
      <c r="N1059" s="42"/>
      <c r="O1059" s="42"/>
      <c r="P1059" s="42"/>
      <c r="Q1059" s="36"/>
      <c r="R1059" s="36"/>
      <c r="S1059" s="36"/>
      <c r="T1059" s="36"/>
      <c r="U1059" s="36"/>
      <c r="V1059" s="36"/>
      <c r="W1059" s="36"/>
      <c r="X1059" s="36"/>
      <c r="Y1059" s="36"/>
      <c r="Z1059" s="36"/>
      <c r="AA1059" s="36"/>
      <c r="AB1059" s="36"/>
      <c r="AC1059" s="9"/>
      <c r="AD1059" s="9"/>
      <c r="AE1059" s="9"/>
      <c r="AF1059" s="9"/>
      <c r="AG1059" s="9"/>
      <c r="AH1059" s="9"/>
      <c r="AI1059" s="9"/>
      <c r="AJ1059" s="9"/>
      <c r="AK1059" s="9"/>
      <c r="AL1059" s="9"/>
      <c r="AM1059" s="9"/>
      <c r="AN1059" s="9"/>
      <c r="AO1059" s="9"/>
      <c r="AP1059" s="10"/>
    </row>
    <row r="1060" spans="1:42" x14ac:dyDescent="0.3">
      <c r="A1060" s="41"/>
      <c r="B1060" s="41"/>
      <c r="C1060" s="114"/>
      <c r="D1060" s="41"/>
      <c r="E1060" s="41"/>
      <c r="F1060" s="41"/>
      <c r="G1060" s="41"/>
      <c r="H1060" s="41"/>
      <c r="I1060" s="23"/>
      <c r="J1060" s="41"/>
      <c r="K1060" s="23"/>
      <c r="L1060" s="41"/>
      <c r="M1060" s="186"/>
      <c r="N1060" s="42"/>
      <c r="O1060" s="42"/>
      <c r="P1060" s="42"/>
      <c r="Q1060" s="36"/>
      <c r="R1060" s="36"/>
      <c r="S1060" s="36"/>
      <c r="T1060" s="36"/>
      <c r="U1060" s="36"/>
      <c r="V1060" s="36"/>
      <c r="W1060" s="36"/>
      <c r="X1060" s="36"/>
      <c r="Y1060" s="36"/>
      <c r="Z1060" s="36"/>
      <c r="AA1060" s="36"/>
      <c r="AB1060" s="36"/>
      <c r="AC1060" s="9"/>
      <c r="AD1060" s="9"/>
      <c r="AE1060" s="9"/>
      <c r="AF1060" s="9"/>
      <c r="AG1060" s="9"/>
      <c r="AH1060" s="9"/>
      <c r="AI1060" s="9"/>
      <c r="AJ1060" s="9"/>
      <c r="AK1060" s="9"/>
      <c r="AL1060" s="9"/>
      <c r="AM1060" s="9"/>
      <c r="AN1060" s="9"/>
      <c r="AO1060" s="9"/>
      <c r="AP1060" s="10"/>
    </row>
    <row r="1061" spans="1:42" x14ac:dyDescent="0.3">
      <c r="A1061" s="41"/>
      <c r="B1061" s="41"/>
      <c r="C1061" s="114"/>
      <c r="D1061" s="41"/>
      <c r="E1061" s="41"/>
      <c r="F1061" s="41"/>
      <c r="G1061" s="41"/>
      <c r="H1061" s="41"/>
      <c r="I1061" s="23"/>
      <c r="J1061" s="41"/>
      <c r="K1061" s="23"/>
      <c r="L1061" s="41"/>
      <c r="M1061" s="186"/>
      <c r="N1061" s="42"/>
      <c r="O1061" s="42"/>
      <c r="P1061" s="42"/>
      <c r="Q1061" s="36"/>
      <c r="R1061" s="36"/>
      <c r="S1061" s="36"/>
      <c r="T1061" s="36"/>
      <c r="U1061" s="36"/>
      <c r="V1061" s="36"/>
      <c r="W1061" s="36"/>
      <c r="X1061" s="36"/>
      <c r="Y1061" s="36"/>
      <c r="Z1061" s="36"/>
      <c r="AA1061" s="36"/>
      <c r="AB1061" s="36"/>
      <c r="AC1061" s="9"/>
      <c r="AD1061" s="9"/>
      <c r="AE1061" s="9"/>
      <c r="AF1061" s="9"/>
      <c r="AG1061" s="9"/>
      <c r="AH1061" s="9"/>
      <c r="AI1061" s="9"/>
      <c r="AJ1061" s="9"/>
      <c r="AK1061" s="9"/>
      <c r="AL1061" s="9"/>
      <c r="AM1061" s="9"/>
      <c r="AN1061" s="9"/>
      <c r="AO1061" s="9"/>
      <c r="AP1061" s="10"/>
    </row>
    <row r="1062" spans="1:42" x14ac:dyDescent="0.3">
      <c r="A1062" s="41"/>
      <c r="B1062" s="41"/>
      <c r="C1062" s="114"/>
      <c r="D1062" s="41"/>
      <c r="E1062" s="41"/>
      <c r="F1062" s="41"/>
      <c r="G1062" s="41"/>
      <c r="H1062" s="41"/>
      <c r="I1062" s="23"/>
      <c r="J1062" s="41"/>
      <c r="K1062" s="23"/>
      <c r="L1062" s="41"/>
      <c r="M1062" s="186"/>
      <c r="N1062" s="42"/>
      <c r="O1062" s="42"/>
      <c r="P1062" s="42"/>
      <c r="Q1062" s="36"/>
      <c r="R1062" s="36"/>
      <c r="S1062" s="36"/>
      <c r="T1062" s="36"/>
      <c r="U1062" s="36"/>
      <c r="V1062" s="36"/>
      <c r="W1062" s="36"/>
      <c r="X1062" s="36"/>
      <c r="Y1062" s="36"/>
      <c r="Z1062" s="36"/>
      <c r="AA1062" s="36"/>
      <c r="AB1062" s="36"/>
      <c r="AC1062" s="9"/>
      <c r="AD1062" s="9"/>
      <c r="AE1062" s="9"/>
      <c r="AF1062" s="9"/>
      <c r="AG1062" s="9"/>
      <c r="AH1062" s="9"/>
      <c r="AI1062" s="9"/>
      <c r="AJ1062" s="9"/>
      <c r="AK1062" s="9"/>
      <c r="AL1062" s="9"/>
      <c r="AM1062" s="9"/>
      <c r="AN1062" s="9"/>
      <c r="AO1062" s="9"/>
      <c r="AP1062" s="10"/>
    </row>
    <row r="1063" spans="1:42" x14ac:dyDescent="0.3">
      <c r="A1063" s="41"/>
      <c r="B1063" s="41"/>
      <c r="C1063" s="114"/>
      <c r="D1063" s="41"/>
      <c r="E1063" s="41"/>
      <c r="F1063" s="41"/>
      <c r="G1063" s="41"/>
      <c r="H1063" s="41"/>
      <c r="I1063" s="23"/>
      <c r="J1063" s="41"/>
      <c r="K1063" s="23"/>
      <c r="L1063" s="41"/>
      <c r="M1063" s="186"/>
      <c r="N1063" s="42"/>
      <c r="O1063" s="42"/>
      <c r="P1063" s="42"/>
      <c r="Q1063" s="36"/>
      <c r="R1063" s="36"/>
      <c r="S1063" s="36"/>
      <c r="T1063" s="36"/>
      <c r="U1063" s="36"/>
      <c r="V1063" s="36"/>
      <c r="W1063" s="36"/>
      <c r="X1063" s="36"/>
      <c r="Y1063" s="36"/>
      <c r="Z1063" s="36"/>
      <c r="AA1063" s="36"/>
      <c r="AB1063" s="36"/>
      <c r="AC1063" s="9"/>
      <c r="AD1063" s="9"/>
      <c r="AE1063" s="9"/>
      <c r="AF1063" s="9"/>
      <c r="AG1063" s="9"/>
      <c r="AH1063" s="9"/>
      <c r="AI1063" s="9"/>
      <c r="AJ1063" s="9"/>
      <c r="AK1063" s="9"/>
      <c r="AL1063" s="9"/>
      <c r="AM1063" s="9"/>
      <c r="AN1063" s="9"/>
      <c r="AO1063" s="9"/>
      <c r="AP1063" s="10"/>
    </row>
    <row r="1064" spans="1:42" x14ac:dyDescent="0.3">
      <c r="A1064" s="41"/>
      <c r="B1064" s="41"/>
      <c r="C1064" s="114"/>
      <c r="D1064" s="41"/>
      <c r="E1064" s="41"/>
      <c r="F1064" s="41"/>
      <c r="G1064" s="41"/>
      <c r="H1064" s="41"/>
      <c r="I1064" s="23"/>
      <c r="J1064" s="41"/>
      <c r="K1064" s="23"/>
      <c r="L1064" s="41"/>
      <c r="M1064" s="186"/>
      <c r="N1064" s="42"/>
      <c r="O1064" s="42"/>
      <c r="P1064" s="42"/>
      <c r="Q1064" s="36"/>
      <c r="R1064" s="36"/>
      <c r="S1064" s="36"/>
      <c r="T1064" s="36"/>
      <c r="U1064" s="36"/>
      <c r="V1064" s="36"/>
      <c r="W1064" s="36"/>
      <c r="X1064" s="36"/>
      <c r="Y1064" s="36"/>
      <c r="Z1064" s="36"/>
      <c r="AA1064" s="36"/>
      <c r="AB1064" s="36"/>
      <c r="AC1064" s="9"/>
      <c r="AD1064" s="9"/>
      <c r="AE1064" s="9"/>
      <c r="AF1064" s="9"/>
      <c r="AG1064" s="9"/>
      <c r="AH1064" s="9"/>
      <c r="AI1064" s="9"/>
      <c r="AJ1064" s="9"/>
      <c r="AK1064" s="9"/>
      <c r="AL1064" s="9"/>
      <c r="AM1064" s="9"/>
      <c r="AN1064" s="9"/>
      <c r="AO1064" s="9"/>
      <c r="AP1064" s="10"/>
    </row>
    <row r="1065" spans="1:42" x14ac:dyDescent="0.3">
      <c r="A1065" s="41"/>
      <c r="B1065" s="41"/>
      <c r="C1065" s="114"/>
      <c r="D1065" s="41"/>
      <c r="E1065" s="41"/>
      <c r="F1065" s="41"/>
      <c r="G1065" s="41"/>
      <c r="H1065" s="41"/>
      <c r="I1065" s="23"/>
      <c r="J1065" s="41"/>
      <c r="K1065" s="23"/>
      <c r="L1065" s="41"/>
      <c r="M1065" s="186"/>
      <c r="N1065" s="42"/>
      <c r="O1065" s="42"/>
      <c r="P1065" s="42"/>
      <c r="Q1065" s="36"/>
      <c r="R1065" s="36"/>
      <c r="S1065" s="36"/>
      <c r="T1065" s="36"/>
      <c r="U1065" s="36"/>
      <c r="V1065" s="36"/>
      <c r="W1065" s="36"/>
      <c r="X1065" s="36"/>
      <c r="Y1065" s="36"/>
      <c r="Z1065" s="36"/>
      <c r="AA1065" s="36"/>
      <c r="AB1065" s="36"/>
      <c r="AC1065" s="9"/>
      <c r="AD1065" s="9"/>
      <c r="AE1065" s="9"/>
      <c r="AF1065" s="9"/>
      <c r="AG1065" s="9"/>
      <c r="AH1065" s="9"/>
      <c r="AI1065" s="9"/>
      <c r="AJ1065" s="9"/>
      <c r="AK1065" s="9"/>
      <c r="AL1065" s="9"/>
      <c r="AM1065" s="9"/>
      <c r="AN1065" s="9"/>
      <c r="AO1065" s="9"/>
      <c r="AP1065" s="10"/>
    </row>
    <row r="1066" spans="1:42" x14ac:dyDescent="0.3">
      <c r="A1066" s="41"/>
      <c r="B1066" s="41"/>
      <c r="C1066" s="114"/>
      <c r="D1066" s="41"/>
      <c r="E1066" s="41"/>
      <c r="F1066" s="41"/>
      <c r="G1066" s="41"/>
      <c r="H1066" s="41"/>
      <c r="I1066" s="23"/>
      <c r="J1066" s="41"/>
      <c r="K1066" s="23"/>
      <c r="L1066" s="41"/>
      <c r="M1066" s="186"/>
      <c r="N1066" s="42"/>
      <c r="O1066" s="42"/>
      <c r="P1066" s="42"/>
      <c r="Q1066" s="36"/>
      <c r="R1066" s="36"/>
      <c r="S1066" s="36"/>
      <c r="T1066" s="36"/>
      <c r="U1066" s="36"/>
      <c r="V1066" s="36"/>
      <c r="W1066" s="36"/>
      <c r="X1066" s="36"/>
      <c r="Y1066" s="36"/>
      <c r="Z1066" s="36"/>
      <c r="AA1066" s="36"/>
      <c r="AB1066" s="36"/>
      <c r="AC1066" s="9"/>
      <c r="AD1066" s="9"/>
      <c r="AE1066" s="9"/>
      <c r="AF1066" s="9"/>
      <c r="AG1066" s="9"/>
      <c r="AH1066" s="9"/>
      <c r="AI1066" s="9"/>
      <c r="AJ1066" s="9"/>
      <c r="AK1066" s="9"/>
      <c r="AL1066" s="9"/>
      <c r="AM1066" s="9"/>
      <c r="AN1066" s="9"/>
      <c r="AO1066" s="9"/>
      <c r="AP1066" s="10"/>
    </row>
    <row r="1067" spans="1:42" x14ac:dyDescent="0.3">
      <c r="A1067" s="41"/>
      <c r="B1067" s="41"/>
      <c r="C1067" s="114"/>
      <c r="D1067" s="41"/>
      <c r="E1067" s="41"/>
      <c r="F1067" s="41"/>
      <c r="G1067" s="41"/>
      <c r="H1067" s="41"/>
      <c r="I1067" s="23"/>
      <c r="J1067" s="41"/>
      <c r="K1067" s="23"/>
      <c r="L1067" s="41"/>
      <c r="M1067" s="186"/>
      <c r="N1067" s="42"/>
      <c r="O1067" s="42"/>
      <c r="P1067" s="42"/>
      <c r="Q1067" s="36"/>
      <c r="R1067" s="36"/>
      <c r="S1067" s="36"/>
      <c r="T1067" s="36"/>
      <c r="U1067" s="36"/>
      <c r="V1067" s="36"/>
      <c r="W1067" s="36"/>
      <c r="X1067" s="36"/>
      <c r="Y1067" s="36"/>
      <c r="Z1067" s="36"/>
      <c r="AA1067" s="36"/>
      <c r="AB1067" s="36"/>
      <c r="AC1067" s="9"/>
      <c r="AD1067" s="9"/>
      <c r="AE1067" s="9"/>
      <c r="AF1067" s="9"/>
      <c r="AG1067" s="9"/>
      <c r="AH1067" s="9"/>
      <c r="AI1067" s="9"/>
      <c r="AJ1067" s="9"/>
      <c r="AK1067" s="9"/>
      <c r="AL1067" s="9"/>
      <c r="AM1067" s="9"/>
      <c r="AN1067" s="9"/>
      <c r="AO1067" s="9"/>
      <c r="AP1067" s="10"/>
    </row>
    <row r="1068" spans="1:42" x14ac:dyDescent="0.3">
      <c r="A1068" s="41"/>
      <c r="B1068" s="41"/>
      <c r="C1068" s="114"/>
      <c r="D1068" s="41"/>
      <c r="E1068" s="41"/>
      <c r="F1068" s="41"/>
      <c r="G1068" s="41"/>
      <c r="H1068" s="41"/>
      <c r="I1068" s="23"/>
      <c r="J1068" s="41"/>
      <c r="K1068" s="23"/>
      <c r="L1068" s="41"/>
      <c r="M1068" s="186"/>
      <c r="N1068" s="42"/>
      <c r="O1068" s="42"/>
      <c r="P1068" s="42"/>
      <c r="Q1068" s="36"/>
      <c r="R1068" s="36"/>
      <c r="S1068" s="36"/>
      <c r="T1068" s="36"/>
      <c r="U1068" s="36"/>
      <c r="V1068" s="36"/>
      <c r="W1068" s="36"/>
      <c r="X1068" s="36"/>
      <c r="Y1068" s="36"/>
      <c r="Z1068" s="36"/>
      <c r="AA1068" s="36"/>
      <c r="AB1068" s="36"/>
      <c r="AC1068" s="9"/>
      <c r="AD1068" s="9"/>
      <c r="AE1068" s="9"/>
      <c r="AF1068" s="9"/>
      <c r="AG1068" s="9"/>
      <c r="AH1068" s="9"/>
      <c r="AI1068" s="9"/>
      <c r="AJ1068" s="9"/>
      <c r="AK1068" s="9"/>
      <c r="AL1068" s="9"/>
      <c r="AM1068" s="9"/>
      <c r="AN1068" s="9"/>
      <c r="AO1068" s="9"/>
      <c r="AP1068" s="10"/>
    </row>
    <row r="1069" spans="1:42" x14ac:dyDescent="0.3">
      <c r="A1069" s="41"/>
      <c r="B1069" s="41"/>
      <c r="C1069" s="114"/>
      <c r="D1069" s="41"/>
      <c r="E1069" s="41"/>
      <c r="F1069" s="41"/>
      <c r="G1069" s="41"/>
      <c r="H1069" s="41"/>
      <c r="I1069" s="23"/>
      <c r="J1069" s="41"/>
      <c r="K1069" s="23"/>
      <c r="L1069" s="41"/>
      <c r="M1069" s="186"/>
      <c r="N1069" s="42"/>
      <c r="O1069" s="42"/>
      <c r="P1069" s="42"/>
      <c r="Q1069" s="36"/>
      <c r="R1069" s="36"/>
      <c r="S1069" s="36"/>
      <c r="T1069" s="36"/>
      <c r="U1069" s="36"/>
      <c r="V1069" s="36"/>
      <c r="W1069" s="36"/>
      <c r="X1069" s="36"/>
      <c r="Y1069" s="36"/>
      <c r="Z1069" s="36"/>
      <c r="AA1069" s="36"/>
      <c r="AB1069" s="36"/>
      <c r="AC1069" s="9"/>
      <c r="AD1069" s="9"/>
      <c r="AE1069" s="9"/>
      <c r="AF1069" s="9"/>
      <c r="AG1069" s="9"/>
      <c r="AH1069" s="9"/>
      <c r="AI1069" s="9"/>
      <c r="AJ1069" s="9"/>
      <c r="AK1069" s="9"/>
      <c r="AL1069" s="9"/>
      <c r="AM1069" s="9"/>
      <c r="AN1069" s="9"/>
      <c r="AO1069" s="9"/>
      <c r="AP1069" s="10"/>
    </row>
    <row r="1070" spans="1:42" x14ac:dyDescent="0.3">
      <c r="A1070" s="41"/>
      <c r="B1070" s="41"/>
      <c r="C1070" s="114"/>
      <c r="D1070" s="41"/>
      <c r="E1070" s="41"/>
      <c r="F1070" s="41"/>
      <c r="G1070" s="41"/>
      <c r="H1070" s="41"/>
      <c r="I1070" s="23"/>
      <c r="J1070" s="41"/>
      <c r="K1070" s="23"/>
      <c r="L1070" s="41"/>
      <c r="M1070" s="186"/>
      <c r="N1070" s="42"/>
      <c r="O1070" s="42"/>
      <c r="P1070" s="42"/>
      <c r="Q1070" s="36"/>
      <c r="R1070" s="36"/>
      <c r="S1070" s="36"/>
      <c r="T1070" s="36"/>
      <c r="U1070" s="36"/>
      <c r="V1070" s="36"/>
      <c r="W1070" s="36"/>
      <c r="X1070" s="36"/>
      <c r="Y1070" s="36"/>
      <c r="Z1070" s="36"/>
      <c r="AA1070" s="36"/>
      <c r="AB1070" s="36"/>
      <c r="AC1070" s="9"/>
      <c r="AD1070" s="9"/>
      <c r="AE1070" s="9"/>
      <c r="AF1070" s="9"/>
      <c r="AG1070" s="9"/>
      <c r="AH1070" s="9"/>
      <c r="AI1070" s="9"/>
      <c r="AJ1070" s="9"/>
      <c r="AK1070" s="9"/>
      <c r="AL1070" s="9"/>
      <c r="AM1070" s="9"/>
      <c r="AN1070" s="9"/>
      <c r="AO1070" s="9"/>
      <c r="AP1070" s="10"/>
    </row>
    <row r="1071" spans="1:42" x14ac:dyDescent="0.3">
      <c r="A1071" s="41"/>
      <c r="B1071" s="41"/>
      <c r="C1071" s="114"/>
      <c r="D1071" s="41"/>
      <c r="E1071" s="41"/>
      <c r="F1071" s="41"/>
      <c r="G1071" s="41"/>
      <c r="H1071" s="41"/>
      <c r="I1071" s="23"/>
      <c r="J1071" s="41"/>
      <c r="K1071" s="23"/>
      <c r="L1071" s="41"/>
      <c r="M1071" s="186"/>
      <c r="N1071" s="42"/>
      <c r="O1071" s="42"/>
      <c r="P1071" s="42"/>
      <c r="Q1071" s="36"/>
      <c r="R1071" s="36"/>
      <c r="S1071" s="36"/>
      <c r="T1071" s="36"/>
      <c r="U1071" s="36"/>
      <c r="V1071" s="36"/>
      <c r="W1071" s="36"/>
      <c r="X1071" s="36"/>
      <c r="Y1071" s="36"/>
      <c r="Z1071" s="36"/>
      <c r="AA1071" s="36"/>
      <c r="AB1071" s="36"/>
      <c r="AC1071" s="9"/>
      <c r="AD1071" s="9"/>
      <c r="AE1071" s="9"/>
      <c r="AF1071" s="9"/>
      <c r="AG1071" s="9"/>
      <c r="AH1071" s="9"/>
      <c r="AI1071" s="9"/>
      <c r="AJ1071" s="9"/>
      <c r="AK1071" s="9"/>
      <c r="AL1071" s="9"/>
      <c r="AM1071" s="9"/>
      <c r="AN1071" s="9"/>
      <c r="AO1071" s="9"/>
      <c r="AP1071" s="10"/>
    </row>
    <row r="1072" spans="1:42" x14ac:dyDescent="0.3">
      <c r="A1072" s="41"/>
      <c r="B1072" s="41"/>
      <c r="C1072" s="114"/>
      <c r="D1072" s="41"/>
      <c r="E1072" s="41"/>
      <c r="F1072" s="41"/>
      <c r="G1072" s="41"/>
      <c r="H1072" s="41"/>
      <c r="I1072" s="23"/>
      <c r="J1072" s="41"/>
      <c r="K1072" s="23"/>
      <c r="L1072" s="41"/>
      <c r="M1072" s="186"/>
      <c r="N1072" s="42"/>
      <c r="O1072" s="42"/>
      <c r="P1072" s="42"/>
      <c r="Q1072" s="36"/>
      <c r="R1072" s="36"/>
      <c r="S1072" s="36"/>
      <c r="T1072" s="36"/>
      <c r="U1072" s="36"/>
      <c r="V1072" s="36"/>
      <c r="W1072" s="36"/>
      <c r="X1072" s="36"/>
      <c r="Y1072" s="36"/>
      <c r="Z1072" s="36"/>
      <c r="AA1072" s="36"/>
      <c r="AB1072" s="36"/>
      <c r="AC1072" s="9"/>
      <c r="AD1072" s="9"/>
      <c r="AE1072" s="9"/>
      <c r="AF1072" s="9"/>
      <c r="AG1072" s="9"/>
      <c r="AH1072" s="9"/>
      <c r="AI1072" s="9"/>
      <c r="AJ1072" s="9"/>
      <c r="AK1072" s="9"/>
      <c r="AL1072" s="9"/>
      <c r="AM1072" s="9"/>
      <c r="AN1072" s="9"/>
      <c r="AO1072" s="9"/>
      <c r="AP1072" s="10"/>
    </row>
    <row r="1073" spans="1:42" x14ac:dyDescent="0.3">
      <c r="A1073" s="41"/>
      <c r="B1073" s="41"/>
      <c r="C1073" s="114"/>
      <c r="D1073" s="41"/>
      <c r="E1073" s="41"/>
      <c r="F1073" s="41"/>
      <c r="G1073" s="41"/>
      <c r="H1073" s="41"/>
      <c r="I1073" s="23"/>
      <c r="J1073" s="41"/>
      <c r="K1073" s="23"/>
      <c r="L1073" s="41"/>
      <c r="M1073" s="186"/>
      <c r="N1073" s="42"/>
      <c r="O1073" s="42"/>
      <c r="P1073" s="42"/>
      <c r="Q1073" s="36"/>
      <c r="R1073" s="36"/>
      <c r="S1073" s="36"/>
      <c r="T1073" s="36"/>
      <c r="U1073" s="36"/>
      <c r="V1073" s="36"/>
      <c r="W1073" s="36"/>
      <c r="X1073" s="36"/>
      <c r="Y1073" s="36"/>
      <c r="Z1073" s="36"/>
      <c r="AA1073" s="36"/>
      <c r="AB1073" s="36"/>
      <c r="AC1073" s="9"/>
      <c r="AD1073" s="9"/>
      <c r="AE1073" s="9"/>
      <c r="AF1073" s="9"/>
      <c r="AG1073" s="9"/>
      <c r="AH1073" s="9"/>
      <c r="AI1073" s="9"/>
      <c r="AJ1073" s="9"/>
      <c r="AK1073" s="9"/>
      <c r="AL1073" s="9"/>
      <c r="AM1073" s="9"/>
      <c r="AN1073" s="9"/>
      <c r="AO1073" s="9"/>
      <c r="AP1073" s="10"/>
    </row>
    <row r="1074" spans="1:42" x14ac:dyDescent="0.3">
      <c r="A1074" s="41"/>
      <c r="B1074" s="41"/>
      <c r="C1074" s="114"/>
      <c r="D1074" s="41"/>
      <c r="E1074" s="41"/>
      <c r="F1074" s="41"/>
      <c r="G1074" s="41"/>
      <c r="H1074" s="41"/>
      <c r="I1074" s="23"/>
      <c r="J1074" s="41"/>
      <c r="K1074" s="23"/>
      <c r="L1074" s="41"/>
      <c r="M1074" s="186"/>
      <c r="N1074" s="42"/>
      <c r="O1074" s="42"/>
      <c r="P1074" s="42"/>
      <c r="Q1074" s="36"/>
      <c r="R1074" s="36"/>
      <c r="S1074" s="36"/>
      <c r="T1074" s="36"/>
      <c r="U1074" s="36"/>
      <c r="V1074" s="36"/>
      <c r="W1074" s="36"/>
      <c r="X1074" s="36"/>
      <c r="Y1074" s="36"/>
      <c r="Z1074" s="36"/>
      <c r="AA1074" s="36"/>
      <c r="AB1074" s="36"/>
      <c r="AC1074" s="9"/>
      <c r="AD1074" s="9"/>
      <c r="AE1074" s="9"/>
      <c r="AF1074" s="9"/>
      <c r="AG1074" s="9"/>
      <c r="AH1074" s="9"/>
      <c r="AI1074" s="9"/>
      <c r="AJ1074" s="9"/>
      <c r="AK1074" s="9"/>
      <c r="AL1074" s="9"/>
      <c r="AM1074" s="9"/>
      <c r="AN1074" s="9"/>
      <c r="AO1074" s="9"/>
      <c r="AP1074" s="10"/>
    </row>
    <row r="1075" spans="1:42" x14ac:dyDescent="0.3">
      <c r="A1075" s="41"/>
      <c r="B1075" s="41"/>
      <c r="C1075" s="114"/>
      <c r="D1075" s="41"/>
      <c r="E1075" s="41"/>
      <c r="F1075" s="41"/>
      <c r="G1075" s="41"/>
      <c r="H1075" s="41"/>
      <c r="I1075" s="23"/>
      <c r="J1075" s="41"/>
      <c r="K1075" s="23"/>
      <c r="L1075" s="41"/>
      <c r="M1075" s="186"/>
      <c r="N1075" s="42"/>
      <c r="O1075" s="42"/>
      <c r="P1075" s="42"/>
      <c r="Q1075" s="36"/>
      <c r="R1075" s="36"/>
      <c r="S1075" s="36"/>
      <c r="T1075" s="36"/>
      <c r="U1075" s="36"/>
      <c r="V1075" s="36"/>
      <c r="W1075" s="36"/>
      <c r="X1075" s="36"/>
      <c r="Y1075" s="36"/>
      <c r="Z1075" s="36"/>
      <c r="AA1075" s="36"/>
      <c r="AB1075" s="36"/>
      <c r="AC1075" s="9"/>
      <c r="AD1075" s="9"/>
      <c r="AE1075" s="9"/>
      <c r="AF1075" s="9"/>
      <c r="AG1075" s="9"/>
      <c r="AH1075" s="9"/>
      <c r="AI1075" s="9"/>
      <c r="AJ1075" s="9"/>
      <c r="AK1075" s="9"/>
      <c r="AL1075" s="9"/>
      <c r="AM1075" s="9"/>
      <c r="AN1075" s="9"/>
      <c r="AO1075" s="9"/>
      <c r="AP1075" s="10"/>
    </row>
    <row r="1076" spans="1:42" x14ac:dyDescent="0.3">
      <c r="A1076" s="41"/>
      <c r="B1076" s="41"/>
      <c r="C1076" s="114"/>
      <c r="D1076" s="41"/>
      <c r="E1076" s="41"/>
      <c r="F1076" s="41"/>
      <c r="G1076" s="41"/>
      <c r="H1076" s="41"/>
      <c r="I1076" s="23"/>
      <c r="J1076" s="41"/>
      <c r="K1076" s="23"/>
      <c r="L1076" s="41"/>
      <c r="M1076" s="186"/>
      <c r="N1076" s="42"/>
      <c r="O1076" s="42"/>
      <c r="P1076" s="42"/>
      <c r="Q1076" s="36"/>
      <c r="R1076" s="36"/>
      <c r="S1076" s="36"/>
      <c r="T1076" s="36"/>
      <c r="U1076" s="36"/>
      <c r="V1076" s="36"/>
      <c r="W1076" s="36"/>
      <c r="X1076" s="36"/>
      <c r="Y1076" s="36"/>
      <c r="Z1076" s="36"/>
      <c r="AA1076" s="36"/>
      <c r="AB1076" s="36"/>
      <c r="AC1076" s="9"/>
      <c r="AD1076" s="9"/>
      <c r="AE1076" s="9"/>
      <c r="AF1076" s="9"/>
      <c r="AG1076" s="9"/>
      <c r="AH1076" s="9"/>
      <c r="AI1076" s="9"/>
      <c r="AJ1076" s="9"/>
      <c r="AK1076" s="9"/>
      <c r="AL1076" s="9"/>
      <c r="AM1076" s="9"/>
      <c r="AN1076" s="9"/>
      <c r="AO1076" s="9"/>
      <c r="AP1076" s="10"/>
    </row>
    <row r="1077" spans="1:42" x14ac:dyDescent="0.3">
      <c r="A1077" s="41"/>
      <c r="B1077" s="41"/>
      <c r="C1077" s="114"/>
      <c r="D1077" s="41"/>
      <c r="E1077" s="41"/>
      <c r="F1077" s="41"/>
      <c r="G1077" s="41"/>
      <c r="H1077" s="41"/>
      <c r="I1077" s="23"/>
      <c r="J1077" s="41"/>
      <c r="K1077" s="23"/>
      <c r="L1077" s="41"/>
      <c r="M1077" s="186"/>
      <c r="N1077" s="42"/>
      <c r="O1077" s="42"/>
      <c r="P1077" s="42"/>
      <c r="Q1077" s="36"/>
      <c r="R1077" s="36"/>
      <c r="S1077" s="36"/>
      <c r="T1077" s="36"/>
      <c r="U1077" s="36"/>
      <c r="V1077" s="36"/>
      <c r="W1077" s="36"/>
      <c r="X1077" s="36"/>
      <c r="Y1077" s="36"/>
      <c r="Z1077" s="36"/>
      <c r="AA1077" s="36"/>
      <c r="AB1077" s="36"/>
      <c r="AC1077" s="9"/>
      <c r="AD1077" s="9"/>
      <c r="AE1077" s="9"/>
      <c r="AF1077" s="9"/>
      <c r="AG1077" s="9"/>
      <c r="AH1077" s="9"/>
      <c r="AI1077" s="9"/>
      <c r="AJ1077" s="9"/>
      <c r="AK1077" s="9"/>
      <c r="AL1077" s="9"/>
      <c r="AM1077" s="9"/>
      <c r="AN1077" s="9"/>
      <c r="AO1077" s="9"/>
      <c r="AP1077" s="10"/>
    </row>
    <row r="1078" spans="1:42" x14ac:dyDescent="0.3">
      <c r="A1078" s="41"/>
      <c r="B1078" s="41"/>
      <c r="C1078" s="114"/>
      <c r="D1078" s="41"/>
      <c r="E1078" s="41"/>
      <c r="F1078" s="41"/>
      <c r="G1078" s="41"/>
      <c r="H1078" s="41"/>
      <c r="I1078" s="23"/>
      <c r="J1078" s="41"/>
      <c r="K1078" s="23"/>
      <c r="L1078" s="41"/>
      <c r="M1078" s="186"/>
      <c r="N1078" s="42"/>
      <c r="O1078" s="42"/>
      <c r="P1078" s="42"/>
      <c r="Q1078" s="36"/>
      <c r="R1078" s="36"/>
      <c r="S1078" s="36"/>
      <c r="T1078" s="36"/>
      <c r="U1078" s="36"/>
      <c r="V1078" s="36"/>
      <c r="W1078" s="36"/>
      <c r="X1078" s="36"/>
      <c r="Y1078" s="36"/>
      <c r="Z1078" s="36"/>
      <c r="AA1078" s="36"/>
      <c r="AB1078" s="36"/>
      <c r="AC1078" s="9"/>
      <c r="AD1078" s="9"/>
      <c r="AE1078" s="9"/>
      <c r="AF1078" s="9"/>
      <c r="AG1078" s="9"/>
      <c r="AH1078" s="9"/>
      <c r="AI1078" s="9"/>
      <c r="AJ1078" s="9"/>
      <c r="AK1078" s="9"/>
      <c r="AL1078" s="9"/>
      <c r="AM1078" s="9"/>
      <c r="AN1078" s="9"/>
      <c r="AO1078" s="9"/>
      <c r="AP1078" s="10"/>
    </row>
    <row r="1079" spans="1:42" x14ac:dyDescent="0.3">
      <c r="A1079" s="41"/>
      <c r="B1079" s="41"/>
      <c r="C1079" s="114"/>
      <c r="D1079" s="41"/>
      <c r="E1079" s="41"/>
      <c r="F1079" s="41"/>
      <c r="G1079" s="41"/>
      <c r="H1079" s="41"/>
      <c r="I1079" s="23"/>
      <c r="J1079" s="41"/>
      <c r="K1079" s="23"/>
      <c r="L1079" s="41"/>
      <c r="M1079" s="186"/>
      <c r="N1079" s="42"/>
      <c r="O1079" s="42"/>
      <c r="P1079" s="42"/>
      <c r="Q1079" s="36"/>
      <c r="R1079" s="36"/>
      <c r="S1079" s="36"/>
      <c r="T1079" s="36"/>
      <c r="U1079" s="36"/>
      <c r="V1079" s="36"/>
      <c r="W1079" s="36"/>
      <c r="X1079" s="36"/>
      <c r="Y1079" s="36"/>
      <c r="Z1079" s="36"/>
      <c r="AA1079" s="36"/>
      <c r="AB1079" s="36"/>
      <c r="AC1079" s="9"/>
      <c r="AD1079" s="9"/>
      <c r="AE1079" s="9"/>
      <c r="AF1079" s="9"/>
      <c r="AG1079" s="9"/>
      <c r="AH1079" s="9"/>
      <c r="AI1079" s="9"/>
      <c r="AJ1079" s="9"/>
      <c r="AK1079" s="9"/>
      <c r="AL1079" s="9"/>
      <c r="AM1079" s="9"/>
      <c r="AN1079" s="9"/>
      <c r="AO1079" s="9"/>
      <c r="AP1079" s="10"/>
    </row>
    <row r="1080" spans="1:42" x14ac:dyDescent="0.3">
      <c r="A1080" s="41"/>
      <c r="B1080" s="41"/>
      <c r="C1080" s="114"/>
      <c r="D1080" s="41"/>
      <c r="E1080" s="41"/>
      <c r="F1080" s="41"/>
      <c r="G1080" s="41"/>
      <c r="H1080" s="41"/>
      <c r="I1080" s="23"/>
      <c r="J1080" s="41"/>
      <c r="K1080" s="23"/>
      <c r="L1080" s="41"/>
      <c r="M1080" s="186"/>
      <c r="N1080" s="42"/>
      <c r="O1080" s="42"/>
      <c r="P1080" s="42"/>
      <c r="Q1080" s="36"/>
      <c r="R1080" s="36"/>
      <c r="S1080" s="36"/>
      <c r="T1080" s="36"/>
      <c r="U1080" s="36"/>
      <c r="V1080" s="36"/>
      <c r="W1080" s="36"/>
      <c r="X1080" s="36"/>
      <c r="Y1080" s="36"/>
      <c r="Z1080" s="36"/>
      <c r="AA1080" s="36"/>
      <c r="AB1080" s="36"/>
      <c r="AC1080" s="9"/>
      <c r="AD1080" s="9"/>
      <c r="AE1080" s="9"/>
      <c r="AF1080" s="9"/>
      <c r="AG1080" s="9"/>
      <c r="AH1080" s="9"/>
      <c r="AI1080" s="9"/>
      <c r="AJ1080" s="9"/>
      <c r="AK1080" s="9"/>
      <c r="AL1080" s="9"/>
      <c r="AM1080" s="9"/>
      <c r="AN1080" s="9"/>
      <c r="AO1080" s="9"/>
      <c r="AP1080" s="10"/>
    </row>
    <row r="1081" spans="1:42" x14ac:dyDescent="0.3">
      <c r="A1081" s="41"/>
      <c r="B1081" s="41"/>
      <c r="C1081" s="114"/>
      <c r="D1081" s="41"/>
      <c r="E1081" s="41"/>
      <c r="F1081" s="41"/>
      <c r="G1081" s="41"/>
      <c r="H1081" s="41"/>
      <c r="I1081" s="23"/>
      <c r="J1081" s="41"/>
      <c r="K1081" s="23"/>
      <c r="L1081" s="41"/>
      <c r="M1081" s="186"/>
      <c r="N1081" s="42"/>
      <c r="O1081" s="42"/>
      <c r="P1081" s="42"/>
      <c r="Q1081" s="36"/>
      <c r="R1081" s="36"/>
      <c r="S1081" s="36"/>
      <c r="T1081" s="36"/>
      <c r="U1081" s="36"/>
      <c r="V1081" s="36"/>
      <c r="W1081" s="36"/>
      <c r="X1081" s="36"/>
      <c r="Y1081" s="36"/>
      <c r="Z1081" s="36"/>
      <c r="AA1081" s="36"/>
      <c r="AB1081" s="36"/>
      <c r="AC1081" s="9"/>
      <c r="AD1081" s="9"/>
      <c r="AE1081" s="9"/>
      <c r="AF1081" s="9"/>
      <c r="AG1081" s="9"/>
      <c r="AH1081" s="9"/>
      <c r="AI1081" s="9"/>
      <c r="AJ1081" s="9"/>
      <c r="AK1081" s="9"/>
      <c r="AL1081" s="9"/>
      <c r="AM1081" s="9"/>
      <c r="AN1081" s="9"/>
      <c r="AO1081" s="9"/>
      <c r="AP1081" s="10"/>
    </row>
    <row r="1082" spans="1:42" x14ac:dyDescent="0.3">
      <c r="A1082" s="41"/>
      <c r="B1082" s="41"/>
      <c r="C1082" s="114"/>
      <c r="D1082" s="41"/>
      <c r="E1082" s="41"/>
      <c r="F1082" s="41"/>
      <c r="G1082" s="41"/>
      <c r="H1082" s="41"/>
      <c r="I1082" s="23"/>
      <c r="J1082" s="41"/>
      <c r="K1082" s="23"/>
      <c r="L1082" s="41"/>
      <c r="M1082" s="186"/>
      <c r="N1082" s="42"/>
      <c r="O1082" s="42"/>
      <c r="P1082" s="42"/>
      <c r="Q1082" s="36"/>
      <c r="R1082" s="36"/>
      <c r="S1082" s="36"/>
      <c r="T1082" s="36"/>
      <c r="U1082" s="36"/>
      <c r="V1082" s="36"/>
      <c r="W1082" s="36"/>
      <c r="X1082" s="36"/>
      <c r="Y1082" s="36"/>
      <c r="Z1082" s="36"/>
      <c r="AA1082" s="36"/>
      <c r="AB1082" s="36"/>
      <c r="AC1082" s="9"/>
      <c r="AD1082" s="9"/>
      <c r="AE1082" s="9"/>
      <c r="AF1082" s="9"/>
      <c r="AG1082" s="9"/>
      <c r="AH1082" s="9"/>
      <c r="AI1082" s="9"/>
      <c r="AJ1082" s="9"/>
      <c r="AK1082" s="9"/>
      <c r="AL1082" s="9"/>
      <c r="AM1082" s="9"/>
      <c r="AN1082" s="9"/>
      <c r="AO1082" s="9"/>
      <c r="AP1082" s="10"/>
    </row>
    <row r="1083" spans="1:42" x14ac:dyDescent="0.3">
      <c r="A1083" s="41"/>
      <c r="B1083" s="41"/>
      <c r="C1083" s="114"/>
      <c r="D1083" s="41"/>
      <c r="E1083" s="41"/>
      <c r="F1083" s="41"/>
      <c r="G1083" s="41"/>
      <c r="H1083" s="41"/>
      <c r="I1083" s="23"/>
      <c r="J1083" s="41"/>
      <c r="K1083" s="23"/>
      <c r="L1083" s="41"/>
      <c r="M1083" s="186"/>
      <c r="N1083" s="42"/>
      <c r="O1083" s="42"/>
      <c r="P1083" s="42"/>
      <c r="Q1083" s="36"/>
      <c r="R1083" s="36"/>
      <c r="S1083" s="36"/>
      <c r="T1083" s="36"/>
      <c r="U1083" s="36"/>
      <c r="V1083" s="36"/>
      <c r="W1083" s="36"/>
      <c r="X1083" s="36"/>
      <c r="Y1083" s="36"/>
      <c r="Z1083" s="36"/>
      <c r="AA1083" s="36"/>
      <c r="AB1083" s="36"/>
      <c r="AC1083" s="9"/>
      <c r="AD1083" s="9"/>
      <c r="AE1083" s="9"/>
      <c r="AF1083" s="9"/>
      <c r="AG1083" s="9"/>
      <c r="AH1083" s="9"/>
      <c r="AI1083" s="9"/>
      <c r="AJ1083" s="9"/>
      <c r="AK1083" s="9"/>
      <c r="AL1083" s="9"/>
      <c r="AM1083" s="9"/>
      <c r="AN1083" s="9"/>
      <c r="AO1083" s="9"/>
      <c r="AP1083" s="10"/>
    </row>
    <row r="1084" spans="1:42" x14ac:dyDescent="0.3">
      <c r="A1084" s="41"/>
      <c r="B1084" s="41"/>
      <c r="C1084" s="114"/>
      <c r="D1084" s="41"/>
      <c r="E1084" s="41"/>
      <c r="F1084" s="41"/>
      <c r="G1084" s="41"/>
      <c r="H1084" s="41"/>
      <c r="I1084" s="23"/>
      <c r="J1084" s="41"/>
      <c r="K1084" s="23"/>
      <c r="L1084" s="41"/>
      <c r="M1084" s="186"/>
      <c r="N1084" s="42"/>
      <c r="O1084" s="42"/>
      <c r="P1084" s="42"/>
      <c r="Q1084" s="36"/>
      <c r="R1084" s="36"/>
      <c r="S1084" s="36"/>
      <c r="T1084" s="36"/>
      <c r="U1084" s="36"/>
      <c r="V1084" s="36"/>
      <c r="W1084" s="36"/>
      <c r="X1084" s="36"/>
      <c r="Y1084" s="36"/>
      <c r="Z1084" s="36"/>
      <c r="AA1084" s="36"/>
      <c r="AB1084" s="36"/>
      <c r="AC1084" s="9"/>
      <c r="AD1084" s="9"/>
      <c r="AE1084" s="9"/>
      <c r="AF1084" s="9"/>
      <c r="AG1084" s="9"/>
      <c r="AH1084" s="9"/>
      <c r="AI1084" s="9"/>
      <c r="AJ1084" s="9"/>
      <c r="AK1084" s="9"/>
      <c r="AL1084" s="9"/>
      <c r="AM1084" s="9"/>
      <c r="AN1084" s="9"/>
      <c r="AO1084" s="9"/>
      <c r="AP1084" s="10"/>
    </row>
    <row r="1085" spans="1:42" x14ac:dyDescent="0.3">
      <c r="A1085" s="41"/>
      <c r="B1085" s="41"/>
      <c r="C1085" s="114"/>
      <c r="D1085" s="41"/>
      <c r="E1085" s="41"/>
      <c r="F1085" s="41"/>
      <c r="G1085" s="41"/>
      <c r="H1085" s="41"/>
      <c r="I1085" s="23"/>
      <c r="J1085" s="41"/>
      <c r="K1085" s="23"/>
      <c r="L1085" s="41"/>
      <c r="M1085" s="186"/>
      <c r="N1085" s="42"/>
      <c r="O1085" s="42"/>
      <c r="P1085" s="42"/>
      <c r="Q1085" s="36"/>
      <c r="R1085" s="36"/>
      <c r="S1085" s="36"/>
      <c r="T1085" s="36"/>
      <c r="U1085" s="36"/>
      <c r="V1085" s="36"/>
      <c r="W1085" s="36"/>
      <c r="X1085" s="36"/>
      <c r="Y1085" s="36"/>
      <c r="Z1085" s="36"/>
      <c r="AA1085" s="36"/>
      <c r="AB1085" s="36"/>
      <c r="AC1085" s="9"/>
      <c r="AD1085" s="9"/>
      <c r="AE1085" s="9"/>
      <c r="AF1085" s="9"/>
      <c r="AG1085" s="9"/>
      <c r="AH1085" s="9"/>
      <c r="AI1085" s="9"/>
      <c r="AJ1085" s="9"/>
      <c r="AK1085" s="9"/>
      <c r="AL1085" s="9"/>
      <c r="AM1085" s="9"/>
      <c r="AN1085" s="9"/>
      <c r="AO1085" s="9"/>
      <c r="AP1085" s="10"/>
    </row>
    <row r="1086" spans="1:42" x14ac:dyDescent="0.3">
      <c r="A1086" s="41"/>
      <c r="B1086" s="41"/>
      <c r="C1086" s="114"/>
      <c r="D1086" s="41"/>
      <c r="E1086" s="41"/>
      <c r="F1086" s="41"/>
      <c r="G1086" s="41"/>
      <c r="H1086" s="41"/>
      <c r="I1086" s="23"/>
      <c r="J1086" s="41"/>
      <c r="K1086" s="23"/>
      <c r="L1086" s="41"/>
      <c r="M1086" s="186"/>
      <c r="N1086" s="42"/>
      <c r="O1086" s="42"/>
      <c r="P1086" s="42"/>
      <c r="Q1086" s="36"/>
      <c r="R1086" s="36"/>
      <c r="S1086" s="36"/>
      <c r="T1086" s="36"/>
      <c r="U1086" s="36"/>
      <c r="V1086" s="36"/>
      <c r="W1086" s="36"/>
      <c r="X1086" s="36"/>
      <c r="Y1086" s="36"/>
      <c r="Z1086" s="36"/>
      <c r="AA1086" s="36"/>
      <c r="AB1086" s="36"/>
      <c r="AC1086" s="9"/>
      <c r="AD1086" s="9"/>
      <c r="AE1086" s="9"/>
      <c r="AF1086" s="9"/>
      <c r="AG1086" s="9"/>
      <c r="AH1086" s="9"/>
      <c r="AI1086" s="9"/>
      <c r="AJ1086" s="9"/>
      <c r="AK1086" s="9"/>
      <c r="AL1086" s="9"/>
      <c r="AM1086" s="9"/>
      <c r="AN1086" s="9"/>
      <c r="AO1086" s="9"/>
      <c r="AP1086" s="10"/>
    </row>
    <row r="1087" spans="1:42" x14ac:dyDescent="0.3">
      <c r="A1087" s="41"/>
      <c r="B1087" s="41"/>
      <c r="C1087" s="114"/>
      <c r="D1087" s="41"/>
      <c r="E1087" s="41"/>
      <c r="F1087" s="41"/>
      <c r="G1087" s="41"/>
      <c r="H1087" s="41"/>
      <c r="I1087" s="23"/>
      <c r="J1087" s="41"/>
      <c r="K1087" s="23"/>
      <c r="L1087" s="41"/>
      <c r="M1087" s="186"/>
      <c r="N1087" s="42"/>
      <c r="O1087" s="42"/>
      <c r="P1087" s="42"/>
      <c r="Q1087" s="36"/>
      <c r="R1087" s="36"/>
      <c r="S1087" s="36"/>
      <c r="T1087" s="36"/>
      <c r="U1087" s="36"/>
      <c r="V1087" s="36"/>
      <c r="W1087" s="36"/>
      <c r="X1087" s="36"/>
      <c r="Y1087" s="36"/>
      <c r="Z1087" s="36"/>
      <c r="AA1087" s="36"/>
      <c r="AB1087" s="36"/>
      <c r="AC1087" s="9"/>
      <c r="AD1087" s="9"/>
      <c r="AE1087" s="9"/>
      <c r="AF1087" s="9"/>
      <c r="AG1087" s="9"/>
      <c r="AH1087" s="9"/>
      <c r="AI1087" s="9"/>
      <c r="AJ1087" s="9"/>
      <c r="AK1087" s="9"/>
      <c r="AL1087" s="9"/>
      <c r="AM1087" s="9"/>
      <c r="AN1087" s="9"/>
      <c r="AO1087" s="9"/>
      <c r="AP1087" s="10"/>
    </row>
    <row r="1088" spans="1:42" x14ac:dyDescent="0.3">
      <c r="A1088" s="41"/>
      <c r="B1088" s="41"/>
      <c r="C1088" s="114"/>
      <c r="D1088" s="41"/>
      <c r="E1088" s="41"/>
      <c r="F1088" s="41"/>
      <c r="G1088" s="41"/>
      <c r="H1088" s="41"/>
      <c r="I1088" s="23"/>
      <c r="J1088" s="41"/>
      <c r="K1088" s="23"/>
      <c r="L1088" s="41"/>
      <c r="M1088" s="186"/>
      <c r="N1088" s="42"/>
      <c r="O1088" s="42"/>
      <c r="P1088" s="42"/>
      <c r="Q1088" s="36"/>
      <c r="R1088" s="36"/>
      <c r="S1088" s="36"/>
      <c r="T1088" s="36"/>
      <c r="U1088" s="36"/>
      <c r="V1088" s="36"/>
      <c r="W1088" s="36"/>
      <c r="X1088" s="36"/>
      <c r="Y1088" s="36"/>
      <c r="Z1088" s="36"/>
      <c r="AA1088" s="36"/>
      <c r="AB1088" s="36"/>
      <c r="AC1088" s="9"/>
      <c r="AD1088" s="9"/>
      <c r="AE1088" s="9"/>
      <c r="AF1088" s="9"/>
      <c r="AG1088" s="9"/>
      <c r="AH1088" s="9"/>
      <c r="AI1088" s="9"/>
      <c r="AJ1088" s="9"/>
      <c r="AK1088" s="9"/>
      <c r="AL1088" s="9"/>
      <c r="AM1088" s="9"/>
      <c r="AN1088" s="9"/>
      <c r="AO1088" s="9"/>
      <c r="AP1088" s="10"/>
    </row>
    <row r="1089" spans="1:42" x14ac:dyDescent="0.3">
      <c r="A1089" s="41"/>
      <c r="B1089" s="41"/>
      <c r="C1089" s="114"/>
      <c r="D1089" s="41"/>
      <c r="E1089" s="41"/>
      <c r="F1089" s="41"/>
      <c r="G1089" s="41"/>
      <c r="H1089" s="41"/>
      <c r="I1089" s="23"/>
      <c r="J1089" s="41"/>
      <c r="K1089" s="23"/>
      <c r="L1089" s="41"/>
      <c r="M1089" s="186"/>
      <c r="N1089" s="42"/>
      <c r="O1089" s="42"/>
      <c r="P1089" s="42"/>
      <c r="Q1089" s="36"/>
      <c r="R1089" s="36"/>
      <c r="S1089" s="36"/>
      <c r="T1089" s="36"/>
      <c r="U1089" s="36"/>
      <c r="V1089" s="36"/>
      <c r="W1089" s="36"/>
      <c r="X1089" s="36"/>
      <c r="Y1089" s="36"/>
      <c r="Z1089" s="36"/>
      <c r="AA1089" s="36"/>
      <c r="AB1089" s="36"/>
      <c r="AC1089" s="9"/>
      <c r="AD1089" s="9"/>
      <c r="AE1089" s="9"/>
      <c r="AF1089" s="9"/>
      <c r="AG1089" s="9"/>
      <c r="AH1089" s="9"/>
      <c r="AI1089" s="9"/>
      <c r="AJ1089" s="9"/>
      <c r="AK1089" s="9"/>
      <c r="AL1089" s="9"/>
      <c r="AM1089" s="9"/>
      <c r="AN1089" s="9"/>
      <c r="AO1089" s="9"/>
      <c r="AP1089" s="10"/>
    </row>
    <row r="1090" spans="1:42" x14ac:dyDescent="0.3">
      <c r="A1090" s="41"/>
      <c r="B1090" s="41"/>
      <c r="C1090" s="114"/>
      <c r="D1090" s="41"/>
      <c r="E1090" s="41"/>
      <c r="F1090" s="41"/>
      <c r="G1090" s="41"/>
      <c r="H1090" s="41"/>
      <c r="I1090" s="23"/>
      <c r="J1090" s="41"/>
      <c r="K1090" s="23"/>
      <c r="L1090" s="41"/>
      <c r="M1090" s="186"/>
      <c r="N1090" s="42"/>
      <c r="O1090" s="42"/>
      <c r="P1090" s="42"/>
      <c r="Q1090" s="36"/>
      <c r="R1090" s="36"/>
      <c r="S1090" s="36"/>
      <c r="T1090" s="36"/>
      <c r="U1090" s="36"/>
      <c r="V1090" s="36"/>
      <c r="W1090" s="36"/>
      <c r="X1090" s="36"/>
      <c r="Y1090" s="36"/>
      <c r="Z1090" s="36"/>
      <c r="AA1090" s="36"/>
      <c r="AB1090" s="36"/>
      <c r="AC1090" s="9"/>
      <c r="AD1090" s="9"/>
      <c r="AE1090" s="9"/>
      <c r="AF1090" s="9"/>
      <c r="AG1090" s="9"/>
      <c r="AH1090" s="9"/>
      <c r="AI1090" s="9"/>
      <c r="AJ1090" s="9"/>
      <c r="AK1090" s="9"/>
      <c r="AL1090" s="9"/>
      <c r="AM1090" s="9"/>
      <c r="AN1090" s="9"/>
      <c r="AO1090" s="9"/>
      <c r="AP1090" s="10"/>
    </row>
    <row r="1091" spans="1:42" x14ac:dyDescent="0.3">
      <c r="A1091" s="41"/>
      <c r="B1091" s="41"/>
      <c r="C1091" s="114"/>
      <c r="D1091" s="41"/>
      <c r="E1091" s="41"/>
      <c r="F1091" s="41"/>
      <c r="G1091" s="41"/>
      <c r="H1091" s="41"/>
      <c r="I1091" s="23"/>
      <c r="J1091" s="41"/>
      <c r="K1091" s="23"/>
      <c r="L1091" s="41"/>
      <c r="M1091" s="186"/>
      <c r="N1091" s="42"/>
      <c r="O1091" s="42"/>
      <c r="P1091" s="42"/>
      <c r="Q1091" s="36"/>
      <c r="R1091" s="36"/>
      <c r="S1091" s="36"/>
      <c r="T1091" s="36"/>
      <c r="U1091" s="36"/>
      <c r="V1091" s="36"/>
      <c r="W1091" s="36"/>
      <c r="X1091" s="36"/>
      <c r="Y1091" s="36"/>
      <c r="Z1091" s="36"/>
      <c r="AA1091" s="36"/>
      <c r="AB1091" s="36"/>
      <c r="AC1091" s="9"/>
      <c r="AD1091" s="9"/>
      <c r="AE1091" s="9"/>
      <c r="AF1091" s="9"/>
      <c r="AG1091" s="9"/>
      <c r="AH1091" s="9"/>
      <c r="AI1091" s="9"/>
      <c r="AJ1091" s="9"/>
      <c r="AK1091" s="9"/>
      <c r="AL1091" s="9"/>
      <c r="AM1091" s="9"/>
      <c r="AN1091" s="9"/>
      <c r="AO1091" s="9"/>
      <c r="AP1091" s="10"/>
    </row>
    <row r="1092" spans="1:42" x14ac:dyDescent="0.3">
      <c r="A1092" s="41"/>
      <c r="B1092" s="41"/>
      <c r="C1092" s="114"/>
      <c r="D1092" s="41"/>
      <c r="E1092" s="41"/>
      <c r="F1092" s="41"/>
      <c r="G1092" s="41"/>
      <c r="H1092" s="41"/>
      <c r="I1092" s="23"/>
      <c r="J1092" s="41"/>
      <c r="K1092" s="23"/>
      <c r="L1092" s="41"/>
      <c r="M1092" s="186"/>
      <c r="N1092" s="42"/>
      <c r="O1092" s="42"/>
      <c r="P1092" s="42"/>
      <c r="Q1092" s="36"/>
      <c r="R1092" s="36"/>
      <c r="S1092" s="36"/>
      <c r="T1092" s="36"/>
      <c r="U1092" s="36"/>
      <c r="V1092" s="36"/>
      <c r="W1092" s="36"/>
      <c r="X1092" s="36"/>
      <c r="Y1092" s="36"/>
      <c r="Z1092" s="36"/>
      <c r="AA1092" s="36"/>
      <c r="AB1092" s="36"/>
      <c r="AC1092" s="9"/>
      <c r="AD1092" s="9"/>
      <c r="AE1092" s="9"/>
      <c r="AF1092" s="9"/>
      <c r="AG1092" s="9"/>
      <c r="AH1092" s="9"/>
      <c r="AI1092" s="9"/>
      <c r="AJ1092" s="9"/>
      <c r="AK1092" s="9"/>
      <c r="AL1092" s="9"/>
      <c r="AM1092" s="9"/>
      <c r="AN1092" s="9"/>
      <c r="AO1092" s="9"/>
      <c r="AP1092" s="10"/>
    </row>
    <row r="1093" spans="1:42" x14ac:dyDescent="0.3">
      <c r="A1093" s="41"/>
      <c r="B1093" s="41"/>
      <c r="C1093" s="114"/>
      <c r="D1093" s="41"/>
      <c r="E1093" s="41"/>
      <c r="F1093" s="41"/>
      <c r="G1093" s="41"/>
      <c r="H1093" s="41"/>
      <c r="I1093" s="23"/>
      <c r="J1093" s="41"/>
      <c r="K1093" s="23"/>
      <c r="L1093" s="41"/>
      <c r="M1093" s="186"/>
      <c r="N1093" s="42"/>
      <c r="O1093" s="42"/>
      <c r="P1093" s="42"/>
      <c r="Q1093" s="36"/>
      <c r="R1093" s="36"/>
      <c r="S1093" s="36"/>
      <c r="T1093" s="36"/>
      <c r="U1093" s="36"/>
      <c r="V1093" s="36"/>
      <c r="W1093" s="36"/>
      <c r="X1093" s="36"/>
      <c r="Y1093" s="36"/>
      <c r="Z1093" s="36"/>
      <c r="AA1093" s="36"/>
      <c r="AB1093" s="36"/>
      <c r="AC1093" s="9"/>
      <c r="AD1093" s="9"/>
      <c r="AE1093" s="9"/>
      <c r="AF1093" s="9"/>
      <c r="AG1093" s="9"/>
      <c r="AH1093" s="9"/>
      <c r="AI1093" s="9"/>
      <c r="AJ1093" s="9"/>
      <c r="AK1093" s="9"/>
      <c r="AL1093" s="9"/>
      <c r="AM1093" s="9"/>
      <c r="AN1093" s="9"/>
      <c r="AO1093" s="9"/>
      <c r="AP1093" s="10"/>
    </row>
    <row r="1094" spans="1:42" x14ac:dyDescent="0.3">
      <c r="A1094" s="41"/>
      <c r="B1094" s="41"/>
      <c r="C1094" s="114"/>
      <c r="D1094" s="41"/>
      <c r="E1094" s="41"/>
      <c r="F1094" s="41"/>
      <c r="G1094" s="41"/>
      <c r="H1094" s="41"/>
      <c r="I1094" s="23"/>
      <c r="J1094" s="41"/>
      <c r="K1094" s="23"/>
      <c r="L1094" s="41"/>
      <c r="M1094" s="186"/>
      <c r="N1094" s="42"/>
      <c r="O1094" s="42"/>
      <c r="P1094" s="42"/>
      <c r="Q1094" s="36"/>
      <c r="R1094" s="36"/>
      <c r="S1094" s="36"/>
      <c r="T1094" s="36"/>
      <c r="U1094" s="36"/>
      <c r="V1094" s="36"/>
      <c r="W1094" s="36"/>
      <c r="X1094" s="36"/>
      <c r="Y1094" s="36"/>
      <c r="Z1094" s="36"/>
      <c r="AA1094" s="36"/>
      <c r="AB1094" s="36"/>
      <c r="AC1094" s="9"/>
      <c r="AD1094" s="9"/>
      <c r="AE1094" s="9"/>
      <c r="AF1094" s="9"/>
      <c r="AG1094" s="9"/>
      <c r="AH1094" s="9"/>
      <c r="AI1094" s="9"/>
      <c r="AJ1094" s="9"/>
      <c r="AK1094" s="9"/>
      <c r="AL1094" s="9"/>
      <c r="AM1094" s="9"/>
      <c r="AN1094" s="9"/>
      <c r="AO1094" s="9"/>
      <c r="AP1094" s="10"/>
    </row>
    <row r="1095" spans="1:42" x14ac:dyDescent="0.3">
      <c r="A1095" s="41"/>
      <c r="B1095" s="41"/>
      <c r="C1095" s="114"/>
      <c r="D1095" s="41"/>
      <c r="E1095" s="41"/>
      <c r="F1095" s="41"/>
      <c r="G1095" s="41"/>
      <c r="H1095" s="41"/>
      <c r="I1095" s="23"/>
      <c r="J1095" s="41"/>
      <c r="K1095" s="23"/>
      <c r="L1095" s="41"/>
      <c r="M1095" s="186"/>
      <c r="N1095" s="42"/>
      <c r="O1095" s="42"/>
      <c r="P1095" s="42"/>
      <c r="Q1095" s="36"/>
      <c r="R1095" s="36"/>
      <c r="S1095" s="36"/>
      <c r="T1095" s="36"/>
      <c r="U1095" s="36"/>
      <c r="V1095" s="36"/>
      <c r="W1095" s="36"/>
      <c r="X1095" s="36"/>
      <c r="Y1095" s="36"/>
      <c r="Z1095" s="36"/>
      <c r="AA1095" s="36"/>
      <c r="AB1095" s="36"/>
      <c r="AC1095" s="9"/>
      <c r="AD1095" s="9"/>
      <c r="AE1095" s="9"/>
      <c r="AF1095" s="9"/>
      <c r="AG1095" s="9"/>
      <c r="AH1095" s="9"/>
      <c r="AI1095" s="9"/>
      <c r="AJ1095" s="9"/>
      <c r="AK1095" s="9"/>
      <c r="AL1095" s="9"/>
      <c r="AM1095" s="9"/>
      <c r="AN1095" s="9"/>
      <c r="AO1095" s="9"/>
      <c r="AP1095" s="10"/>
    </row>
    <row r="1096" spans="1:42" x14ac:dyDescent="0.3">
      <c r="A1096" s="41"/>
      <c r="B1096" s="41"/>
      <c r="C1096" s="114"/>
      <c r="D1096" s="41"/>
      <c r="E1096" s="41"/>
      <c r="F1096" s="41"/>
      <c r="G1096" s="41"/>
      <c r="H1096" s="41"/>
      <c r="I1096" s="23"/>
      <c r="J1096" s="41"/>
      <c r="K1096" s="23"/>
      <c r="L1096" s="41"/>
      <c r="M1096" s="186"/>
      <c r="N1096" s="42"/>
      <c r="O1096" s="42"/>
      <c r="P1096" s="42"/>
      <c r="Q1096" s="36"/>
      <c r="R1096" s="36"/>
      <c r="S1096" s="36"/>
      <c r="T1096" s="36"/>
      <c r="U1096" s="36"/>
      <c r="V1096" s="36"/>
      <c r="W1096" s="36"/>
      <c r="X1096" s="36"/>
      <c r="Y1096" s="36"/>
      <c r="Z1096" s="36"/>
      <c r="AA1096" s="36"/>
      <c r="AB1096" s="36"/>
      <c r="AC1096" s="9"/>
      <c r="AD1096" s="9"/>
      <c r="AE1096" s="9"/>
      <c r="AF1096" s="9"/>
      <c r="AG1096" s="9"/>
      <c r="AH1096" s="9"/>
      <c r="AI1096" s="9"/>
      <c r="AJ1096" s="9"/>
      <c r="AK1096" s="9"/>
      <c r="AL1096" s="9"/>
      <c r="AM1096" s="9"/>
      <c r="AN1096" s="9"/>
      <c r="AO1096" s="9"/>
      <c r="AP1096" s="10"/>
    </row>
    <row r="1097" spans="1:42" x14ac:dyDescent="0.3">
      <c r="A1097" s="41"/>
      <c r="B1097" s="41"/>
      <c r="C1097" s="114"/>
      <c r="D1097" s="41"/>
      <c r="E1097" s="41"/>
      <c r="F1097" s="41"/>
      <c r="G1097" s="41"/>
      <c r="H1097" s="41"/>
      <c r="I1097" s="23"/>
      <c r="J1097" s="41"/>
      <c r="K1097" s="23"/>
      <c r="L1097" s="41"/>
      <c r="M1097" s="186"/>
      <c r="N1097" s="42"/>
      <c r="O1097" s="42"/>
      <c r="P1097" s="42"/>
      <c r="Q1097" s="36"/>
      <c r="R1097" s="36"/>
      <c r="S1097" s="36"/>
      <c r="T1097" s="36"/>
      <c r="U1097" s="36"/>
      <c r="V1097" s="36"/>
      <c r="W1097" s="36"/>
      <c r="X1097" s="36"/>
      <c r="Y1097" s="36"/>
      <c r="Z1097" s="36"/>
      <c r="AA1097" s="36"/>
      <c r="AB1097" s="36"/>
      <c r="AC1097" s="9"/>
      <c r="AD1097" s="9"/>
      <c r="AE1097" s="9"/>
      <c r="AF1097" s="9"/>
      <c r="AG1097" s="9"/>
      <c r="AH1097" s="9"/>
      <c r="AI1097" s="9"/>
      <c r="AJ1097" s="9"/>
      <c r="AK1097" s="9"/>
      <c r="AL1097" s="9"/>
      <c r="AM1097" s="9"/>
      <c r="AN1097" s="9"/>
      <c r="AO1097" s="9"/>
      <c r="AP1097" s="10"/>
    </row>
    <row r="1098" spans="1:42" x14ac:dyDescent="0.3">
      <c r="A1098" s="41"/>
      <c r="B1098" s="41"/>
      <c r="C1098" s="114"/>
      <c r="D1098" s="41"/>
      <c r="E1098" s="41"/>
      <c r="F1098" s="41"/>
      <c r="G1098" s="41"/>
      <c r="H1098" s="41"/>
      <c r="I1098" s="23"/>
      <c r="J1098" s="41"/>
      <c r="K1098" s="23"/>
      <c r="L1098" s="41"/>
      <c r="M1098" s="186"/>
      <c r="N1098" s="42"/>
      <c r="O1098" s="42"/>
      <c r="P1098" s="42"/>
      <c r="Q1098" s="36"/>
      <c r="R1098" s="36"/>
      <c r="S1098" s="36"/>
      <c r="T1098" s="36"/>
      <c r="U1098" s="36"/>
      <c r="V1098" s="36"/>
      <c r="W1098" s="36"/>
      <c r="X1098" s="36"/>
      <c r="Y1098" s="36"/>
      <c r="Z1098" s="36"/>
      <c r="AA1098" s="36"/>
      <c r="AB1098" s="36"/>
      <c r="AC1098" s="9"/>
      <c r="AD1098" s="9"/>
      <c r="AE1098" s="9"/>
      <c r="AF1098" s="9"/>
      <c r="AG1098" s="9"/>
      <c r="AH1098" s="9"/>
      <c r="AI1098" s="9"/>
      <c r="AJ1098" s="9"/>
      <c r="AK1098" s="9"/>
      <c r="AL1098" s="9"/>
      <c r="AM1098" s="9"/>
      <c r="AN1098" s="9"/>
      <c r="AO1098" s="9"/>
      <c r="AP1098" s="10"/>
    </row>
    <row r="1099" spans="1:42" x14ac:dyDescent="0.3">
      <c r="A1099" s="41"/>
      <c r="B1099" s="41"/>
      <c r="C1099" s="114"/>
      <c r="D1099" s="41"/>
      <c r="E1099" s="41"/>
      <c r="F1099" s="41"/>
      <c r="G1099" s="41"/>
      <c r="H1099" s="41"/>
      <c r="I1099" s="23"/>
      <c r="J1099" s="41"/>
      <c r="K1099" s="23"/>
      <c r="L1099" s="41"/>
      <c r="M1099" s="186"/>
      <c r="N1099" s="42"/>
      <c r="O1099" s="42"/>
      <c r="P1099" s="42"/>
      <c r="Q1099" s="36"/>
      <c r="R1099" s="36"/>
      <c r="S1099" s="36"/>
      <c r="T1099" s="36"/>
      <c r="U1099" s="36"/>
      <c r="V1099" s="36"/>
      <c r="W1099" s="36"/>
      <c r="X1099" s="36"/>
      <c r="Y1099" s="36"/>
      <c r="Z1099" s="36"/>
      <c r="AA1099" s="36"/>
      <c r="AB1099" s="36"/>
      <c r="AC1099" s="9"/>
      <c r="AD1099" s="9"/>
      <c r="AE1099" s="9"/>
      <c r="AF1099" s="9"/>
      <c r="AG1099" s="9"/>
      <c r="AH1099" s="9"/>
      <c r="AI1099" s="9"/>
      <c r="AJ1099" s="9"/>
      <c r="AK1099" s="9"/>
      <c r="AL1099" s="9"/>
      <c r="AM1099" s="9"/>
      <c r="AN1099" s="9"/>
      <c r="AO1099" s="9"/>
      <c r="AP1099" s="10"/>
    </row>
    <row r="1100" spans="1:42" x14ac:dyDescent="0.3">
      <c r="A1100" s="41"/>
      <c r="B1100" s="41"/>
      <c r="C1100" s="114"/>
      <c r="D1100" s="41"/>
      <c r="E1100" s="41"/>
      <c r="F1100" s="41"/>
      <c r="G1100" s="41"/>
      <c r="H1100" s="41"/>
      <c r="I1100" s="23"/>
      <c r="J1100" s="41"/>
      <c r="K1100" s="23"/>
      <c r="L1100" s="41"/>
      <c r="M1100" s="186"/>
      <c r="N1100" s="42"/>
      <c r="O1100" s="42"/>
      <c r="P1100" s="42"/>
      <c r="Q1100" s="36"/>
      <c r="R1100" s="36"/>
      <c r="S1100" s="36"/>
      <c r="T1100" s="36"/>
      <c r="U1100" s="36"/>
      <c r="V1100" s="36"/>
      <c r="W1100" s="36"/>
      <c r="X1100" s="36"/>
      <c r="Y1100" s="36"/>
      <c r="Z1100" s="36"/>
      <c r="AA1100" s="36"/>
      <c r="AB1100" s="36"/>
      <c r="AC1100" s="9"/>
      <c r="AD1100" s="9"/>
      <c r="AE1100" s="9"/>
      <c r="AF1100" s="9"/>
      <c r="AG1100" s="9"/>
      <c r="AH1100" s="9"/>
      <c r="AI1100" s="9"/>
      <c r="AJ1100" s="9"/>
      <c r="AK1100" s="9"/>
      <c r="AL1100" s="9"/>
      <c r="AM1100" s="9"/>
      <c r="AN1100" s="9"/>
      <c r="AO1100" s="9"/>
      <c r="AP1100" s="10"/>
    </row>
    <row r="1101" spans="1:42" x14ac:dyDescent="0.3">
      <c r="A1101" s="41"/>
      <c r="B1101" s="41"/>
      <c r="C1101" s="114"/>
      <c r="D1101" s="41"/>
      <c r="E1101" s="41"/>
      <c r="F1101" s="41"/>
      <c r="G1101" s="41"/>
      <c r="H1101" s="41"/>
      <c r="I1101" s="23"/>
      <c r="J1101" s="41"/>
      <c r="K1101" s="23"/>
      <c r="L1101" s="41"/>
      <c r="M1101" s="186"/>
      <c r="N1101" s="42"/>
      <c r="O1101" s="42"/>
      <c r="P1101" s="42"/>
      <c r="Q1101" s="36"/>
      <c r="R1101" s="36"/>
      <c r="S1101" s="36"/>
      <c r="T1101" s="36"/>
      <c r="U1101" s="36"/>
      <c r="V1101" s="36"/>
      <c r="W1101" s="36"/>
      <c r="X1101" s="36"/>
      <c r="Y1101" s="36"/>
      <c r="Z1101" s="36"/>
      <c r="AA1101" s="36"/>
      <c r="AB1101" s="36"/>
      <c r="AC1101" s="9"/>
      <c r="AD1101" s="9"/>
      <c r="AE1101" s="9"/>
      <c r="AF1101" s="9"/>
      <c r="AG1101" s="9"/>
      <c r="AH1101" s="9"/>
      <c r="AI1101" s="9"/>
      <c r="AJ1101" s="9"/>
      <c r="AK1101" s="9"/>
      <c r="AL1101" s="9"/>
      <c r="AM1101" s="9"/>
      <c r="AN1101" s="9"/>
      <c r="AO1101" s="9"/>
      <c r="AP1101" s="10"/>
    </row>
    <row r="1102" spans="1:42" x14ac:dyDescent="0.3">
      <c r="A1102" s="41"/>
      <c r="B1102" s="41"/>
      <c r="C1102" s="114"/>
      <c r="D1102" s="41"/>
      <c r="E1102" s="41"/>
      <c r="F1102" s="41"/>
      <c r="G1102" s="41"/>
      <c r="H1102" s="41"/>
      <c r="I1102" s="23"/>
      <c r="J1102" s="41"/>
      <c r="K1102" s="23"/>
      <c r="L1102" s="41"/>
      <c r="M1102" s="186"/>
      <c r="N1102" s="42"/>
      <c r="O1102" s="42"/>
      <c r="P1102" s="42"/>
      <c r="Q1102" s="36"/>
      <c r="R1102" s="36"/>
      <c r="S1102" s="36"/>
      <c r="T1102" s="36"/>
      <c r="U1102" s="36"/>
      <c r="V1102" s="36"/>
      <c r="W1102" s="36"/>
      <c r="X1102" s="36"/>
      <c r="Y1102" s="36"/>
      <c r="Z1102" s="36"/>
      <c r="AA1102" s="36"/>
      <c r="AB1102" s="36"/>
      <c r="AC1102" s="9"/>
      <c r="AD1102" s="9"/>
      <c r="AE1102" s="9"/>
      <c r="AF1102" s="9"/>
      <c r="AG1102" s="9"/>
      <c r="AH1102" s="9"/>
      <c r="AI1102" s="9"/>
      <c r="AJ1102" s="9"/>
      <c r="AK1102" s="9"/>
      <c r="AL1102" s="9"/>
      <c r="AM1102" s="9"/>
      <c r="AN1102" s="9"/>
      <c r="AO1102" s="9"/>
      <c r="AP1102" s="10"/>
    </row>
    <row r="1103" spans="1:42" x14ac:dyDescent="0.3">
      <c r="A1103" s="41"/>
      <c r="B1103" s="41"/>
      <c r="C1103" s="114"/>
      <c r="D1103" s="41"/>
      <c r="E1103" s="41"/>
      <c r="F1103" s="41"/>
      <c r="G1103" s="41"/>
      <c r="H1103" s="41"/>
      <c r="I1103" s="23"/>
      <c r="J1103" s="41"/>
      <c r="K1103" s="23"/>
      <c r="L1103" s="41"/>
      <c r="M1103" s="186"/>
      <c r="N1103" s="42"/>
      <c r="O1103" s="42"/>
      <c r="P1103" s="42"/>
      <c r="Q1103" s="36"/>
      <c r="R1103" s="36"/>
      <c r="S1103" s="36"/>
      <c r="T1103" s="36"/>
      <c r="U1103" s="36"/>
      <c r="V1103" s="36"/>
      <c r="W1103" s="36"/>
      <c r="X1103" s="36"/>
      <c r="Y1103" s="36"/>
      <c r="Z1103" s="36"/>
      <c r="AA1103" s="36"/>
      <c r="AB1103" s="36"/>
      <c r="AC1103" s="9"/>
      <c r="AD1103" s="9"/>
      <c r="AE1103" s="9"/>
      <c r="AF1103" s="9"/>
      <c r="AG1103" s="9"/>
      <c r="AH1103" s="9"/>
      <c r="AI1103" s="9"/>
      <c r="AJ1103" s="9"/>
      <c r="AK1103" s="9"/>
      <c r="AL1103" s="9"/>
      <c r="AM1103" s="9"/>
      <c r="AN1103" s="9"/>
      <c r="AO1103" s="9"/>
      <c r="AP1103" s="10"/>
    </row>
    <row r="1104" spans="1:42" x14ac:dyDescent="0.3">
      <c r="A1104" s="41"/>
      <c r="B1104" s="41"/>
      <c r="C1104" s="114"/>
      <c r="D1104" s="41"/>
      <c r="E1104" s="41"/>
      <c r="F1104" s="41"/>
      <c r="G1104" s="41"/>
      <c r="H1104" s="41"/>
      <c r="I1104" s="23"/>
      <c r="J1104" s="41"/>
      <c r="K1104" s="23"/>
      <c r="L1104" s="41"/>
      <c r="M1104" s="186"/>
      <c r="N1104" s="42"/>
      <c r="O1104" s="42"/>
      <c r="P1104" s="42"/>
      <c r="Q1104" s="36"/>
      <c r="R1104" s="36"/>
      <c r="S1104" s="36"/>
      <c r="T1104" s="36"/>
      <c r="U1104" s="36"/>
      <c r="V1104" s="36"/>
      <c r="W1104" s="36"/>
      <c r="X1104" s="36"/>
      <c r="Y1104" s="36"/>
      <c r="Z1104" s="36"/>
      <c r="AA1104" s="36"/>
      <c r="AB1104" s="36"/>
      <c r="AC1104" s="9"/>
      <c r="AD1104" s="9"/>
      <c r="AE1104" s="9"/>
      <c r="AF1104" s="9"/>
      <c r="AG1104" s="9"/>
      <c r="AH1104" s="9"/>
      <c r="AI1104" s="9"/>
      <c r="AJ1104" s="9"/>
      <c r="AK1104" s="9"/>
      <c r="AL1104" s="9"/>
      <c r="AM1104" s="9"/>
      <c r="AN1104" s="9"/>
      <c r="AO1104" s="9"/>
      <c r="AP1104" s="10"/>
    </row>
    <row r="1105" spans="1:42" x14ac:dyDescent="0.3">
      <c r="A1105" s="41"/>
      <c r="B1105" s="41"/>
      <c r="C1105" s="114"/>
      <c r="D1105" s="41"/>
      <c r="E1105" s="41"/>
      <c r="F1105" s="41"/>
      <c r="G1105" s="41"/>
      <c r="H1105" s="41"/>
      <c r="I1105" s="23"/>
      <c r="J1105" s="41"/>
      <c r="K1105" s="23"/>
      <c r="L1105" s="41"/>
      <c r="M1105" s="186"/>
      <c r="N1105" s="42"/>
      <c r="O1105" s="42"/>
      <c r="P1105" s="42"/>
      <c r="Q1105" s="36"/>
      <c r="R1105" s="36"/>
      <c r="S1105" s="36"/>
      <c r="T1105" s="36"/>
      <c r="U1105" s="36"/>
      <c r="V1105" s="36"/>
      <c r="W1105" s="36"/>
      <c r="X1105" s="36"/>
      <c r="Y1105" s="36"/>
      <c r="Z1105" s="36"/>
      <c r="AA1105" s="36"/>
      <c r="AB1105" s="36"/>
      <c r="AC1105" s="9"/>
      <c r="AD1105" s="9"/>
      <c r="AE1105" s="9"/>
      <c r="AF1105" s="9"/>
      <c r="AG1105" s="9"/>
      <c r="AH1105" s="9"/>
      <c r="AI1105" s="9"/>
      <c r="AJ1105" s="9"/>
      <c r="AK1105" s="9"/>
      <c r="AL1105" s="9"/>
      <c r="AM1105" s="9"/>
      <c r="AN1105" s="9"/>
      <c r="AO1105" s="9"/>
      <c r="AP1105" s="10"/>
    </row>
    <row r="1106" spans="1:42" x14ac:dyDescent="0.3">
      <c r="A1106" s="41"/>
      <c r="B1106" s="41"/>
      <c r="C1106" s="114"/>
      <c r="D1106" s="41"/>
      <c r="E1106" s="41"/>
      <c r="F1106" s="41"/>
      <c r="G1106" s="41"/>
      <c r="H1106" s="41"/>
      <c r="I1106" s="23"/>
      <c r="J1106" s="41"/>
      <c r="K1106" s="23"/>
      <c r="L1106" s="41"/>
      <c r="M1106" s="186"/>
      <c r="N1106" s="42"/>
      <c r="O1106" s="42"/>
      <c r="P1106" s="42"/>
      <c r="Q1106" s="36"/>
      <c r="R1106" s="36"/>
      <c r="S1106" s="36"/>
      <c r="T1106" s="36"/>
      <c r="U1106" s="36"/>
      <c r="V1106" s="36"/>
      <c r="W1106" s="36"/>
      <c r="X1106" s="36"/>
      <c r="Y1106" s="36"/>
      <c r="Z1106" s="36"/>
      <c r="AA1106" s="36"/>
      <c r="AB1106" s="36"/>
      <c r="AC1106" s="9"/>
      <c r="AD1106" s="9"/>
      <c r="AE1106" s="9"/>
      <c r="AF1106" s="9"/>
      <c r="AG1106" s="9"/>
      <c r="AH1106" s="9"/>
      <c r="AI1106" s="9"/>
      <c r="AJ1106" s="9"/>
      <c r="AK1106" s="9"/>
      <c r="AL1106" s="9"/>
      <c r="AM1106" s="9"/>
      <c r="AN1106" s="9"/>
      <c r="AO1106" s="9"/>
      <c r="AP1106" s="10"/>
    </row>
    <row r="1107" spans="1:42" x14ac:dyDescent="0.3">
      <c r="A1107" s="41"/>
      <c r="B1107" s="41"/>
      <c r="C1107" s="114"/>
      <c r="D1107" s="41"/>
      <c r="E1107" s="41"/>
      <c r="F1107" s="41"/>
      <c r="G1107" s="41"/>
      <c r="H1107" s="41"/>
      <c r="I1107" s="23"/>
      <c r="J1107" s="41"/>
      <c r="K1107" s="23"/>
      <c r="L1107" s="41"/>
      <c r="M1107" s="186"/>
      <c r="N1107" s="42"/>
      <c r="O1107" s="42"/>
      <c r="P1107" s="42"/>
      <c r="Q1107" s="36"/>
      <c r="R1107" s="36"/>
      <c r="S1107" s="36"/>
      <c r="T1107" s="36"/>
      <c r="U1107" s="36"/>
      <c r="V1107" s="36"/>
      <c r="W1107" s="36"/>
      <c r="X1107" s="36"/>
      <c r="Y1107" s="36"/>
      <c r="Z1107" s="36"/>
      <c r="AA1107" s="36"/>
      <c r="AB1107" s="36"/>
      <c r="AC1107" s="9"/>
      <c r="AD1107" s="9"/>
      <c r="AE1107" s="9"/>
      <c r="AF1107" s="9"/>
      <c r="AG1107" s="9"/>
      <c r="AH1107" s="9"/>
      <c r="AI1107" s="9"/>
      <c r="AJ1107" s="9"/>
      <c r="AK1107" s="9"/>
      <c r="AL1107" s="9"/>
      <c r="AM1107" s="9"/>
      <c r="AN1107" s="9"/>
      <c r="AO1107" s="9"/>
      <c r="AP1107" s="10"/>
    </row>
    <row r="1108" spans="1:42" x14ac:dyDescent="0.3">
      <c r="A1108" s="41"/>
      <c r="B1108" s="41"/>
      <c r="C1108" s="114"/>
      <c r="D1108" s="41"/>
      <c r="E1108" s="41"/>
      <c r="F1108" s="41"/>
      <c r="G1108" s="41"/>
      <c r="H1108" s="41"/>
      <c r="I1108" s="23"/>
      <c r="J1108" s="41"/>
      <c r="K1108" s="23"/>
      <c r="L1108" s="41"/>
      <c r="M1108" s="186"/>
      <c r="N1108" s="42"/>
      <c r="O1108" s="42"/>
      <c r="P1108" s="42"/>
      <c r="Q1108" s="36"/>
      <c r="R1108" s="36"/>
      <c r="S1108" s="36"/>
      <c r="T1108" s="36"/>
      <c r="U1108" s="36"/>
      <c r="V1108" s="36"/>
      <c r="W1108" s="36"/>
      <c r="X1108" s="36"/>
      <c r="Y1108" s="36"/>
      <c r="Z1108" s="36"/>
      <c r="AA1108" s="36"/>
      <c r="AB1108" s="36"/>
      <c r="AC1108" s="9"/>
      <c r="AD1108" s="9"/>
      <c r="AE1108" s="9"/>
      <c r="AF1108" s="9"/>
      <c r="AG1108" s="9"/>
      <c r="AH1108" s="9"/>
      <c r="AI1108" s="9"/>
      <c r="AJ1108" s="9"/>
      <c r="AK1108" s="9"/>
      <c r="AL1108" s="9"/>
      <c r="AM1108" s="9"/>
      <c r="AN1108" s="9"/>
      <c r="AO1108" s="9"/>
      <c r="AP1108" s="10"/>
    </row>
    <row r="1109" spans="1:42" x14ac:dyDescent="0.3">
      <c r="A1109" s="41"/>
      <c r="B1109" s="41"/>
      <c r="C1109" s="114"/>
      <c r="D1109" s="41"/>
      <c r="E1109" s="41"/>
      <c r="F1109" s="41"/>
      <c r="G1109" s="41"/>
      <c r="H1109" s="41"/>
      <c r="I1109" s="23"/>
      <c r="J1109" s="41"/>
      <c r="K1109" s="23"/>
      <c r="L1109" s="41"/>
      <c r="M1109" s="186"/>
      <c r="N1109" s="42"/>
      <c r="O1109" s="42"/>
      <c r="P1109" s="42"/>
      <c r="Q1109" s="36"/>
      <c r="R1109" s="36"/>
      <c r="S1109" s="36"/>
      <c r="T1109" s="36"/>
      <c r="U1109" s="36"/>
      <c r="V1109" s="36"/>
      <c r="W1109" s="36"/>
      <c r="X1109" s="36"/>
      <c r="Y1109" s="36"/>
      <c r="Z1109" s="36"/>
      <c r="AA1109" s="36"/>
      <c r="AB1109" s="36"/>
      <c r="AC1109" s="9"/>
      <c r="AD1109" s="9"/>
      <c r="AE1109" s="9"/>
      <c r="AF1109" s="9"/>
      <c r="AG1109" s="9"/>
      <c r="AH1109" s="9"/>
      <c r="AI1109" s="9"/>
      <c r="AJ1109" s="9"/>
      <c r="AK1109" s="9"/>
      <c r="AL1109" s="9"/>
      <c r="AM1109" s="9"/>
      <c r="AN1109" s="9"/>
      <c r="AO1109" s="9"/>
      <c r="AP1109" s="10"/>
    </row>
    <row r="1110" spans="1:42" x14ac:dyDescent="0.3">
      <c r="A1110" s="41"/>
      <c r="B1110" s="41"/>
      <c r="C1110" s="114"/>
      <c r="D1110" s="41"/>
      <c r="E1110" s="41"/>
      <c r="F1110" s="41"/>
      <c r="G1110" s="41"/>
      <c r="H1110" s="41"/>
      <c r="I1110" s="23"/>
      <c r="J1110" s="41"/>
      <c r="K1110" s="23"/>
      <c r="L1110" s="41"/>
      <c r="M1110" s="186"/>
      <c r="N1110" s="42"/>
      <c r="O1110" s="42"/>
      <c r="P1110" s="42"/>
      <c r="Q1110" s="36"/>
      <c r="R1110" s="36"/>
      <c r="S1110" s="36"/>
      <c r="T1110" s="36"/>
      <c r="U1110" s="36"/>
      <c r="V1110" s="36"/>
      <c r="W1110" s="36"/>
      <c r="X1110" s="36"/>
      <c r="Y1110" s="36"/>
      <c r="Z1110" s="36"/>
      <c r="AA1110" s="36"/>
      <c r="AB1110" s="36"/>
      <c r="AC1110" s="9"/>
      <c r="AD1110" s="9"/>
      <c r="AE1110" s="9"/>
      <c r="AF1110" s="9"/>
      <c r="AG1110" s="9"/>
      <c r="AH1110" s="9"/>
      <c r="AI1110" s="9"/>
      <c r="AJ1110" s="9"/>
      <c r="AK1110" s="9"/>
      <c r="AL1110" s="9"/>
      <c r="AM1110" s="9"/>
      <c r="AN1110" s="9"/>
      <c r="AO1110" s="9"/>
      <c r="AP1110" s="10"/>
    </row>
    <row r="1111" spans="1:42" x14ac:dyDescent="0.3">
      <c r="A1111" s="41"/>
      <c r="B1111" s="41"/>
      <c r="C1111" s="114"/>
      <c r="D1111" s="41"/>
      <c r="E1111" s="41"/>
      <c r="F1111" s="41"/>
      <c r="G1111" s="41"/>
      <c r="H1111" s="41"/>
      <c r="I1111" s="23"/>
      <c r="J1111" s="41"/>
      <c r="K1111" s="23"/>
      <c r="L1111" s="41"/>
      <c r="M1111" s="186"/>
      <c r="N1111" s="42"/>
      <c r="O1111" s="42"/>
      <c r="P1111" s="42"/>
      <c r="Q1111" s="36"/>
      <c r="R1111" s="36"/>
      <c r="S1111" s="36"/>
      <c r="T1111" s="36"/>
      <c r="U1111" s="36"/>
      <c r="V1111" s="36"/>
      <c r="W1111" s="36"/>
      <c r="X1111" s="36"/>
      <c r="Y1111" s="36"/>
      <c r="Z1111" s="36"/>
      <c r="AA1111" s="36"/>
      <c r="AB1111" s="36"/>
      <c r="AC1111" s="9"/>
      <c r="AD1111" s="9"/>
      <c r="AE1111" s="9"/>
      <c r="AF1111" s="9"/>
      <c r="AG1111" s="9"/>
      <c r="AH1111" s="9"/>
      <c r="AI1111" s="9"/>
      <c r="AJ1111" s="9"/>
      <c r="AK1111" s="9"/>
      <c r="AL1111" s="9"/>
      <c r="AM1111" s="9"/>
      <c r="AN1111" s="9"/>
      <c r="AO1111" s="9"/>
      <c r="AP1111" s="10"/>
    </row>
    <row r="1112" spans="1:42" x14ac:dyDescent="0.3">
      <c r="A1112" s="41"/>
      <c r="B1112" s="41"/>
      <c r="C1112" s="114"/>
      <c r="D1112" s="41"/>
      <c r="E1112" s="41"/>
      <c r="F1112" s="41"/>
      <c r="G1112" s="41"/>
      <c r="H1112" s="41"/>
      <c r="I1112" s="23"/>
      <c r="J1112" s="41"/>
      <c r="K1112" s="23"/>
      <c r="L1112" s="41"/>
      <c r="M1112" s="186"/>
      <c r="N1112" s="42"/>
      <c r="O1112" s="42"/>
      <c r="P1112" s="42"/>
      <c r="Q1112" s="36"/>
      <c r="R1112" s="36"/>
      <c r="S1112" s="36"/>
      <c r="T1112" s="36"/>
      <c r="U1112" s="36"/>
      <c r="V1112" s="36"/>
      <c r="W1112" s="36"/>
      <c r="X1112" s="36"/>
      <c r="Y1112" s="36"/>
      <c r="Z1112" s="36"/>
      <c r="AA1112" s="36"/>
      <c r="AB1112" s="36"/>
      <c r="AC1112" s="9"/>
      <c r="AD1112" s="9"/>
      <c r="AE1112" s="9"/>
      <c r="AF1112" s="9"/>
      <c r="AG1112" s="9"/>
      <c r="AH1112" s="9"/>
      <c r="AI1112" s="9"/>
      <c r="AJ1112" s="9"/>
      <c r="AK1112" s="9"/>
      <c r="AL1112" s="9"/>
      <c r="AM1112" s="9"/>
      <c r="AN1112" s="9"/>
      <c r="AO1112" s="9"/>
      <c r="AP1112" s="10"/>
    </row>
    <row r="1113" spans="1:42" x14ac:dyDescent="0.3">
      <c r="A1113" s="41"/>
      <c r="B1113" s="41"/>
      <c r="C1113" s="114"/>
      <c r="D1113" s="41"/>
      <c r="E1113" s="41"/>
      <c r="F1113" s="41"/>
      <c r="G1113" s="41"/>
      <c r="H1113" s="41"/>
      <c r="I1113" s="23"/>
      <c r="J1113" s="41"/>
      <c r="K1113" s="23"/>
      <c r="L1113" s="41"/>
      <c r="M1113" s="186"/>
      <c r="N1113" s="42"/>
      <c r="O1113" s="42"/>
      <c r="P1113" s="42"/>
      <c r="Q1113" s="36"/>
      <c r="R1113" s="36"/>
      <c r="S1113" s="36"/>
      <c r="T1113" s="36"/>
      <c r="U1113" s="36"/>
      <c r="V1113" s="36"/>
      <c r="W1113" s="36"/>
      <c r="X1113" s="36"/>
      <c r="Y1113" s="36"/>
      <c r="Z1113" s="36"/>
      <c r="AA1113" s="36"/>
      <c r="AB1113" s="36"/>
      <c r="AC1113" s="9"/>
      <c r="AD1113" s="9"/>
      <c r="AE1113" s="9"/>
      <c r="AF1113" s="9"/>
      <c r="AG1113" s="9"/>
      <c r="AH1113" s="9"/>
      <c r="AI1113" s="9"/>
      <c r="AJ1113" s="9"/>
      <c r="AK1113" s="9"/>
      <c r="AL1113" s="9"/>
      <c r="AM1113" s="9"/>
      <c r="AN1113" s="9"/>
      <c r="AO1113" s="9"/>
      <c r="AP1113" s="10"/>
    </row>
    <row r="1114" spans="1:42" x14ac:dyDescent="0.3">
      <c r="A1114" s="41"/>
      <c r="B1114" s="41"/>
      <c r="C1114" s="114"/>
      <c r="D1114" s="41"/>
      <c r="E1114" s="41"/>
      <c r="F1114" s="41"/>
      <c r="G1114" s="41"/>
      <c r="H1114" s="41"/>
      <c r="I1114" s="23"/>
      <c r="J1114" s="41"/>
      <c r="K1114" s="23"/>
      <c r="L1114" s="41"/>
      <c r="M1114" s="186"/>
      <c r="N1114" s="42"/>
      <c r="O1114" s="42"/>
      <c r="P1114" s="42"/>
      <c r="Q1114" s="36"/>
      <c r="R1114" s="36"/>
      <c r="S1114" s="36"/>
      <c r="T1114" s="36"/>
      <c r="U1114" s="36"/>
      <c r="V1114" s="36"/>
      <c r="W1114" s="36"/>
      <c r="X1114" s="36"/>
      <c r="Y1114" s="36"/>
      <c r="Z1114" s="36"/>
      <c r="AA1114" s="36"/>
      <c r="AB1114" s="36"/>
      <c r="AC1114" s="9"/>
      <c r="AD1114" s="9"/>
      <c r="AE1114" s="9"/>
      <c r="AF1114" s="9"/>
      <c r="AG1114" s="9"/>
      <c r="AH1114" s="9"/>
      <c r="AI1114" s="9"/>
      <c r="AJ1114" s="9"/>
      <c r="AK1114" s="9"/>
      <c r="AL1114" s="9"/>
      <c r="AM1114" s="9"/>
      <c r="AN1114" s="9"/>
      <c r="AO1114" s="9"/>
      <c r="AP1114" s="10"/>
    </row>
    <row r="1115" spans="1:42" x14ac:dyDescent="0.3">
      <c r="A1115" s="41"/>
      <c r="B1115" s="41"/>
      <c r="C1115" s="114"/>
      <c r="D1115" s="41"/>
      <c r="E1115" s="41"/>
      <c r="F1115" s="41"/>
      <c r="G1115" s="41"/>
      <c r="H1115" s="41"/>
      <c r="I1115" s="23"/>
      <c r="J1115" s="41"/>
      <c r="K1115" s="23"/>
      <c r="L1115" s="41"/>
      <c r="M1115" s="186"/>
      <c r="N1115" s="42"/>
      <c r="O1115" s="42"/>
      <c r="P1115" s="42"/>
      <c r="Q1115" s="36"/>
      <c r="R1115" s="36"/>
      <c r="S1115" s="36"/>
      <c r="T1115" s="36"/>
      <c r="U1115" s="36"/>
      <c r="V1115" s="36"/>
      <c r="W1115" s="36"/>
      <c r="X1115" s="36"/>
      <c r="Y1115" s="36"/>
      <c r="Z1115" s="36"/>
      <c r="AA1115" s="36"/>
      <c r="AB1115" s="36"/>
      <c r="AC1115" s="9"/>
      <c r="AD1115" s="9"/>
      <c r="AE1115" s="9"/>
      <c r="AF1115" s="9"/>
      <c r="AG1115" s="9"/>
      <c r="AH1115" s="9"/>
      <c r="AI1115" s="9"/>
      <c r="AJ1115" s="9"/>
      <c r="AK1115" s="9"/>
      <c r="AL1115" s="9"/>
      <c r="AM1115" s="9"/>
      <c r="AN1115" s="9"/>
      <c r="AO1115" s="9"/>
      <c r="AP1115" s="10"/>
    </row>
    <row r="1116" spans="1:42" x14ac:dyDescent="0.3">
      <c r="A1116" s="41"/>
      <c r="B1116" s="41"/>
      <c r="C1116" s="114"/>
      <c r="D1116" s="41"/>
      <c r="E1116" s="41"/>
      <c r="F1116" s="41"/>
      <c r="G1116" s="41"/>
      <c r="H1116" s="41"/>
      <c r="I1116" s="23"/>
      <c r="J1116" s="41"/>
      <c r="K1116" s="23"/>
      <c r="L1116" s="41"/>
      <c r="M1116" s="186"/>
      <c r="N1116" s="42"/>
      <c r="O1116" s="42"/>
      <c r="P1116" s="42"/>
      <c r="Q1116" s="36"/>
      <c r="R1116" s="36"/>
      <c r="S1116" s="36"/>
      <c r="T1116" s="36"/>
      <c r="U1116" s="36"/>
      <c r="V1116" s="36"/>
      <c r="W1116" s="36"/>
      <c r="X1116" s="36"/>
      <c r="Y1116" s="36"/>
      <c r="Z1116" s="36"/>
      <c r="AA1116" s="36"/>
      <c r="AB1116" s="36"/>
      <c r="AC1116" s="9"/>
      <c r="AD1116" s="9"/>
      <c r="AE1116" s="9"/>
      <c r="AF1116" s="9"/>
      <c r="AG1116" s="9"/>
      <c r="AH1116" s="9"/>
      <c r="AI1116" s="9"/>
      <c r="AJ1116" s="9"/>
      <c r="AK1116" s="9"/>
      <c r="AL1116" s="9"/>
      <c r="AM1116" s="9"/>
      <c r="AN1116" s="9"/>
      <c r="AO1116" s="9"/>
      <c r="AP1116" s="10"/>
    </row>
    <row r="1117" spans="1:42" x14ac:dyDescent="0.3">
      <c r="A1117" s="41"/>
      <c r="B1117" s="41"/>
      <c r="C1117" s="114"/>
      <c r="D1117" s="41"/>
      <c r="E1117" s="41"/>
      <c r="F1117" s="41"/>
      <c r="G1117" s="41"/>
      <c r="H1117" s="41"/>
      <c r="I1117" s="23"/>
      <c r="J1117" s="41"/>
      <c r="K1117" s="23"/>
      <c r="L1117" s="41"/>
      <c r="M1117" s="186"/>
      <c r="N1117" s="42"/>
      <c r="O1117" s="42"/>
      <c r="P1117" s="42"/>
      <c r="Q1117" s="36"/>
      <c r="R1117" s="36"/>
      <c r="S1117" s="36"/>
      <c r="T1117" s="36"/>
      <c r="U1117" s="36"/>
      <c r="V1117" s="36"/>
      <c r="W1117" s="36"/>
      <c r="X1117" s="36"/>
      <c r="Y1117" s="36"/>
      <c r="Z1117" s="36"/>
      <c r="AA1117" s="36"/>
      <c r="AB1117" s="36"/>
      <c r="AC1117" s="9"/>
      <c r="AD1117" s="9"/>
      <c r="AE1117" s="9"/>
      <c r="AF1117" s="9"/>
      <c r="AG1117" s="9"/>
      <c r="AH1117" s="9"/>
      <c r="AI1117" s="9"/>
      <c r="AJ1117" s="9"/>
      <c r="AK1117" s="9"/>
      <c r="AL1117" s="9"/>
      <c r="AM1117" s="9"/>
      <c r="AN1117" s="9"/>
      <c r="AO1117" s="9"/>
      <c r="AP1117" s="10"/>
    </row>
    <row r="1118" spans="1:42" x14ac:dyDescent="0.3">
      <c r="A1118" s="41"/>
      <c r="B1118" s="41"/>
      <c r="C1118" s="114"/>
      <c r="D1118" s="41"/>
      <c r="E1118" s="41"/>
      <c r="F1118" s="41"/>
      <c r="G1118" s="41"/>
      <c r="H1118" s="41"/>
      <c r="I1118" s="23"/>
      <c r="J1118" s="41"/>
      <c r="K1118" s="23"/>
      <c r="L1118" s="41"/>
      <c r="M1118" s="186"/>
      <c r="N1118" s="42"/>
      <c r="O1118" s="42"/>
      <c r="P1118" s="42"/>
      <c r="Q1118" s="36"/>
      <c r="R1118" s="36"/>
      <c r="S1118" s="36"/>
      <c r="T1118" s="36"/>
      <c r="U1118" s="36"/>
      <c r="V1118" s="36"/>
      <c r="W1118" s="36"/>
      <c r="X1118" s="36"/>
      <c r="Y1118" s="36"/>
      <c r="Z1118" s="36"/>
      <c r="AA1118" s="36"/>
      <c r="AB1118" s="36"/>
      <c r="AC1118" s="9"/>
      <c r="AD1118" s="9"/>
      <c r="AE1118" s="9"/>
      <c r="AF1118" s="9"/>
      <c r="AG1118" s="9"/>
      <c r="AH1118" s="9"/>
      <c r="AI1118" s="9"/>
      <c r="AJ1118" s="9"/>
      <c r="AK1118" s="9"/>
      <c r="AL1118" s="9"/>
      <c r="AM1118" s="9"/>
      <c r="AN1118" s="9"/>
      <c r="AO1118" s="9"/>
      <c r="AP1118" s="10"/>
    </row>
    <row r="1119" spans="1:42" x14ac:dyDescent="0.3">
      <c r="A1119" s="41"/>
      <c r="B1119" s="41"/>
      <c r="C1119" s="114"/>
      <c r="D1119" s="41"/>
      <c r="E1119" s="41"/>
      <c r="F1119" s="41"/>
      <c r="G1119" s="41"/>
      <c r="H1119" s="41"/>
      <c r="I1119" s="23"/>
      <c r="J1119" s="41"/>
      <c r="K1119" s="23"/>
      <c r="L1119" s="41"/>
      <c r="M1119" s="186"/>
      <c r="N1119" s="42"/>
      <c r="O1119" s="42"/>
      <c r="P1119" s="42"/>
      <c r="Q1119" s="36"/>
      <c r="R1119" s="36"/>
      <c r="S1119" s="36"/>
      <c r="T1119" s="36"/>
      <c r="U1119" s="36"/>
      <c r="V1119" s="36"/>
      <c r="W1119" s="36"/>
      <c r="X1119" s="36"/>
      <c r="Y1119" s="36"/>
      <c r="Z1119" s="36"/>
      <c r="AA1119" s="36"/>
      <c r="AB1119" s="36"/>
      <c r="AC1119" s="9"/>
      <c r="AD1119" s="9"/>
      <c r="AE1119" s="9"/>
      <c r="AF1119" s="9"/>
      <c r="AG1119" s="9"/>
      <c r="AH1119" s="9"/>
      <c r="AI1119" s="9"/>
      <c r="AJ1119" s="9"/>
      <c r="AK1119" s="9"/>
      <c r="AL1119" s="9"/>
      <c r="AM1119" s="9"/>
      <c r="AN1119" s="9"/>
      <c r="AO1119" s="9"/>
      <c r="AP1119" s="10"/>
    </row>
    <row r="1120" spans="1:42" x14ac:dyDescent="0.3">
      <c r="A1120" s="41"/>
      <c r="B1120" s="41"/>
      <c r="C1120" s="114"/>
      <c r="D1120" s="41"/>
      <c r="E1120" s="41"/>
      <c r="F1120" s="41"/>
      <c r="G1120" s="41"/>
      <c r="H1120" s="41"/>
      <c r="I1120" s="23"/>
      <c r="J1120" s="41"/>
      <c r="K1120" s="23"/>
      <c r="L1120" s="41"/>
      <c r="M1120" s="186"/>
      <c r="N1120" s="42"/>
      <c r="O1120" s="42"/>
      <c r="P1120" s="42"/>
      <c r="Q1120" s="36"/>
      <c r="R1120" s="36"/>
      <c r="S1120" s="36"/>
      <c r="T1120" s="36"/>
      <c r="U1120" s="36"/>
      <c r="V1120" s="36"/>
      <c r="W1120" s="36"/>
      <c r="X1120" s="36"/>
      <c r="Y1120" s="36"/>
      <c r="Z1120" s="36"/>
      <c r="AA1120" s="36"/>
      <c r="AB1120" s="36"/>
      <c r="AC1120" s="9"/>
      <c r="AD1120" s="9"/>
      <c r="AE1120" s="9"/>
      <c r="AF1120" s="9"/>
      <c r="AG1120" s="9"/>
      <c r="AH1120" s="9"/>
      <c r="AI1120" s="9"/>
      <c r="AJ1120" s="9"/>
      <c r="AK1120" s="9"/>
      <c r="AL1120" s="9"/>
      <c r="AM1120" s="9"/>
      <c r="AN1120" s="9"/>
      <c r="AO1120" s="9"/>
      <c r="AP1120" s="10"/>
    </row>
    <row r="1121" spans="1:42" x14ac:dyDescent="0.3">
      <c r="A1121" s="41"/>
      <c r="B1121" s="41"/>
      <c r="C1121" s="114"/>
      <c r="D1121" s="41"/>
      <c r="E1121" s="41"/>
      <c r="F1121" s="41"/>
      <c r="G1121" s="41"/>
      <c r="H1121" s="41"/>
      <c r="I1121" s="23"/>
      <c r="J1121" s="41"/>
      <c r="K1121" s="23"/>
      <c r="L1121" s="41"/>
      <c r="M1121" s="186"/>
      <c r="N1121" s="42"/>
      <c r="O1121" s="42"/>
      <c r="P1121" s="42"/>
      <c r="Q1121" s="36"/>
      <c r="R1121" s="36"/>
      <c r="S1121" s="36"/>
      <c r="T1121" s="36"/>
      <c r="U1121" s="36"/>
      <c r="V1121" s="36"/>
      <c r="W1121" s="36"/>
      <c r="X1121" s="36"/>
      <c r="Y1121" s="36"/>
      <c r="Z1121" s="36"/>
      <c r="AA1121" s="36"/>
      <c r="AB1121" s="36"/>
      <c r="AC1121" s="9"/>
      <c r="AD1121" s="9"/>
      <c r="AE1121" s="9"/>
      <c r="AF1121" s="9"/>
      <c r="AG1121" s="9"/>
      <c r="AH1121" s="9"/>
      <c r="AI1121" s="9"/>
      <c r="AJ1121" s="9"/>
      <c r="AK1121" s="9"/>
      <c r="AL1121" s="9"/>
      <c r="AM1121" s="9"/>
      <c r="AN1121" s="9"/>
      <c r="AO1121" s="9"/>
      <c r="AP1121" s="10"/>
    </row>
    <row r="1122" spans="1:42" x14ac:dyDescent="0.3">
      <c r="A1122" s="41"/>
      <c r="B1122" s="41"/>
      <c r="C1122" s="114"/>
      <c r="D1122" s="41"/>
      <c r="E1122" s="41"/>
      <c r="F1122" s="41"/>
      <c r="G1122" s="41"/>
      <c r="H1122" s="41"/>
      <c r="I1122" s="23"/>
      <c r="J1122" s="41"/>
      <c r="K1122" s="23"/>
      <c r="L1122" s="41"/>
      <c r="M1122" s="186"/>
      <c r="N1122" s="42"/>
      <c r="O1122" s="42"/>
      <c r="P1122" s="42"/>
      <c r="Q1122" s="36"/>
      <c r="R1122" s="36"/>
      <c r="S1122" s="36"/>
      <c r="T1122" s="36"/>
      <c r="U1122" s="36"/>
      <c r="V1122" s="36"/>
      <c r="W1122" s="36"/>
      <c r="X1122" s="36"/>
      <c r="Y1122" s="36"/>
      <c r="Z1122" s="36"/>
      <c r="AA1122" s="36"/>
      <c r="AB1122" s="36"/>
      <c r="AC1122" s="9"/>
      <c r="AD1122" s="9"/>
      <c r="AE1122" s="9"/>
      <c r="AF1122" s="9"/>
      <c r="AG1122" s="9"/>
      <c r="AH1122" s="9"/>
      <c r="AI1122" s="9"/>
      <c r="AJ1122" s="9"/>
      <c r="AK1122" s="9"/>
      <c r="AL1122" s="9"/>
      <c r="AM1122" s="9"/>
      <c r="AN1122" s="9"/>
      <c r="AO1122" s="9"/>
      <c r="AP1122" s="10"/>
    </row>
    <row r="1123" spans="1:42" x14ac:dyDescent="0.3">
      <c r="A1123" s="41"/>
      <c r="B1123" s="41"/>
      <c r="C1123" s="114"/>
      <c r="D1123" s="41"/>
      <c r="E1123" s="41"/>
      <c r="F1123" s="41"/>
      <c r="G1123" s="41"/>
      <c r="H1123" s="41"/>
      <c r="I1123" s="23"/>
      <c r="J1123" s="41"/>
      <c r="K1123" s="23"/>
      <c r="L1123" s="41"/>
      <c r="M1123" s="186"/>
      <c r="N1123" s="42"/>
      <c r="O1123" s="42"/>
      <c r="P1123" s="42"/>
      <c r="Q1123" s="36"/>
      <c r="R1123" s="36"/>
      <c r="S1123" s="36"/>
      <c r="T1123" s="36"/>
      <c r="U1123" s="36"/>
      <c r="V1123" s="36"/>
      <c r="W1123" s="36"/>
      <c r="X1123" s="36"/>
      <c r="Y1123" s="36"/>
      <c r="Z1123" s="36"/>
      <c r="AA1123" s="36"/>
      <c r="AB1123" s="36"/>
      <c r="AC1123" s="9"/>
      <c r="AD1123" s="9"/>
      <c r="AE1123" s="9"/>
      <c r="AF1123" s="9"/>
      <c r="AG1123" s="9"/>
      <c r="AH1123" s="9"/>
      <c r="AI1123" s="9"/>
      <c r="AJ1123" s="9"/>
      <c r="AK1123" s="9"/>
      <c r="AL1123" s="9"/>
      <c r="AM1123" s="9"/>
      <c r="AN1123" s="9"/>
      <c r="AO1123" s="9"/>
      <c r="AP1123" s="10"/>
    </row>
    <row r="1124" spans="1:42" x14ac:dyDescent="0.3">
      <c r="A1124" s="41"/>
      <c r="B1124" s="41"/>
      <c r="C1124" s="114"/>
      <c r="D1124" s="41"/>
      <c r="E1124" s="41"/>
      <c r="F1124" s="41"/>
      <c r="G1124" s="41"/>
      <c r="H1124" s="41"/>
      <c r="I1124" s="23"/>
      <c r="J1124" s="41"/>
      <c r="K1124" s="23"/>
      <c r="L1124" s="41"/>
      <c r="M1124" s="186"/>
      <c r="N1124" s="42"/>
      <c r="O1124" s="42"/>
      <c r="P1124" s="42"/>
      <c r="Q1124" s="36"/>
      <c r="R1124" s="36"/>
      <c r="S1124" s="36"/>
      <c r="T1124" s="36"/>
      <c r="U1124" s="36"/>
      <c r="V1124" s="36"/>
      <c r="W1124" s="36"/>
      <c r="X1124" s="36"/>
      <c r="Y1124" s="36"/>
      <c r="Z1124" s="36"/>
      <c r="AA1124" s="36"/>
      <c r="AB1124" s="36"/>
      <c r="AC1124" s="9"/>
      <c r="AD1124" s="9"/>
      <c r="AE1124" s="9"/>
      <c r="AF1124" s="9"/>
      <c r="AG1124" s="9"/>
      <c r="AH1124" s="9"/>
      <c r="AI1124" s="9"/>
      <c r="AJ1124" s="9"/>
      <c r="AK1124" s="9"/>
      <c r="AL1124" s="9"/>
      <c r="AM1124" s="9"/>
      <c r="AN1124" s="9"/>
      <c r="AO1124" s="9"/>
      <c r="AP1124" s="10"/>
    </row>
    <row r="1125" spans="1:42" x14ac:dyDescent="0.3">
      <c r="A1125" s="41"/>
      <c r="B1125" s="41"/>
      <c r="C1125" s="114"/>
      <c r="D1125" s="41"/>
      <c r="E1125" s="41"/>
      <c r="F1125" s="41"/>
      <c r="G1125" s="41"/>
      <c r="H1125" s="41"/>
      <c r="I1125" s="23"/>
      <c r="J1125" s="41"/>
      <c r="K1125" s="23"/>
      <c r="L1125" s="41"/>
      <c r="M1125" s="186"/>
      <c r="N1125" s="42"/>
      <c r="O1125" s="42"/>
      <c r="P1125" s="42"/>
      <c r="Q1125" s="36"/>
      <c r="R1125" s="36"/>
      <c r="S1125" s="36"/>
      <c r="T1125" s="36"/>
      <c r="U1125" s="36"/>
      <c r="V1125" s="36"/>
      <c r="W1125" s="36"/>
      <c r="X1125" s="36"/>
      <c r="Y1125" s="36"/>
      <c r="Z1125" s="36"/>
      <c r="AA1125" s="36"/>
      <c r="AB1125" s="36"/>
      <c r="AC1125" s="9"/>
      <c r="AD1125" s="9"/>
      <c r="AE1125" s="9"/>
      <c r="AF1125" s="9"/>
      <c r="AG1125" s="9"/>
      <c r="AH1125" s="9"/>
      <c r="AI1125" s="9"/>
      <c r="AJ1125" s="9"/>
      <c r="AK1125" s="9"/>
      <c r="AL1125" s="9"/>
      <c r="AM1125" s="9"/>
      <c r="AN1125" s="9"/>
      <c r="AO1125" s="9"/>
      <c r="AP1125" s="10"/>
    </row>
    <row r="1126" spans="1:42" x14ac:dyDescent="0.3">
      <c r="A1126" s="41"/>
      <c r="B1126" s="41"/>
      <c r="C1126" s="114"/>
      <c r="D1126" s="41"/>
      <c r="E1126" s="41"/>
      <c r="F1126" s="41"/>
      <c r="G1126" s="41"/>
      <c r="H1126" s="41"/>
      <c r="I1126" s="23"/>
      <c r="J1126" s="41"/>
      <c r="K1126" s="23"/>
      <c r="L1126" s="41"/>
      <c r="M1126" s="186"/>
      <c r="N1126" s="42"/>
      <c r="O1126" s="42"/>
      <c r="P1126" s="42"/>
      <c r="Q1126" s="36"/>
      <c r="R1126" s="36"/>
      <c r="S1126" s="36"/>
      <c r="T1126" s="36"/>
      <c r="U1126" s="36"/>
      <c r="V1126" s="36"/>
      <c r="W1126" s="36"/>
      <c r="X1126" s="36"/>
      <c r="Y1126" s="36"/>
      <c r="Z1126" s="36"/>
      <c r="AA1126" s="36"/>
      <c r="AB1126" s="36"/>
      <c r="AC1126" s="9"/>
      <c r="AD1126" s="9"/>
      <c r="AE1126" s="9"/>
      <c r="AF1126" s="9"/>
      <c r="AG1126" s="9"/>
      <c r="AH1126" s="9"/>
      <c r="AI1126" s="9"/>
      <c r="AJ1126" s="9"/>
      <c r="AK1126" s="9"/>
      <c r="AL1126" s="9"/>
      <c r="AM1126" s="9"/>
      <c r="AN1126" s="9"/>
      <c r="AO1126" s="9"/>
      <c r="AP1126" s="10"/>
    </row>
    <row r="1127" spans="1:42" x14ac:dyDescent="0.3">
      <c r="A1127" s="41"/>
      <c r="B1127" s="41"/>
      <c r="C1127" s="114"/>
      <c r="D1127" s="41"/>
      <c r="E1127" s="41"/>
      <c r="F1127" s="41"/>
      <c r="G1127" s="41"/>
      <c r="H1127" s="41"/>
      <c r="I1127" s="23"/>
      <c r="J1127" s="41"/>
      <c r="K1127" s="23"/>
      <c r="L1127" s="41"/>
      <c r="M1127" s="186"/>
      <c r="N1127" s="42"/>
      <c r="O1127" s="42"/>
      <c r="P1127" s="42"/>
      <c r="Q1127" s="36"/>
      <c r="R1127" s="36"/>
      <c r="S1127" s="36"/>
      <c r="T1127" s="36"/>
      <c r="U1127" s="36"/>
      <c r="V1127" s="36"/>
      <c r="W1127" s="36"/>
      <c r="X1127" s="36"/>
      <c r="Y1127" s="36"/>
      <c r="Z1127" s="36"/>
      <c r="AA1127" s="36"/>
      <c r="AB1127" s="36"/>
      <c r="AC1127" s="9"/>
      <c r="AD1127" s="9"/>
      <c r="AE1127" s="9"/>
      <c r="AF1127" s="9"/>
      <c r="AG1127" s="9"/>
      <c r="AH1127" s="9"/>
      <c r="AI1127" s="9"/>
      <c r="AJ1127" s="9"/>
      <c r="AK1127" s="9"/>
      <c r="AL1127" s="9"/>
      <c r="AM1127" s="9"/>
      <c r="AN1127" s="9"/>
      <c r="AO1127" s="9"/>
      <c r="AP1127" s="10"/>
    </row>
    <row r="1128" spans="1:42" x14ac:dyDescent="0.3">
      <c r="A1128" s="41"/>
      <c r="B1128" s="41"/>
      <c r="C1128" s="114"/>
      <c r="D1128" s="41"/>
      <c r="E1128" s="41"/>
      <c r="F1128" s="41"/>
      <c r="G1128" s="41"/>
      <c r="H1128" s="41"/>
      <c r="I1128" s="23"/>
      <c r="J1128" s="41"/>
      <c r="K1128" s="23"/>
      <c r="L1128" s="41"/>
      <c r="M1128" s="186"/>
      <c r="N1128" s="42"/>
      <c r="O1128" s="42"/>
      <c r="P1128" s="42"/>
      <c r="Q1128" s="36"/>
      <c r="R1128" s="36"/>
      <c r="S1128" s="36"/>
      <c r="T1128" s="36"/>
      <c r="U1128" s="36"/>
      <c r="V1128" s="36"/>
      <c r="W1128" s="36"/>
      <c r="X1128" s="36"/>
      <c r="Y1128" s="36"/>
      <c r="Z1128" s="36"/>
      <c r="AA1128" s="36"/>
      <c r="AB1128" s="36"/>
      <c r="AC1128" s="9"/>
      <c r="AD1128" s="9"/>
      <c r="AE1128" s="9"/>
      <c r="AF1128" s="9"/>
      <c r="AG1128" s="9"/>
      <c r="AH1128" s="9"/>
      <c r="AI1128" s="9"/>
      <c r="AJ1128" s="9"/>
      <c r="AK1128" s="9"/>
      <c r="AL1128" s="9"/>
      <c r="AM1128" s="9"/>
      <c r="AN1128" s="9"/>
      <c r="AO1128" s="9"/>
      <c r="AP1128" s="10"/>
    </row>
    <row r="1129" spans="1:42" x14ac:dyDescent="0.3">
      <c r="A1129" s="41"/>
      <c r="B1129" s="41"/>
      <c r="C1129" s="114"/>
      <c r="D1129" s="41"/>
      <c r="E1129" s="41"/>
      <c r="F1129" s="41"/>
      <c r="G1129" s="41"/>
      <c r="H1129" s="41"/>
      <c r="I1129" s="23"/>
      <c r="J1129" s="41"/>
      <c r="K1129" s="23"/>
      <c r="L1129" s="41"/>
      <c r="M1129" s="186"/>
      <c r="N1129" s="42"/>
      <c r="O1129" s="42"/>
      <c r="P1129" s="42"/>
      <c r="Q1129" s="36"/>
      <c r="R1129" s="36"/>
      <c r="S1129" s="36"/>
      <c r="T1129" s="36"/>
      <c r="U1129" s="36"/>
      <c r="V1129" s="36"/>
      <c r="W1129" s="36"/>
      <c r="X1129" s="36"/>
      <c r="Y1129" s="36"/>
      <c r="Z1129" s="36"/>
      <c r="AA1129" s="36"/>
      <c r="AB1129" s="36"/>
      <c r="AC1129" s="9"/>
      <c r="AD1129" s="9"/>
      <c r="AE1129" s="9"/>
      <c r="AF1129" s="9"/>
      <c r="AG1129" s="9"/>
      <c r="AH1129" s="9"/>
      <c r="AI1129" s="9"/>
      <c r="AJ1129" s="9"/>
      <c r="AK1129" s="9"/>
      <c r="AL1129" s="9"/>
      <c r="AM1129" s="9"/>
      <c r="AN1129" s="9"/>
      <c r="AO1129" s="9"/>
      <c r="AP1129" s="10"/>
    </row>
    <row r="1130" spans="1:42" x14ac:dyDescent="0.3">
      <c r="A1130" s="41"/>
      <c r="B1130" s="41"/>
      <c r="C1130" s="114"/>
      <c r="D1130" s="41"/>
      <c r="E1130" s="41"/>
      <c r="F1130" s="41"/>
      <c r="G1130" s="41"/>
      <c r="H1130" s="41"/>
      <c r="I1130" s="23"/>
      <c r="J1130" s="41"/>
      <c r="K1130" s="23"/>
      <c r="L1130" s="41"/>
      <c r="M1130" s="186"/>
      <c r="N1130" s="42"/>
      <c r="O1130" s="42"/>
      <c r="P1130" s="42"/>
      <c r="Q1130" s="36"/>
      <c r="R1130" s="36"/>
      <c r="S1130" s="36"/>
      <c r="T1130" s="36"/>
      <c r="U1130" s="36"/>
      <c r="V1130" s="36"/>
      <c r="W1130" s="36"/>
      <c r="X1130" s="36"/>
      <c r="Y1130" s="36"/>
      <c r="Z1130" s="36"/>
      <c r="AA1130" s="36"/>
      <c r="AB1130" s="36"/>
      <c r="AC1130" s="9"/>
      <c r="AD1130" s="9"/>
      <c r="AE1130" s="9"/>
      <c r="AF1130" s="9"/>
      <c r="AG1130" s="9"/>
      <c r="AH1130" s="9"/>
      <c r="AI1130" s="9"/>
      <c r="AJ1130" s="9"/>
      <c r="AK1130" s="9"/>
      <c r="AL1130" s="9"/>
      <c r="AM1130" s="9"/>
      <c r="AN1130" s="9"/>
      <c r="AO1130" s="9"/>
      <c r="AP1130" s="10"/>
    </row>
    <row r="1131" spans="1:42" x14ac:dyDescent="0.3">
      <c r="A1131" s="41"/>
      <c r="B1131" s="41"/>
      <c r="C1131" s="114"/>
      <c r="D1131" s="41"/>
      <c r="E1131" s="41"/>
      <c r="F1131" s="41"/>
      <c r="G1131" s="41"/>
      <c r="H1131" s="41"/>
      <c r="I1131" s="23"/>
      <c r="J1131" s="41"/>
      <c r="K1131" s="23"/>
      <c r="L1131" s="41"/>
      <c r="M1131" s="186"/>
      <c r="N1131" s="42"/>
      <c r="O1131" s="42"/>
      <c r="P1131" s="42"/>
      <c r="Q1131" s="36"/>
      <c r="R1131" s="36"/>
      <c r="S1131" s="36"/>
      <c r="T1131" s="36"/>
      <c r="U1131" s="36"/>
      <c r="V1131" s="36"/>
      <c r="W1131" s="36"/>
      <c r="X1131" s="36"/>
      <c r="Y1131" s="36"/>
      <c r="Z1131" s="36"/>
      <c r="AA1131" s="36"/>
      <c r="AB1131" s="36"/>
      <c r="AC1131" s="9"/>
      <c r="AD1131" s="9"/>
      <c r="AE1131" s="9"/>
      <c r="AF1131" s="9"/>
      <c r="AG1131" s="9"/>
      <c r="AH1131" s="9"/>
      <c r="AI1131" s="9"/>
      <c r="AJ1131" s="9"/>
      <c r="AK1131" s="9"/>
      <c r="AL1131" s="9"/>
      <c r="AM1131" s="9"/>
      <c r="AN1131" s="9"/>
      <c r="AO1131" s="9"/>
      <c r="AP1131" s="10"/>
    </row>
    <row r="1132" spans="1:42" x14ac:dyDescent="0.3">
      <c r="A1132" s="41"/>
      <c r="B1132" s="41"/>
      <c r="C1132" s="114"/>
      <c r="D1132" s="41"/>
      <c r="E1132" s="41"/>
      <c r="F1132" s="41"/>
      <c r="G1132" s="41"/>
      <c r="H1132" s="41"/>
      <c r="I1132" s="23"/>
      <c r="J1132" s="41"/>
      <c r="K1132" s="23"/>
      <c r="L1132" s="41"/>
      <c r="M1132" s="186"/>
      <c r="N1132" s="42"/>
      <c r="O1132" s="42"/>
      <c r="P1132" s="42"/>
      <c r="Q1132" s="36"/>
      <c r="R1132" s="36"/>
      <c r="S1132" s="36"/>
      <c r="T1132" s="36"/>
      <c r="U1132" s="36"/>
      <c r="V1132" s="36"/>
      <c r="W1132" s="36"/>
      <c r="X1132" s="36"/>
      <c r="Y1132" s="36"/>
      <c r="Z1132" s="36"/>
      <c r="AA1132" s="36"/>
      <c r="AB1132" s="36"/>
      <c r="AC1132" s="9"/>
      <c r="AD1132" s="9"/>
      <c r="AE1132" s="9"/>
      <c r="AF1132" s="9"/>
      <c r="AG1132" s="9"/>
      <c r="AH1132" s="9"/>
      <c r="AI1132" s="9"/>
      <c r="AJ1132" s="9"/>
      <c r="AK1132" s="9"/>
      <c r="AL1132" s="9"/>
      <c r="AM1132" s="9"/>
      <c r="AN1132" s="9"/>
      <c r="AO1132" s="9"/>
      <c r="AP1132" s="10"/>
    </row>
    <row r="1133" spans="1:42" x14ac:dyDescent="0.3">
      <c r="A1133" s="41"/>
      <c r="B1133" s="41"/>
      <c r="C1133" s="114"/>
      <c r="D1133" s="41"/>
      <c r="E1133" s="41"/>
      <c r="F1133" s="41"/>
      <c r="G1133" s="41"/>
      <c r="H1133" s="41"/>
      <c r="I1133" s="23"/>
      <c r="J1133" s="41"/>
      <c r="K1133" s="23"/>
      <c r="L1133" s="41"/>
      <c r="M1133" s="186"/>
      <c r="N1133" s="42"/>
      <c r="O1133" s="42"/>
      <c r="P1133" s="42"/>
      <c r="Q1133" s="36"/>
      <c r="R1133" s="36"/>
      <c r="S1133" s="36"/>
      <c r="T1133" s="36"/>
      <c r="U1133" s="36"/>
      <c r="V1133" s="36"/>
      <c r="W1133" s="36"/>
      <c r="X1133" s="36"/>
      <c r="Y1133" s="36"/>
      <c r="Z1133" s="36"/>
      <c r="AA1133" s="36"/>
      <c r="AB1133" s="36"/>
      <c r="AC1133" s="9"/>
      <c r="AD1133" s="9"/>
      <c r="AE1133" s="9"/>
      <c r="AF1133" s="9"/>
      <c r="AG1133" s="9"/>
      <c r="AH1133" s="9"/>
      <c r="AI1133" s="9"/>
      <c r="AJ1133" s="9"/>
      <c r="AK1133" s="9"/>
      <c r="AL1133" s="9"/>
      <c r="AM1133" s="9"/>
      <c r="AN1133" s="9"/>
      <c r="AO1133" s="9"/>
      <c r="AP1133" s="10"/>
    </row>
    <row r="1134" spans="1:42" x14ac:dyDescent="0.3">
      <c r="A1134" s="41"/>
      <c r="B1134" s="41"/>
      <c r="C1134" s="114"/>
      <c r="D1134" s="41"/>
      <c r="E1134" s="41"/>
      <c r="F1134" s="41"/>
      <c r="G1134" s="41"/>
      <c r="H1134" s="41"/>
      <c r="I1134" s="23"/>
      <c r="J1134" s="41"/>
      <c r="K1134" s="23"/>
      <c r="L1134" s="41"/>
      <c r="M1134" s="186"/>
      <c r="N1134" s="42"/>
      <c r="O1134" s="42"/>
      <c r="P1134" s="42"/>
      <c r="Q1134" s="36"/>
      <c r="R1134" s="36"/>
      <c r="S1134" s="36"/>
      <c r="T1134" s="36"/>
      <c r="U1134" s="36"/>
      <c r="V1134" s="36"/>
      <c r="W1134" s="36"/>
      <c r="X1134" s="36"/>
      <c r="Y1134" s="36"/>
      <c r="Z1134" s="36"/>
      <c r="AA1134" s="36"/>
      <c r="AB1134" s="36"/>
      <c r="AC1134" s="9"/>
      <c r="AD1134" s="9"/>
      <c r="AE1134" s="9"/>
      <c r="AF1134" s="9"/>
      <c r="AG1134" s="9"/>
      <c r="AH1134" s="9"/>
      <c r="AI1134" s="9"/>
      <c r="AJ1134" s="9"/>
      <c r="AK1134" s="9"/>
      <c r="AL1134" s="9"/>
      <c r="AM1134" s="9"/>
      <c r="AN1134" s="9"/>
      <c r="AO1134" s="9"/>
      <c r="AP1134" s="10"/>
    </row>
    <row r="1135" spans="1:42" x14ac:dyDescent="0.3">
      <c r="A1135" s="41"/>
      <c r="B1135" s="41"/>
      <c r="C1135" s="114"/>
      <c r="D1135" s="41"/>
      <c r="E1135" s="41"/>
      <c r="F1135" s="41"/>
      <c r="G1135" s="41"/>
      <c r="H1135" s="41"/>
      <c r="I1135" s="23"/>
      <c r="J1135" s="41"/>
      <c r="K1135" s="23"/>
      <c r="L1135" s="41"/>
      <c r="M1135" s="186"/>
      <c r="N1135" s="42"/>
      <c r="O1135" s="42"/>
      <c r="P1135" s="42"/>
      <c r="Q1135" s="36"/>
      <c r="R1135" s="36"/>
      <c r="S1135" s="36"/>
      <c r="T1135" s="36"/>
      <c r="U1135" s="36"/>
      <c r="V1135" s="36"/>
      <c r="W1135" s="36"/>
      <c r="X1135" s="36"/>
      <c r="Y1135" s="36"/>
      <c r="Z1135" s="36"/>
      <c r="AA1135" s="36"/>
      <c r="AB1135" s="36"/>
      <c r="AC1135" s="9"/>
      <c r="AD1135" s="9"/>
      <c r="AE1135" s="9"/>
      <c r="AF1135" s="9"/>
      <c r="AG1135" s="9"/>
      <c r="AH1135" s="9"/>
      <c r="AI1135" s="9"/>
      <c r="AJ1135" s="9"/>
      <c r="AK1135" s="9"/>
      <c r="AL1135" s="9"/>
      <c r="AM1135" s="9"/>
      <c r="AN1135" s="9"/>
      <c r="AO1135" s="9"/>
      <c r="AP1135" s="10"/>
    </row>
    <row r="1136" spans="1:42" x14ac:dyDescent="0.3">
      <c r="A1136" s="41"/>
      <c r="B1136" s="41"/>
      <c r="C1136" s="114"/>
      <c r="D1136" s="41"/>
      <c r="E1136" s="41"/>
      <c r="F1136" s="41"/>
      <c r="G1136" s="41"/>
      <c r="H1136" s="41"/>
      <c r="I1136" s="23"/>
      <c r="J1136" s="41"/>
      <c r="K1136" s="23"/>
      <c r="L1136" s="41"/>
      <c r="M1136" s="186"/>
      <c r="N1136" s="42"/>
      <c r="O1136" s="42"/>
      <c r="P1136" s="42"/>
      <c r="Q1136" s="36"/>
      <c r="R1136" s="36"/>
      <c r="S1136" s="36"/>
      <c r="T1136" s="36"/>
      <c r="U1136" s="36"/>
      <c r="V1136" s="36"/>
      <c r="W1136" s="36"/>
      <c r="X1136" s="36"/>
      <c r="Y1136" s="36"/>
      <c r="Z1136" s="36"/>
      <c r="AA1136" s="36"/>
      <c r="AB1136" s="36"/>
      <c r="AC1136" s="9"/>
      <c r="AD1136" s="9"/>
      <c r="AE1136" s="9"/>
      <c r="AF1136" s="9"/>
      <c r="AG1136" s="9"/>
      <c r="AH1136" s="9"/>
      <c r="AI1136" s="9"/>
      <c r="AJ1136" s="9"/>
      <c r="AK1136" s="9"/>
      <c r="AL1136" s="9"/>
      <c r="AM1136" s="9"/>
      <c r="AN1136" s="9"/>
      <c r="AO1136" s="9"/>
      <c r="AP1136" s="10"/>
    </row>
    <row r="1137" spans="1:42" x14ac:dyDescent="0.3">
      <c r="A1137" s="41"/>
      <c r="B1137" s="41"/>
      <c r="C1137" s="114"/>
      <c r="D1137" s="41"/>
      <c r="E1137" s="41"/>
      <c r="F1137" s="41"/>
      <c r="G1137" s="41"/>
      <c r="H1137" s="41"/>
      <c r="I1137" s="23"/>
      <c r="J1137" s="41"/>
      <c r="K1137" s="23"/>
      <c r="L1137" s="41"/>
      <c r="M1137" s="186"/>
      <c r="N1137" s="42"/>
      <c r="O1137" s="42"/>
      <c r="P1137" s="42"/>
      <c r="Q1137" s="36"/>
      <c r="R1137" s="36"/>
      <c r="S1137" s="36"/>
      <c r="T1137" s="36"/>
      <c r="U1137" s="36"/>
      <c r="V1137" s="36"/>
      <c r="W1137" s="36"/>
      <c r="X1137" s="36"/>
      <c r="Y1137" s="36"/>
      <c r="Z1137" s="36"/>
      <c r="AA1137" s="36"/>
      <c r="AB1137" s="36"/>
      <c r="AC1137" s="9"/>
      <c r="AD1137" s="9"/>
      <c r="AE1137" s="9"/>
      <c r="AF1137" s="9"/>
      <c r="AG1137" s="9"/>
      <c r="AH1137" s="9"/>
      <c r="AI1137" s="9"/>
      <c r="AJ1137" s="9"/>
      <c r="AK1137" s="9"/>
      <c r="AL1137" s="9"/>
      <c r="AM1137" s="9"/>
      <c r="AN1137" s="9"/>
      <c r="AO1137" s="9"/>
      <c r="AP1137" s="10"/>
    </row>
    <row r="1138" spans="1:42" x14ac:dyDescent="0.3">
      <c r="A1138" s="41"/>
      <c r="B1138" s="41"/>
      <c r="C1138" s="114"/>
      <c r="D1138" s="41"/>
      <c r="E1138" s="41"/>
      <c r="F1138" s="41"/>
      <c r="G1138" s="41"/>
      <c r="H1138" s="41"/>
      <c r="I1138" s="23"/>
      <c r="J1138" s="41"/>
      <c r="K1138" s="23"/>
      <c r="L1138" s="41"/>
      <c r="M1138" s="186"/>
      <c r="N1138" s="42"/>
      <c r="O1138" s="42"/>
      <c r="P1138" s="42"/>
      <c r="Q1138" s="36"/>
      <c r="R1138" s="36"/>
      <c r="S1138" s="36"/>
      <c r="T1138" s="36"/>
      <c r="U1138" s="36"/>
      <c r="V1138" s="36"/>
      <c r="W1138" s="36"/>
      <c r="X1138" s="36"/>
      <c r="Y1138" s="36"/>
      <c r="Z1138" s="36"/>
      <c r="AA1138" s="36"/>
      <c r="AB1138" s="36"/>
      <c r="AC1138" s="9"/>
      <c r="AD1138" s="9"/>
      <c r="AE1138" s="9"/>
      <c r="AF1138" s="9"/>
      <c r="AG1138" s="9"/>
      <c r="AH1138" s="9"/>
      <c r="AI1138" s="9"/>
      <c r="AJ1138" s="9"/>
      <c r="AK1138" s="9"/>
      <c r="AL1138" s="9"/>
      <c r="AM1138" s="9"/>
      <c r="AN1138" s="9"/>
      <c r="AO1138" s="9"/>
      <c r="AP1138" s="10"/>
    </row>
    <row r="1139" spans="1:42" x14ac:dyDescent="0.3">
      <c r="A1139" s="41"/>
      <c r="B1139" s="41"/>
      <c r="C1139" s="114"/>
      <c r="D1139" s="41"/>
      <c r="E1139" s="41"/>
      <c r="F1139" s="41"/>
      <c r="G1139" s="41"/>
      <c r="H1139" s="41"/>
      <c r="I1139" s="23"/>
      <c r="J1139" s="41"/>
      <c r="K1139" s="23"/>
      <c r="L1139" s="41"/>
      <c r="M1139" s="186"/>
      <c r="N1139" s="42"/>
      <c r="O1139" s="42"/>
      <c r="P1139" s="42"/>
      <c r="Q1139" s="36"/>
      <c r="R1139" s="36"/>
      <c r="S1139" s="36"/>
      <c r="T1139" s="36"/>
      <c r="U1139" s="36"/>
      <c r="V1139" s="36"/>
      <c r="W1139" s="36"/>
      <c r="X1139" s="36"/>
      <c r="Y1139" s="36"/>
      <c r="Z1139" s="36"/>
      <c r="AA1139" s="36"/>
      <c r="AB1139" s="36"/>
      <c r="AC1139" s="9"/>
      <c r="AD1139" s="9"/>
      <c r="AE1139" s="9"/>
      <c r="AF1139" s="9"/>
      <c r="AG1139" s="9"/>
      <c r="AH1139" s="9"/>
      <c r="AI1139" s="9"/>
      <c r="AJ1139" s="9"/>
      <c r="AK1139" s="9"/>
      <c r="AL1139" s="9"/>
      <c r="AM1139" s="9"/>
      <c r="AN1139" s="9"/>
      <c r="AO1139" s="9"/>
      <c r="AP1139" s="10"/>
    </row>
    <row r="1140" spans="1:42" x14ac:dyDescent="0.3">
      <c r="A1140" s="41"/>
      <c r="B1140" s="41"/>
      <c r="C1140" s="114"/>
      <c r="D1140" s="41"/>
      <c r="E1140" s="41"/>
      <c r="F1140" s="41"/>
      <c r="G1140" s="41"/>
      <c r="H1140" s="41"/>
      <c r="I1140" s="23"/>
      <c r="J1140" s="41"/>
      <c r="K1140" s="23"/>
      <c r="L1140" s="41"/>
      <c r="M1140" s="186"/>
      <c r="N1140" s="42"/>
      <c r="O1140" s="42"/>
      <c r="P1140" s="42"/>
      <c r="Q1140" s="36"/>
      <c r="R1140" s="36"/>
      <c r="S1140" s="36"/>
      <c r="T1140" s="36"/>
      <c r="U1140" s="36"/>
      <c r="V1140" s="36"/>
      <c r="W1140" s="36"/>
      <c r="X1140" s="36"/>
      <c r="Y1140" s="36"/>
      <c r="Z1140" s="36"/>
      <c r="AA1140" s="36"/>
      <c r="AB1140" s="36"/>
      <c r="AC1140" s="9"/>
      <c r="AD1140" s="9"/>
      <c r="AE1140" s="9"/>
      <c r="AF1140" s="9"/>
      <c r="AG1140" s="9"/>
      <c r="AH1140" s="9"/>
      <c r="AI1140" s="9"/>
      <c r="AJ1140" s="9"/>
      <c r="AK1140" s="9"/>
      <c r="AL1140" s="9"/>
      <c r="AM1140" s="9"/>
      <c r="AN1140" s="9"/>
      <c r="AO1140" s="9"/>
      <c r="AP1140" s="10"/>
    </row>
    <row r="1141" spans="1:42" x14ac:dyDescent="0.3">
      <c r="A1141" s="41"/>
      <c r="B1141" s="41"/>
      <c r="C1141" s="114"/>
      <c r="D1141" s="41"/>
      <c r="E1141" s="41"/>
      <c r="F1141" s="41"/>
      <c r="G1141" s="41"/>
      <c r="H1141" s="41"/>
      <c r="I1141" s="23"/>
      <c r="J1141" s="41"/>
      <c r="K1141" s="23"/>
      <c r="L1141" s="41"/>
      <c r="M1141" s="186"/>
      <c r="N1141" s="42"/>
      <c r="O1141" s="42"/>
      <c r="P1141" s="42"/>
      <c r="Q1141" s="36"/>
      <c r="R1141" s="36"/>
      <c r="S1141" s="36"/>
      <c r="T1141" s="36"/>
      <c r="U1141" s="36"/>
      <c r="V1141" s="36"/>
      <c r="W1141" s="36"/>
      <c r="X1141" s="36"/>
      <c r="Y1141" s="36"/>
      <c r="Z1141" s="36"/>
      <c r="AA1141" s="36"/>
      <c r="AB1141" s="36"/>
      <c r="AC1141" s="9"/>
      <c r="AD1141" s="9"/>
      <c r="AE1141" s="9"/>
      <c r="AF1141" s="9"/>
      <c r="AG1141" s="9"/>
      <c r="AH1141" s="9"/>
      <c r="AI1141" s="9"/>
      <c r="AJ1141" s="9"/>
      <c r="AK1141" s="9"/>
      <c r="AL1141" s="9"/>
      <c r="AM1141" s="9"/>
      <c r="AN1141" s="9"/>
      <c r="AO1141" s="9"/>
      <c r="AP1141" s="10"/>
    </row>
    <row r="1142" spans="1:42" x14ac:dyDescent="0.3">
      <c r="A1142" s="41"/>
      <c r="B1142" s="41"/>
      <c r="C1142" s="114"/>
      <c r="D1142" s="41"/>
      <c r="E1142" s="41"/>
      <c r="F1142" s="41"/>
      <c r="G1142" s="41"/>
      <c r="H1142" s="41"/>
      <c r="I1142" s="23"/>
      <c r="J1142" s="41"/>
      <c r="K1142" s="23"/>
      <c r="L1142" s="41"/>
      <c r="M1142" s="186"/>
      <c r="N1142" s="42"/>
      <c r="O1142" s="42"/>
      <c r="P1142" s="42"/>
      <c r="Q1142" s="36"/>
      <c r="R1142" s="36"/>
      <c r="S1142" s="36"/>
      <c r="T1142" s="36"/>
      <c r="U1142" s="36"/>
      <c r="V1142" s="36"/>
      <c r="W1142" s="36"/>
      <c r="X1142" s="36"/>
      <c r="Y1142" s="36"/>
      <c r="Z1142" s="36"/>
      <c r="AA1142" s="36"/>
      <c r="AB1142" s="36"/>
      <c r="AC1142" s="9"/>
      <c r="AD1142" s="9"/>
      <c r="AE1142" s="9"/>
      <c r="AF1142" s="9"/>
      <c r="AG1142" s="9"/>
      <c r="AH1142" s="9"/>
      <c r="AI1142" s="9"/>
      <c r="AJ1142" s="9"/>
      <c r="AK1142" s="9"/>
      <c r="AL1142" s="9"/>
      <c r="AM1142" s="9"/>
      <c r="AN1142" s="9"/>
      <c r="AO1142" s="9"/>
      <c r="AP1142" s="10"/>
    </row>
    <row r="1143" spans="1:42" x14ac:dyDescent="0.3">
      <c r="A1143" s="41"/>
      <c r="B1143" s="41"/>
      <c r="C1143" s="114"/>
      <c r="D1143" s="41"/>
      <c r="E1143" s="41"/>
      <c r="F1143" s="41"/>
      <c r="G1143" s="41"/>
      <c r="H1143" s="41"/>
      <c r="I1143" s="23"/>
      <c r="J1143" s="41"/>
      <c r="K1143" s="23"/>
      <c r="L1143" s="41"/>
      <c r="M1143" s="186"/>
      <c r="N1143" s="42"/>
      <c r="O1143" s="42"/>
      <c r="P1143" s="42"/>
      <c r="Q1143" s="36"/>
      <c r="R1143" s="36"/>
      <c r="S1143" s="36"/>
      <c r="T1143" s="36"/>
      <c r="U1143" s="36"/>
      <c r="V1143" s="36"/>
      <c r="W1143" s="36"/>
      <c r="X1143" s="36"/>
      <c r="Y1143" s="36"/>
      <c r="Z1143" s="36"/>
      <c r="AA1143" s="36"/>
      <c r="AB1143" s="36"/>
      <c r="AC1143" s="9"/>
      <c r="AD1143" s="9"/>
      <c r="AE1143" s="9"/>
      <c r="AF1143" s="9"/>
      <c r="AG1143" s="9"/>
      <c r="AH1143" s="9"/>
      <c r="AI1143" s="9"/>
      <c r="AJ1143" s="9"/>
      <c r="AK1143" s="9"/>
      <c r="AL1143" s="9"/>
      <c r="AM1143" s="9"/>
      <c r="AN1143" s="9"/>
      <c r="AO1143" s="9"/>
      <c r="AP1143" s="10"/>
    </row>
    <row r="1144" spans="1:42" x14ac:dyDescent="0.3">
      <c r="A1144" s="41"/>
      <c r="B1144" s="41"/>
      <c r="C1144" s="114"/>
      <c r="D1144" s="41"/>
      <c r="E1144" s="41"/>
      <c r="F1144" s="41"/>
      <c r="G1144" s="41"/>
      <c r="H1144" s="41"/>
      <c r="I1144" s="23"/>
      <c r="J1144" s="41"/>
      <c r="K1144" s="23"/>
      <c r="L1144" s="41"/>
      <c r="M1144" s="186"/>
      <c r="N1144" s="42"/>
      <c r="O1144" s="42"/>
      <c r="P1144" s="42"/>
      <c r="Q1144" s="36"/>
      <c r="R1144" s="36"/>
      <c r="S1144" s="36"/>
      <c r="T1144" s="36"/>
      <c r="U1144" s="36"/>
      <c r="V1144" s="36"/>
      <c r="W1144" s="36"/>
      <c r="X1144" s="36"/>
      <c r="Y1144" s="36"/>
      <c r="Z1144" s="36"/>
      <c r="AA1144" s="36"/>
      <c r="AB1144" s="36"/>
      <c r="AC1144" s="9"/>
      <c r="AD1144" s="9"/>
      <c r="AE1144" s="9"/>
      <c r="AF1144" s="9"/>
      <c r="AG1144" s="9"/>
      <c r="AH1144" s="9"/>
      <c r="AI1144" s="9"/>
      <c r="AJ1144" s="9"/>
      <c r="AK1144" s="9"/>
      <c r="AL1144" s="9"/>
      <c r="AM1144" s="9"/>
      <c r="AN1144" s="9"/>
      <c r="AO1144" s="9"/>
      <c r="AP1144" s="10"/>
    </row>
    <row r="1145" spans="1:42" x14ac:dyDescent="0.3">
      <c r="A1145" s="41"/>
      <c r="B1145" s="41"/>
      <c r="C1145" s="114"/>
      <c r="D1145" s="41"/>
      <c r="E1145" s="41"/>
      <c r="F1145" s="41"/>
      <c r="G1145" s="41"/>
      <c r="H1145" s="41"/>
      <c r="I1145" s="23"/>
      <c r="J1145" s="41"/>
      <c r="K1145" s="23"/>
      <c r="L1145" s="41"/>
      <c r="M1145" s="186"/>
      <c r="N1145" s="42"/>
      <c r="O1145" s="42"/>
      <c r="P1145" s="42"/>
      <c r="Q1145" s="36"/>
      <c r="R1145" s="36"/>
      <c r="S1145" s="36"/>
      <c r="T1145" s="36"/>
      <c r="U1145" s="36"/>
      <c r="V1145" s="36"/>
      <c r="W1145" s="36"/>
      <c r="X1145" s="36"/>
      <c r="Y1145" s="36"/>
      <c r="Z1145" s="36"/>
      <c r="AA1145" s="36"/>
      <c r="AB1145" s="36"/>
      <c r="AC1145" s="9"/>
      <c r="AD1145" s="9"/>
      <c r="AE1145" s="9"/>
      <c r="AF1145" s="9"/>
      <c r="AG1145" s="9"/>
      <c r="AH1145" s="9"/>
      <c r="AI1145" s="9"/>
      <c r="AJ1145" s="9"/>
      <c r="AK1145" s="9"/>
      <c r="AL1145" s="9"/>
      <c r="AM1145" s="9"/>
      <c r="AN1145" s="9"/>
      <c r="AO1145" s="9"/>
      <c r="AP1145" s="10"/>
    </row>
    <row r="1146" spans="1:42" x14ac:dyDescent="0.3">
      <c r="A1146" s="41"/>
      <c r="B1146" s="41"/>
      <c r="C1146" s="114"/>
      <c r="D1146" s="41"/>
      <c r="E1146" s="41"/>
      <c r="F1146" s="41"/>
      <c r="G1146" s="41"/>
      <c r="H1146" s="41"/>
      <c r="I1146" s="23"/>
      <c r="J1146" s="41"/>
      <c r="K1146" s="23"/>
      <c r="L1146" s="41"/>
      <c r="M1146" s="186"/>
      <c r="N1146" s="42"/>
      <c r="O1146" s="42"/>
      <c r="P1146" s="42"/>
      <c r="Q1146" s="36"/>
      <c r="R1146" s="36"/>
      <c r="S1146" s="36"/>
      <c r="T1146" s="36"/>
      <c r="U1146" s="36"/>
      <c r="V1146" s="36"/>
      <c r="W1146" s="36"/>
      <c r="X1146" s="36"/>
      <c r="Y1146" s="36"/>
      <c r="Z1146" s="36"/>
      <c r="AA1146" s="36"/>
      <c r="AB1146" s="36"/>
      <c r="AC1146" s="9"/>
      <c r="AD1146" s="9"/>
      <c r="AE1146" s="9"/>
      <c r="AF1146" s="9"/>
      <c r="AG1146" s="9"/>
      <c r="AH1146" s="9"/>
      <c r="AI1146" s="9"/>
      <c r="AJ1146" s="9"/>
      <c r="AK1146" s="9"/>
      <c r="AL1146" s="9"/>
      <c r="AM1146" s="9"/>
      <c r="AN1146" s="9"/>
      <c r="AO1146" s="9"/>
      <c r="AP1146" s="10"/>
    </row>
    <row r="1147" spans="1:42" x14ac:dyDescent="0.3">
      <c r="A1147" s="41"/>
      <c r="B1147" s="41"/>
      <c r="C1147" s="114"/>
      <c r="D1147" s="41"/>
      <c r="E1147" s="41"/>
      <c r="F1147" s="41"/>
      <c r="G1147" s="41"/>
      <c r="H1147" s="41"/>
      <c r="I1147" s="23"/>
      <c r="J1147" s="41"/>
      <c r="K1147" s="23"/>
      <c r="L1147" s="41"/>
      <c r="M1147" s="186"/>
      <c r="N1147" s="42"/>
      <c r="O1147" s="42"/>
      <c r="P1147" s="42"/>
      <c r="Q1147" s="36"/>
      <c r="R1147" s="36"/>
      <c r="S1147" s="36"/>
      <c r="T1147" s="36"/>
      <c r="U1147" s="36"/>
      <c r="V1147" s="36"/>
      <c r="W1147" s="36"/>
      <c r="X1147" s="36"/>
      <c r="Y1147" s="36"/>
      <c r="Z1147" s="36"/>
      <c r="AA1147" s="36"/>
      <c r="AB1147" s="36"/>
      <c r="AC1147" s="9"/>
      <c r="AD1147" s="9"/>
      <c r="AE1147" s="9"/>
      <c r="AF1147" s="9"/>
      <c r="AG1147" s="9"/>
      <c r="AH1147" s="9"/>
      <c r="AI1147" s="9"/>
      <c r="AJ1147" s="9"/>
      <c r="AK1147" s="9"/>
      <c r="AL1147" s="9"/>
      <c r="AM1147" s="9"/>
      <c r="AN1147" s="9"/>
      <c r="AO1147" s="9"/>
      <c r="AP1147" s="10"/>
    </row>
    <row r="1148" spans="1:42" x14ac:dyDescent="0.3">
      <c r="A1148" s="41"/>
      <c r="B1148" s="41"/>
      <c r="C1148" s="114"/>
      <c r="D1148" s="41"/>
      <c r="E1148" s="41"/>
      <c r="F1148" s="41"/>
      <c r="G1148" s="41"/>
      <c r="H1148" s="41"/>
      <c r="I1148" s="23"/>
      <c r="J1148" s="41"/>
      <c r="K1148" s="23"/>
      <c r="L1148" s="41"/>
      <c r="M1148" s="186"/>
      <c r="N1148" s="42"/>
      <c r="O1148" s="42"/>
      <c r="P1148" s="42"/>
      <c r="Q1148" s="36"/>
      <c r="R1148" s="36"/>
      <c r="S1148" s="36"/>
      <c r="T1148" s="36"/>
      <c r="U1148" s="36"/>
      <c r="V1148" s="36"/>
      <c r="W1148" s="36"/>
      <c r="X1148" s="36"/>
      <c r="Y1148" s="36"/>
      <c r="Z1148" s="36"/>
      <c r="AA1148" s="36"/>
      <c r="AB1148" s="36"/>
      <c r="AC1148" s="9"/>
      <c r="AD1148" s="9"/>
      <c r="AE1148" s="9"/>
      <c r="AF1148" s="9"/>
      <c r="AG1148" s="9"/>
      <c r="AH1148" s="9"/>
      <c r="AI1148" s="9"/>
      <c r="AJ1148" s="9"/>
      <c r="AK1148" s="9"/>
      <c r="AL1148" s="9"/>
      <c r="AM1148" s="9"/>
      <c r="AN1148" s="9"/>
      <c r="AO1148" s="9"/>
      <c r="AP1148" s="10"/>
    </row>
    <row r="1149" spans="1:42" x14ac:dyDescent="0.3">
      <c r="A1149" s="41"/>
      <c r="B1149" s="41"/>
      <c r="C1149" s="114"/>
      <c r="D1149" s="41"/>
      <c r="E1149" s="41"/>
      <c r="F1149" s="41"/>
      <c r="G1149" s="41"/>
      <c r="H1149" s="41"/>
      <c r="I1149" s="23"/>
      <c r="J1149" s="41"/>
      <c r="K1149" s="23"/>
      <c r="L1149" s="41"/>
      <c r="M1149" s="186"/>
      <c r="N1149" s="42"/>
      <c r="O1149" s="42"/>
      <c r="P1149" s="42"/>
      <c r="Q1149" s="36"/>
      <c r="R1149" s="36"/>
      <c r="S1149" s="36"/>
      <c r="T1149" s="36"/>
      <c r="U1149" s="36"/>
      <c r="V1149" s="36"/>
      <c r="W1149" s="36"/>
      <c r="X1149" s="36"/>
      <c r="Y1149" s="36"/>
      <c r="Z1149" s="36"/>
      <c r="AA1149" s="36"/>
      <c r="AB1149" s="36"/>
      <c r="AC1149" s="9"/>
      <c r="AD1149" s="9"/>
      <c r="AE1149" s="9"/>
      <c r="AF1149" s="9"/>
      <c r="AG1149" s="9"/>
      <c r="AH1149" s="9"/>
      <c r="AI1149" s="9"/>
      <c r="AJ1149" s="9"/>
      <c r="AK1149" s="9"/>
      <c r="AL1149" s="9"/>
      <c r="AM1149" s="9"/>
      <c r="AN1149" s="9"/>
      <c r="AO1149" s="9"/>
      <c r="AP1149" s="10"/>
    </row>
    <row r="1150" spans="1:42" x14ac:dyDescent="0.3">
      <c r="A1150" s="41"/>
      <c r="B1150" s="41"/>
      <c r="C1150" s="114"/>
      <c r="D1150" s="41"/>
      <c r="E1150" s="41"/>
      <c r="F1150" s="41"/>
      <c r="G1150" s="41"/>
      <c r="H1150" s="41"/>
      <c r="I1150" s="23"/>
      <c r="J1150" s="41"/>
      <c r="K1150" s="23"/>
      <c r="L1150" s="41"/>
      <c r="M1150" s="186"/>
      <c r="N1150" s="42"/>
      <c r="O1150" s="42"/>
      <c r="P1150" s="42"/>
      <c r="Q1150" s="36"/>
      <c r="R1150" s="36"/>
      <c r="S1150" s="36"/>
      <c r="T1150" s="36"/>
      <c r="U1150" s="36"/>
      <c r="V1150" s="36"/>
      <c r="W1150" s="36"/>
      <c r="X1150" s="36"/>
      <c r="Y1150" s="36"/>
      <c r="Z1150" s="36"/>
      <c r="AA1150" s="36"/>
      <c r="AB1150" s="36"/>
      <c r="AC1150" s="9"/>
      <c r="AD1150" s="9"/>
      <c r="AE1150" s="9"/>
      <c r="AF1150" s="9"/>
      <c r="AG1150" s="9"/>
      <c r="AH1150" s="9"/>
      <c r="AI1150" s="9"/>
      <c r="AJ1150" s="9"/>
      <c r="AK1150" s="9"/>
      <c r="AL1150" s="9"/>
      <c r="AM1150" s="9"/>
      <c r="AN1150" s="9"/>
      <c r="AO1150" s="9"/>
      <c r="AP1150" s="10"/>
    </row>
    <row r="1151" spans="1:42" x14ac:dyDescent="0.3">
      <c r="A1151" s="41"/>
      <c r="B1151" s="41"/>
      <c r="C1151" s="114"/>
      <c r="D1151" s="41"/>
      <c r="E1151" s="41"/>
      <c r="F1151" s="41"/>
      <c r="G1151" s="41"/>
      <c r="H1151" s="41"/>
      <c r="I1151" s="23"/>
      <c r="J1151" s="41"/>
      <c r="K1151" s="23"/>
      <c r="L1151" s="41"/>
      <c r="M1151" s="186"/>
      <c r="N1151" s="42"/>
      <c r="O1151" s="42"/>
      <c r="P1151" s="42"/>
      <c r="Q1151" s="36"/>
      <c r="R1151" s="36"/>
      <c r="S1151" s="36"/>
      <c r="T1151" s="36"/>
      <c r="U1151" s="36"/>
      <c r="V1151" s="36"/>
      <c r="W1151" s="36"/>
      <c r="X1151" s="36"/>
      <c r="Y1151" s="36"/>
      <c r="Z1151" s="36"/>
      <c r="AA1151" s="36"/>
      <c r="AB1151" s="36"/>
      <c r="AC1151" s="9"/>
      <c r="AD1151" s="9"/>
      <c r="AE1151" s="9"/>
      <c r="AF1151" s="9"/>
      <c r="AG1151" s="9"/>
      <c r="AH1151" s="9"/>
      <c r="AI1151" s="9"/>
      <c r="AJ1151" s="9"/>
      <c r="AK1151" s="9"/>
      <c r="AL1151" s="9"/>
      <c r="AM1151" s="9"/>
      <c r="AN1151" s="9"/>
      <c r="AO1151" s="9"/>
      <c r="AP1151" s="10"/>
    </row>
    <row r="1152" spans="1:42" x14ac:dyDescent="0.3">
      <c r="A1152" s="41"/>
      <c r="B1152" s="41"/>
      <c r="C1152" s="114"/>
      <c r="D1152" s="41"/>
      <c r="E1152" s="41"/>
      <c r="F1152" s="41"/>
      <c r="G1152" s="41"/>
      <c r="H1152" s="41"/>
      <c r="I1152" s="23"/>
      <c r="J1152" s="41"/>
      <c r="K1152" s="23"/>
      <c r="L1152" s="41"/>
      <c r="M1152" s="186"/>
      <c r="N1152" s="42"/>
      <c r="O1152" s="42"/>
      <c r="P1152" s="42"/>
      <c r="Q1152" s="36"/>
      <c r="R1152" s="36"/>
      <c r="S1152" s="36"/>
      <c r="T1152" s="36"/>
      <c r="U1152" s="36"/>
      <c r="V1152" s="36"/>
      <c r="W1152" s="36"/>
      <c r="X1152" s="36"/>
      <c r="Y1152" s="36"/>
      <c r="Z1152" s="36"/>
      <c r="AA1152" s="36"/>
      <c r="AB1152" s="36"/>
      <c r="AC1152" s="9"/>
      <c r="AD1152" s="9"/>
      <c r="AE1152" s="9"/>
      <c r="AF1152" s="9"/>
      <c r="AG1152" s="9"/>
      <c r="AH1152" s="9"/>
      <c r="AI1152" s="9"/>
      <c r="AJ1152" s="9"/>
      <c r="AK1152" s="9"/>
      <c r="AL1152" s="9"/>
      <c r="AM1152" s="9"/>
      <c r="AN1152" s="9"/>
      <c r="AO1152" s="9"/>
      <c r="AP1152" s="10"/>
    </row>
    <row r="1153" spans="1:42" x14ac:dyDescent="0.3">
      <c r="A1153" s="41"/>
      <c r="B1153" s="41"/>
      <c r="C1153" s="114"/>
      <c r="D1153" s="41"/>
      <c r="E1153" s="41"/>
      <c r="F1153" s="41"/>
      <c r="G1153" s="41"/>
      <c r="H1153" s="41"/>
      <c r="I1153" s="23"/>
      <c r="J1153" s="41"/>
      <c r="K1153" s="23"/>
      <c r="L1153" s="41"/>
      <c r="M1153" s="186"/>
      <c r="N1153" s="42"/>
      <c r="O1153" s="42"/>
      <c r="P1153" s="42"/>
      <c r="Q1153" s="36"/>
      <c r="R1153" s="36"/>
      <c r="S1153" s="36"/>
      <c r="T1153" s="36"/>
      <c r="U1153" s="36"/>
      <c r="V1153" s="36"/>
      <c r="W1153" s="36"/>
      <c r="X1153" s="36"/>
      <c r="Y1153" s="36"/>
      <c r="Z1153" s="36"/>
      <c r="AA1153" s="36"/>
      <c r="AB1153" s="36"/>
      <c r="AC1153" s="9"/>
      <c r="AD1153" s="9"/>
      <c r="AE1153" s="9"/>
      <c r="AF1153" s="9"/>
      <c r="AG1153" s="9"/>
      <c r="AH1153" s="9"/>
      <c r="AI1153" s="9"/>
      <c r="AJ1153" s="9"/>
      <c r="AK1153" s="9"/>
      <c r="AL1153" s="9"/>
      <c r="AM1153" s="9"/>
      <c r="AN1153" s="9"/>
      <c r="AO1153" s="9"/>
      <c r="AP1153" s="10"/>
    </row>
    <row r="1154" spans="1:42" x14ac:dyDescent="0.3">
      <c r="A1154" s="41"/>
      <c r="B1154" s="41"/>
      <c r="C1154" s="114"/>
      <c r="D1154" s="41"/>
      <c r="E1154" s="41"/>
      <c r="F1154" s="41"/>
      <c r="G1154" s="41"/>
      <c r="H1154" s="41"/>
      <c r="I1154" s="23"/>
      <c r="J1154" s="41"/>
      <c r="K1154" s="23"/>
      <c r="L1154" s="41"/>
      <c r="M1154" s="186"/>
      <c r="N1154" s="42"/>
      <c r="O1154" s="42"/>
      <c r="P1154" s="42"/>
      <c r="Q1154" s="36"/>
      <c r="R1154" s="36"/>
      <c r="S1154" s="36"/>
      <c r="T1154" s="36"/>
      <c r="U1154" s="36"/>
      <c r="V1154" s="36"/>
      <c r="W1154" s="36"/>
      <c r="X1154" s="36"/>
      <c r="Y1154" s="36"/>
      <c r="Z1154" s="36"/>
      <c r="AA1154" s="36"/>
      <c r="AB1154" s="36"/>
      <c r="AC1154" s="9"/>
      <c r="AD1154" s="9"/>
      <c r="AE1154" s="9"/>
      <c r="AF1154" s="9"/>
      <c r="AG1154" s="9"/>
      <c r="AH1154" s="9"/>
      <c r="AI1154" s="9"/>
      <c r="AJ1154" s="9"/>
      <c r="AK1154" s="9"/>
      <c r="AL1154" s="9"/>
      <c r="AM1154" s="9"/>
      <c r="AN1154" s="9"/>
      <c r="AO1154" s="9"/>
      <c r="AP1154" s="10"/>
    </row>
    <row r="1155" spans="1:42" x14ac:dyDescent="0.3">
      <c r="A1155" s="41"/>
      <c r="B1155" s="41"/>
      <c r="C1155" s="114"/>
      <c r="D1155" s="41"/>
      <c r="E1155" s="41"/>
      <c r="F1155" s="41"/>
      <c r="G1155" s="41"/>
      <c r="H1155" s="41"/>
      <c r="I1155" s="23"/>
      <c r="J1155" s="41"/>
      <c r="K1155" s="23"/>
      <c r="L1155" s="41"/>
      <c r="M1155" s="186"/>
      <c r="N1155" s="42"/>
      <c r="O1155" s="42"/>
      <c r="P1155" s="42"/>
      <c r="Q1155" s="36"/>
      <c r="R1155" s="36"/>
      <c r="S1155" s="36"/>
      <c r="T1155" s="36"/>
      <c r="U1155" s="36"/>
      <c r="V1155" s="36"/>
      <c r="W1155" s="36"/>
      <c r="X1155" s="36"/>
      <c r="Y1155" s="36"/>
      <c r="Z1155" s="36"/>
      <c r="AA1155" s="36"/>
      <c r="AB1155" s="36"/>
      <c r="AC1155" s="9"/>
      <c r="AD1155" s="9"/>
      <c r="AE1155" s="9"/>
      <c r="AF1155" s="9"/>
      <c r="AG1155" s="9"/>
      <c r="AH1155" s="9"/>
      <c r="AI1155" s="9"/>
      <c r="AJ1155" s="9"/>
      <c r="AK1155" s="9"/>
      <c r="AL1155" s="9"/>
      <c r="AM1155" s="9"/>
      <c r="AN1155" s="9"/>
      <c r="AO1155" s="9"/>
      <c r="AP1155" s="10"/>
    </row>
    <row r="1156" spans="1:42" x14ac:dyDescent="0.3">
      <c r="A1156" s="41"/>
      <c r="B1156" s="41"/>
      <c r="C1156" s="114"/>
      <c r="D1156" s="41"/>
      <c r="E1156" s="41"/>
      <c r="F1156" s="41"/>
      <c r="G1156" s="41"/>
      <c r="H1156" s="41"/>
      <c r="I1156" s="23"/>
      <c r="J1156" s="41"/>
      <c r="K1156" s="23"/>
      <c r="L1156" s="41"/>
      <c r="M1156" s="186"/>
      <c r="N1156" s="42"/>
      <c r="O1156" s="42"/>
      <c r="P1156" s="42"/>
      <c r="Q1156" s="36"/>
      <c r="R1156" s="36"/>
      <c r="S1156" s="36"/>
      <c r="T1156" s="36"/>
      <c r="U1156" s="36"/>
      <c r="V1156" s="36"/>
      <c r="W1156" s="36"/>
      <c r="X1156" s="36"/>
      <c r="Y1156" s="36"/>
      <c r="Z1156" s="36"/>
      <c r="AA1156" s="36"/>
      <c r="AB1156" s="36"/>
      <c r="AC1156" s="9"/>
      <c r="AD1156" s="9"/>
      <c r="AE1156" s="9"/>
      <c r="AF1156" s="9"/>
      <c r="AG1156" s="9"/>
      <c r="AH1156" s="9"/>
      <c r="AI1156" s="9"/>
      <c r="AJ1156" s="9"/>
      <c r="AK1156" s="9"/>
      <c r="AL1156" s="9"/>
      <c r="AM1156" s="9"/>
      <c r="AN1156" s="9"/>
      <c r="AO1156" s="9"/>
      <c r="AP1156" s="10"/>
    </row>
    <row r="1157" spans="1:42" x14ac:dyDescent="0.3">
      <c r="A1157" s="41"/>
      <c r="B1157" s="41"/>
      <c r="C1157" s="114"/>
      <c r="D1157" s="41"/>
      <c r="E1157" s="41"/>
      <c r="F1157" s="41"/>
      <c r="G1157" s="41"/>
      <c r="H1157" s="41"/>
      <c r="I1157" s="23"/>
      <c r="J1157" s="41"/>
      <c r="K1157" s="23"/>
      <c r="L1157" s="41"/>
      <c r="M1157" s="186"/>
      <c r="N1157" s="42"/>
      <c r="O1157" s="42"/>
      <c r="P1157" s="42"/>
      <c r="Q1157" s="36"/>
      <c r="R1157" s="36"/>
      <c r="S1157" s="36"/>
      <c r="T1157" s="36"/>
      <c r="U1157" s="36"/>
      <c r="V1157" s="36"/>
      <c r="W1157" s="36"/>
      <c r="X1157" s="36"/>
      <c r="Y1157" s="36"/>
      <c r="Z1157" s="36"/>
      <c r="AA1157" s="36"/>
      <c r="AB1157" s="36"/>
      <c r="AC1157" s="9"/>
      <c r="AD1157" s="9"/>
      <c r="AE1157" s="9"/>
      <c r="AF1157" s="9"/>
      <c r="AG1157" s="9"/>
      <c r="AH1157" s="9"/>
      <c r="AI1157" s="9"/>
      <c r="AJ1157" s="9"/>
      <c r="AK1157" s="9"/>
      <c r="AL1157" s="9"/>
      <c r="AM1157" s="9"/>
      <c r="AN1157" s="9"/>
      <c r="AO1157" s="9"/>
      <c r="AP1157" s="10"/>
    </row>
    <row r="1158" spans="1:42" x14ac:dyDescent="0.3">
      <c r="A1158" s="41"/>
      <c r="B1158" s="41"/>
      <c r="C1158" s="114"/>
      <c r="D1158" s="41"/>
      <c r="E1158" s="41"/>
      <c r="F1158" s="41"/>
      <c r="G1158" s="41"/>
      <c r="H1158" s="41"/>
      <c r="I1158" s="23"/>
      <c r="J1158" s="41"/>
      <c r="K1158" s="23"/>
      <c r="L1158" s="41"/>
      <c r="M1158" s="186"/>
      <c r="N1158" s="42"/>
      <c r="O1158" s="42"/>
      <c r="P1158" s="42"/>
      <c r="Q1158" s="36"/>
      <c r="R1158" s="36"/>
      <c r="S1158" s="36"/>
      <c r="T1158" s="36"/>
      <c r="U1158" s="36"/>
      <c r="V1158" s="36"/>
      <c r="W1158" s="36"/>
      <c r="X1158" s="36"/>
      <c r="Y1158" s="36"/>
      <c r="Z1158" s="36"/>
      <c r="AA1158" s="36"/>
      <c r="AB1158" s="36"/>
      <c r="AC1158" s="9"/>
      <c r="AD1158" s="9"/>
      <c r="AE1158" s="9"/>
      <c r="AF1158" s="9"/>
      <c r="AG1158" s="9"/>
      <c r="AH1158" s="9"/>
      <c r="AI1158" s="9"/>
      <c r="AJ1158" s="9"/>
      <c r="AK1158" s="9"/>
      <c r="AL1158" s="9"/>
      <c r="AM1158" s="9"/>
      <c r="AN1158" s="9"/>
      <c r="AO1158" s="9"/>
      <c r="AP1158" s="10"/>
    </row>
    <row r="1159" spans="1:42" x14ac:dyDescent="0.3">
      <c r="A1159" s="41"/>
      <c r="B1159" s="41"/>
      <c r="C1159" s="114"/>
      <c r="D1159" s="41"/>
      <c r="E1159" s="41"/>
      <c r="F1159" s="41"/>
      <c r="G1159" s="41"/>
      <c r="H1159" s="41"/>
      <c r="I1159" s="23"/>
      <c r="J1159" s="41"/>
      <c r="K1159" s="23"/>
      <c r="L1159" s="41"/>
      <c r="M1159" s="186"/>
      <c r="N1159" s="42"/>
      <c r="O1159" s="42"/>
      <c r="P1159" s="42"/>
      <c r="Q1159" s="36"/>
      <c r="R1159" s="36"/>
      <c r="S1159" s="36"/>
      <c r="T1159" s="36"/>
      <c r="U1159" s="36"/>
      <c r="V1159" s="36"/>
      <c r="W1159" s="36"/>
      <c r="X1159" s="36"/>
      <c r="Y1159" s="36"/>
      <c r="Z1159" s="36"/>
      <c r="AA1159" s="36"/>
      <c r="AB1159" s="36"/>
      <c r="AC1159" s="9"/>
      <c r="AD1159" s="9"/>
      <c r="AE1159" s="9"/>
      <c r="AF1159" s="9"/>
      <c r="AG1159" s="9"/>
      <c r="AH1159" s="9"/>
      <c r="AI1159" s="9"/>
      <c r="AJ1159" s="9"/>
      <c r="AK1159" s="9"/>
      <c r="AL1159" s="9"/>
      <c r="AM1159" s="9"/>
      <c r="AN1159" s="9"/>
      <c r="AO1159" s="9"/>
      <c r="AP1159" s="10"/>
    </row>
    <row r="1160" spans="1:42" x14ac:dyDescent="0.3">
      <c r="A1160" s="41"/>
      <c r="B1160" s="41"/>
      <c r="C1160" s="114"/>
      <c r="D1160" s="41"/>
      <c r="E1160" s="41"/>
      <c r="F1160" s="41"/>
      <c r="G1160" s="41"/>
      <c r="H1160" s="41"/>
      <c r="I1160" s="23"/>
      <c r="J1160" s="41"/>
      <c r="K1160" s="23"/>
      <c r="L1160" s="41"/>
      <c r="M1160" s="186"/>
      <c r="N1160" s="42"/>
      <c r="O1160" s="42"/>
      <c r="P1160" s="42"/>
      <c r="Q1160" s="36"/>
      <c r="R1160" s="36"/>
      <c r="S1160" s="36"/>
      <c r="T1160" s="36"/>
      <c r="U1160" s="36"/>
      <c r="V1160" s="36"/>
      <c r="W1160" s="36"/>
      <c r="X1160" s="36"/>
      <c r="Y1160" s="36"/>
      <c r="Z1160" s="36"/>
      <c r="AA1160" s="36"/>
      <c r="AB1160" s="36"/>
      <c r="AC1160" s="9"/>
      <c r="AD1160" s="9"/>
      <c r="AE1160" s="9"/>
      <c r="AF1160" s="9"/>
      <c r="AG1160" s="9"/>
      <c r="AH1160" s="9"/>
      <c r="AI1160" s="9"/>
      <c r="AJ1160" s="9"/>
      <c r="AK1160" s="9"/>
      <c r="AL1160" s="9"/>
      <c r="AM1160" s="9"/>
      <c r="AN1160" s="9"/>
      <c r="AO1160" s="9"/>
      <c r="AP1160" s="10"/>
    </row>
    <row r="1161" spans="1:42" x14ac:dyDescent="0.3">
      <c r="A1161" s="41"/>
      <c r="B1161" s="41"/>
      <c r="C1161" s="114"/>
      <c r="D1161" s="41"/>
      <c r="E1161" s="41"/>
      <c r="F1161" s="41"/>
      <c r="G1161" s="41"/>
      <c r="H1161" s="41"/>
      <c r="I1161" s="23"/>
      <c r="J1161" s="41"/>
      <c r="K1161" s="23"/>
      <c r="L1161" s="41"/>
      <c r="M1161" s="186"/>
      <c r="N1161" s="42"/>
      <c r="O1161" s="42"/>
      <c r="P1161" s="42"/>
      <c r="Q1161" s="36"/>
      <c r="R1161" s="36"/>
      <c r="S1161" s="36"/>
      <c r="T1161" s="36"/>
      <c r="U1161" s="36"/>
      <c r="V1161" s="36"/>
      <c r="W1161" s="36"/>
      <c r="X1161" s="36"/>
      <c r="Y1161" s="36"/>
      <c r="Z1161" s="36"/>
      <c r="AA1161" s="36"/>
      <c r="AB1161" s="36"/>
      <c r="AC1161" s="9"/>
      <c r="AD1161" s="9"/>
      <c r="AE1161" s="9"/>
      <c r="AF1161" s="9"/>
      <c r="AG1161" s="9"/>
      <c r="AH1161" s="9"/>
      <c r="AI1161" s="9"/>
      <c r="AJ1161" s="9"/>
      <c r="AK1161" s="9"/>
      <c r="AL1161" s="9"/>
      <c r="AM1161" s="9"/>
      <c r="AN1161" s="9"/>
      <c r="AO1161" s="9"/>
      <c r="AP1161" s="10"/>
    </row>
    <row r="1162" spans="1:42" x14ac:dyDescent="0.3">
      <c r="A1162" s="41"/>
      <c r="B1162" s="41"/>
      <c r="C1162" s="114"/>
      <c r="D1162" s="41"/>
      <c r="E1162" s="41"/>
      <c r="F1162" s="41"/>
      <c r="G1162" s="41"/>
      <c r="H1162" s="41"/>
      <c r="I1162" s="23"/>
      <c r="J1162" s="41"/>
      <c r="K1162" s="23"/>
      <c r="L1162" s="41"/>
      <c r="M1162" s="186"/>
      <c r="N1162" s="42"/>
      <c r="O1162" s="42"/>
      <c r="P1162" s="42"/>
      <c r="Q1162" s="36"/>
      <c r="R1162" s="36"/>
      <c r="S1162" s="36"/>
      <c r="T1162" s="36"/>
      <c r="U1162" s="36"/>
      <c r="V1162" s="36"/>
      <c r="W1162" s="36"/>
      <c r="X1162" s="36"/>
      <c r="Y1162" s="36"/>
      <c r="Z1162" s="36"/>
      <c r="AA1162" s="36"/>
      <c r="AB1162" s="36"/>
      <c r="AC1162" s="9"/>
      <c r="AD1162" s="9"/>
      <c r="AE1162" s="9"/>
      <c r="AF1162" s="9"/>
      <c r="AG1162" s="9"/>
      <c r="AH1162" s="9"/>
      <c r="AI1162" s="9"/>
      <c r="AJ1162" s="9"/>
      <c r="AK1162" s="9"/>
      <c r="AL1162" s="9"/>
      <c r="AM1162" s="9"/>
      <c r="AN1162" s="9"/>
      <c r="AO1162" s="9"/>
      <c r="AP1162" s="10"/>
    </row>
    <row r="1163" spans="1:42" x14ac:dyDescent="0.3">
      <c r="A1163" s="41"/>
      <c r="B1163" s="41"/>
      <c r="C1163" s="114"/>
      <c r="D1163" s="41"/>
      <c r="E1163" s="41"/>
      <c r="F1163" s="41"/>
      <c r="G1163" s="41"/>
      <c r="H1163" s="41"/>
      <c r="I1163" s="23"/>
      <c r="J1163" s="41"/>
      <c r="K1163" s="23"/>
      <c r="L1163" s="41"/>
      <c r="M1163" s="186"/>
      <c r="N1163" s="42"/>
      <c r="O1163" s="42"/>
      <c r="P1163" s="42"/>
      <c r="Q1163" s="36"/>
      <c r="R1163" s="36"/>
      <c r="S1163" s="36"/>
      <c r="T1163" s="36"/>
      <c r="U1163" s="36"/>
      <c r="V1163" s="36"/>
      <c r="W1163" s="36"/>
      <c r="X1163" s="36"/>
      <c r="Y1163" s="36"/>
      <c r="Z1163" s="36"/>
      <c r="AA1163" s="36"/>
      <c r="AB1163" s="36"/>
      <c r="AC1163" s="9"/>
      <c r="AD1163" s="9"/>
      <c r="AE1163" s="9"/>
      <c r="AF1163" s="9"/>
      <c r="AG1163" s="9"/>
      <c r="AH1163" s="9"/>
      <c r="AI1163" s="9"/>
      <c r="AJ1163" s="9"/>
      <c r="AK1163" s="9"/>
      <c r="AL1163" s="9"/>
      <c r="AM1163" s="9"/>
      <c r="AN1163" s="9"/>
      <c r="AO1163" s="9"/>
      <c r="AP1163" s="10"/>
    </row>
    <row r="1164" spans="1:42" x14ac:dyDescent="0.3">
      <c r="A1164" s="41"/>
      <c r="B1164" s="41"/>
      <c r="C1164" s="114"/>
      <c r="D1164" s="41"/>
      <c r="E1164" s="41"/>
      <c r="F1164" s="41"/>
      <c r="G1164" s="41"/>
      <c r="H1164" s="41"/>
      <c r="I1164" s="23"/>
      <c r="J1164" s="41"/>
      <c r="K1164" s="23"/>
      <c r="L1164" s="41"/>
      <c r="M1164" s="186"/>
      <c r="N1164" s="42"/>
      <c r="O1164" s="42"/>
      <c r="P1164" s="42"/>
      <c r="Q1164" s="36"/>
      <c r="R1164" s="36"/>
      <c r="S1164" s="36"/>
      <c r="T1164" s="36"/>
      <c r="U1164" s="36"/>
      <c r="V1164" s="36"/>
      <c r="W1164" s="36"/>
      <c r="X1164" s="36"/>
      <c r="Y1164" s="36"/>
      <c r="Z1164" s="36"/>
      <c r="AA1164" s="36"/>
      <c r="AB1164" s="36"/>
      <c r="AC1164" s="9"/>
      <c r="AD1164" s="9"/>
      <c r="AE1164" s="9"/>
      <c r="AF1164" s="9"/>
      <c r="AG1164" s="9"/>
      <c r="AH1164" s="9"/>
      <c r="AI1164" s="9"/>
      <c r="AJ1164" s="9"/>
      <c r="AK1164" s="9"/>
      <c r="AL1164" s="9"/>
      <c r="AM1164" s="9"/>
      <c r="AN1164" s="9"/>
      <c r="AO1164" s="9"/>
      <c r="AP1164" s="10"/>
    </row>
    <row r="1165" spans="1:42" x14ac:dyDescent="0.3">
      <c r="A1165" s="41"/>
      <c r="B1165" s="41"/>
      <c r="C1165" s="114"/>
      <c r="D1165" s="41"/>
      <c r="E1165" s="41"/>
      <c r="F1165" s="41"/>
      <c r="G1165" s="41"/>
      <c r="H1165" s="41"/>
      <c r="I1165" s="23"/>
      <c r="J1165" s="41"/>
      <c r="K1165" s="23"/>
      <c r="L1165" s="41"/>
      <c r="M1165" s="186"/>
      <c r="N1165" s="42"/>
      <c r="O1165" s="42"/>
      <c r="P1165" s="42"/>
      <c r="Q1165" s="36"/>
      <c r="R1165" s="36"/>
      <c r="S1165" s="36"/>
      <c r="T1165" s="36"/>
      <c r="U1165" s="36"/>
      <c r="V1165" s="36"/>
      <c r="W1165" s="36"/>
      <c r="X1165" s="36"/>
      <c r="Y1165" s="36"/>
      <c r="Z1165" s="36"/>
      <c r="AA1165" s="36"/>
      <c r="AB1165" s="36"/>
      <c r="AC1165" s="9"/>
      <c r="AD1165" s="9"/>
      <c r="AE1165" s="9"/>
      <c r="AF1165" s="9"/>
      <c r="AG1165" s="9"/>
      <c r="AH1165" s="9"/>
      <c r="AI1165" s="9"/>
      <c r="AJ1165" s="9"/>
      <c r="AK1165" s="9"/>
      <c r="AL1165" s="9"/>
      <c r="AM1165" s="9"/>
      <c r="AN1165" s="9"/>
      <c r="AO1165" s="9"/>
      <c r="AP1165" s="10"/>
    </row>
    <row r="1166" spans="1:42" x14ac:dyDescent="0.3">
      <c r="A1166" s="41"/>
      <c r="B1166" s="41"/>
      <c r="C1166" s="114"/>
      <c r="D1166" s="41"/>
      <c r="E1166" s="41"/>
      <c r="F1166" s="41"/>
      <c r="G1166" s="41"/>
      <c r="H1166" s="41"/>
      <c r="I1166" s="23"/>
      <c r="J1166" s="41"/>
      <c r="K1166" s="23"/>
      <c r="L1166" s="41"/>
      <c r="M1166" s="186"/>
      <c r="N1166" s="42"/>
      <c r="O1166" s="42"/>
      <c r="P1166" s="42"/>
      <c r="Q1166" s="36"/>
      <c r="R1166" s="36"/>
      <c r="S1166" s="36"/>
      <c r="T1166" s="36"/>
      <c r="U1166" s="36"/>
      <c r="V1166" s="36"/>
      <c r="W1166" s="36"/>
      <c r="X1166" s="36"/>
      <c r="Y1166" s="36"/>
      <c r="Z1166" s="36"/>
      <c r="AA1166" s="36"/>
      <c r="AB1166" s="36"/>
      <c r="AC1166" s="9"/>
      <c r="AD1166" s="9"/>
      <c r="AE1166" s="9"/>
      <c r="AF1166" s="9"/>
      <c r="AG1166" s="9"/>
      <c r="AH1166" s="9"/>
      <c r="AI1166" s="9"/>
      <c r="AJ1166" s="9"/>
      <c r="AK1166" s="9"/>
      <c r="AL1166" s="9"/>
      <c r="AM1166" s="9"/>
      <c r="AN1166" s="9"/>
      <c r="AO1166" s="9"/>
      <c r="AP1166" s="10"/>
    </row>
    <row r="1167" spans="1:42" x14ac:dyDescent="0.3">
      <c r="A1167" s="41"/>
      <c r="B1167" s="41"/>
      <c r="C1167" s="114"/>
      <c r="D1167" s="41"/>
      <c r="E1167" s="41"/>
      <c r="F1167" s="41"/>
      <c r="G1167" s="41"/>
      <c r="H1167" s="41"/>
      <c r="I1167" s="23"/>
      <c r="J1167" s="41"/>
      <c r="K1167" s="23"/>
      <c r="L1167" s="41"/>
      <c r="M1167" s="186"/>
      <c r="N1167" s="42"/>
      <c r="O1167" s="42"/>
      <c r="P1167" s="42"/>
      <c r="Q1167" s="36"/>
      <c r="R1167" s="36"/>
      <c r="S1167" s="36"/>
      <c r="T1167" s="36"/>
      <c r="U1167" s="36"/>
      <c r="V1167" s="36"/>
      <c r="W1167" s="36"/>
      <c r="X1167" s="36"/>
      <c r="Y1167" s="36"/>
      <c r="Z1167" s="36"/>
      <c r="AA1167" s="36"/>
      <c r="AB1167" s="36"/>
      <c r="AC1167" s="9"/>
      <c r="AD1167" s="9"/>
      <c r="AE1167" s="9"/>
      <c r="AF1167" s="9"/>
      <c r="AG1167" s="9"/>
      <c r="AH1167" s="9"/>
      <c r="AI1167" s="9"/>
      <c r="AJ1167" s="9"/>
      <c r="AK1167" s="9"/>
      <c r="AL1167" s="9"/>
      <c r="AM1167" s="9"/>
      <c r="AN1167" s="9"/>
      <c r="AO1167" s="9"/>
      <c r="AP1167" s="10"/>
    </row>
    <row r="1168" spans="1:42" x14ac:dyDescent="0.3">
      <c r="A1168" s="41"/>
      <c r="B1168" s="41"/>
      <c r="C1168" s="114"/>
      <c r="D1168" s="41"/>
      <c r="E1168" s="41"/>
      <c r="F1168" s="41"/>
      <c r="G1168" s="41"/>
      <c r="H1168" s="41"/>
      <c r="I1168" s="23"/>
      <c r="J1168" s="41"/>
      <c r="K1168" s="23"/>
      <c r="L1168" s="41"/>
      <c r="M1168" s="186"/>
      <c r="N1168" s="42"/>
      <c r="O1168" s="42"/>
      <c r="P1168" s="42"/>
      <c r="Q1168" s="36"/>
      <c r="R1168" s="36"/>
      <c r="S1168" s="36"/>
      <c r="T1168" s="36"/>
      <c r="U1168" s="36"/>
      <c r="V1168" s="36"/>
      <c r="W1168" s="36"/>
      <c r="X1168" s="36"/>
      <c r="Y1168" s="36"/>
      <c r="Z1168" s="36"/>
      <c r="AA1168" s="36"/>
      <c r="AB1168" s="36"/>
      <c r="AC1168" s="9"/>
      <c r="AD1168" s="9"/>
      <c r="AE1168" s="9"/>
      <c r="AF1168" s="9"/>
      <c r="AG1168" s="9"/>
      <c r="AH1168" s="9"/>
      <c r="AI1168" s="9"/>
      <c r="AJ1168" s="9"/>
      <c r="AK1168" s="9"/>
      <c r="AL1168" s="9"/>
      <c r="AM1168" s="9"/>
      <c r="AN1168" s="9"/>
      <c r="AO1168" s="9"/>
      <c r="AP1168" s="10"/>
    </row>
    <row r="1169" spans="1:42" x14ac:dyDescent="0.3">
      <c r="A1169" s="41"/>
      <c r="B1169" s="41"/>
      <c r="C1169" s="114"/>
      <c r="D1169" s="41"/>
      <c r="E1169" s="41"/>
      <c r="F1169" s="41"/>
      <c r="G1169" s="41"/>
      <c r="H1169" s="41"/>
      <c r="I1169" s="23"/>
      <c r="J1169" s="41"/>
      <c r="K1169" s="23"/>
      <c r="L1169" s="41"/>
      <c r="M1169" s="186"/>
      <c r="N1169" s="42"/>
      <c r="O1169" s="42"/>
      <c r="P1169" s="42"/>
      <c r="Q1169" s="36"/>
      <c r="R1169" s="36"/>
      <c r="S1169" s="36"/>
      <c r="T1169" s="36"/>
      <c r="U1169" s="36"/>
      <c r="V1169" s="36"/>
      <c r="W1169" s="36"/>
      <c r="X1169" s="36"/>
      <c r="Y1169" s="36"/>
      <c r="Z1169" s="36"/>
      <c r="AA1169" s="36"/>
      <c r="AB1169" s="36"/>
      <c r="AC1169" s="9"/>
      <c r="AD1169" s="9"/>
      <c r="AE1169" s="9"/>
      <c r="AF1169" s="9"/>
      <c r="AG1169" s="9"/>
      <c r="AH1169" s="9"/>
      <c r="AI1169" s="9"/>
      <c r="AJ1169" s="9"/>
      <c r="AK1169" s="9"/>
      <c r="AL1169" s="9"/>
      <c r="AM1169" s="9"/>
      <c r="AN1169" s="9"/>
      <c r="AO1169" s="9"/>
      <c r="AP1169" s="10"/>
    </row>
    <row r="1170" spans="1:42" x14ac:dyDescent="0.3">
      <c r="A1170" s="41"/>
      <c r="B1170" s="41"/>
      <c r="C1170" s="114"/>
      <c r="D1170" s="41"/>
      <c r="E1170" s="41"/>
      <c r="F1170" s="41"/>
      <c r="G1170" s="41"/>
      <c r="H1170" s="41"/>
      <c r="I1170" s="23"/>
      <c r="J1170" s="41"/>
      <c r="K1170" s="23"/>
      <c r="L1170" s="41"/>
      <c r="M1170" s="186"/>
      <c r="N1170" s="42"/>
      <c r="O1170" s="42"/>
      <c r="P1170" s="42"/>
      <c r="Q1170" s="36"/>
      <c r="R1170" s="36"/>
      <c r="S1170" s="36"/>
      <c r="T1170" s="36"/>
      <c r="U1170" s="36"/>
      <c r="V1170" s="36"/>
      <c r="W1170" s="36"/>
      <c r="X1170" s="36"/>
      <c r="Y1170" s="36"/>
      <c r="Z1170" s="36"/>
      <c r="AA1170" s="36"/>
      <c r="AB1170" s="36"/>
      <c r="AC1170" s="9"/>
      <c r="AD1170" s="9"/>
      <c r="AE1170" s="9"/>
      <c r="AF1170" s="9"/>
      <c r="AG1170" s="9"/>
      <c r="AH1170" s="9"/>
      <c r="AI1170" s="9"/>
      <c r="AJ1170" s="9"/>
      <c r="AK1170" s="9"/>
      <c r="AL1170" s="9"/>
      <c r="AM1170" s="9"/>
      <c r="AN1170" s="9"/>
      <c r="AO1170" s="9"/>
      <c r="AP1170" s="10"/>
    </row>
    <row r="1171" spans="1:42" x14ac:dyDescent="0.3">
      <c r="A1171" s="41"/>
      <c r="B1171" s="41"/>
      <c r="C1171" s="114"/>
      <c r="D1171" s="41"/>
      <c r="E1171" s="41"/>
      <c r="F1171" s="41"/>
      <c r="G1171" s="41"/>
      <c r="H1171" s="41"/>
      <c r="I1171" s="23"/>
      <c r="J1171" s="41"/>
      <c r="K1171" s="23"/>
      <c r="L1171" s="41"/>
      <c r="M1171" s="186"/>
      <c r="N1171" s="42"/>
      <c r="O1171" s="42"/>
      <c r="P1171" s="42"/>
      <c r="Q1171" s="36"/>
      <c r="R1171" s="36"/>
      <c r="S1171" s="36"/>
      <c r="T1171" s="36"/>
      <c r="U1171" s="36"/>
      <c r="V1171" s="36"/>
      <c r="W1171" s="36"/>
      <c r="X1171" s="36"/>
      <c r="Y1171" s="36"/>
      <c r="Z1171" s="36"/>
      <c r="AA1171" s="36"/>
      <c r="AB1171" s="36"/>
      <c r="AC1171" s="9"/>
      <c r="AD1171" s="9"/>
      <c r="AE1171" s="9"/>
      <c r="AF1171" s="9"/>
      <c r="AG1171" s="9"/>
      <c r="AH1171" s="9"/>
      <c r="AI1171" s="9"/>
      <c r="AJ1171" s="9"/>
      <c r="AK1171" s="9"/>
      <c r="AL1171" s="9"/>
      <c r="AM1171" s="9"/>
      <c r="AN1171" s="9"/>
      <c r="AO1171" s="9"/>
      <c r="AP1171" s="10"/>
    </row>
    <row r="1172" spans="1:42" x14ac:dyDescent="0.3">
      <c r="A1172" s="41"/>
      <c r="B1172" s="41"/>
      <c r="C1172" s="114"/>
      <c r="D1172" s="41"/>
      <c r="E1172" s="41"/>
      <c r="F1172" s="41"/>
      <c r="G1172" s="41"/>
      <c r="H1172" s="41"/>
      <c r="I1172" s="23"/>
      <c r="J1172" s="41"/>
      <c r="K1172" s="23"/>
      <c r="L1172" s="41"/>
      <c r="M1172" s="186"/>
      <c r="N1172" s="42"/>
      <c r="O1172" s="42"/>
      <c r="P1172" s="42"/>
      <c r="Q1172" s="36"/>
      <c r="R1172" s="36"/>
      <c r="S1172" s="36"/>
      <c r="T1172" s="36"/>
      <c r="U1172" s="36"/>
      <c r="V1172" s="36"/>
      <c r="W1172" s="36"/>
      <c r="X1172" s="36"/>
      <c r="Y1172" s="36"/>
      <c r="Z1172" s="36"/>
      <c r="AA1172" s="36"/>
      <c r="AB1172" s="36"/>
      <c r="AC1172" s="9"/>
      <c r="AD1172" s="9"/>
      <c r="AE1172" s="9"/>
      <c r="AF1172" s="9"/>
      <c r="AG1172" s="9"/>
      <c r="AH1172" s="9"/>
      <c r="AI1172" s="9"/>
      <c r="AJ1172" s="9"/>
      <c r="AK1172" s="9"/>
      <c r="AL1172" s="9"/>
      <c r="AM1172" s="9"/>
      <c r="AN1172" s="9"/>
      <c r="AO1172" s="9"/>
      <c r="AP1172" s="10"/>
    </row>
    <row r="1173" spans="1:42" x14ac:dyDescent="0.3">
      <c r="A1173" s="41"/>
      <c r="B1173" s="41"/>
      <c r="C1173" s="114"/>
      <c r="D1173" s="41"/>
      <c r="E1173" s="41"/>
      <c r="F1173" s="41"/>
      <c r="G1173" s="41"/>
      <c r="H1173" s="41"/>
      <c r="I1173" s="23"/>
      <c r="J1173" s="41"/>
      <c r="K1173" s="23"/>
      <c r="L1173" s="41"/>
      <c r="M1173" s="186"/>
      <c r="N1173" s="42"/>
      <c r="O1173" s="42"/>
      <c r="P1173" s="42"/>
      <c r="Q1173" s="36"/>
      <c r="R1173" s="36"/>
      <c r="S1173" s="36"/>
      <c r="T1173" s="36"/>
      <c r="U1173" s="36"/>
      <c r="V1173" s="36"/>
      <c r="W1173" s="36"/>
      <c r="X1173" s="36"/>
      <c r="Y1173" s="36"/>
      <c r="Z1173" s="36"/>
      <c r="AA1173" s="36"/>
      <c r="AB1173" s="36"/>
      <c r="AC1173" s="9"/>
      <c r="AD1173" s="9"/>
      <c r="AE1173" s="9"/>
      <c r="AF1173" s="9"/>
      <c r="AG1173" s="9"/>
      <c r="AH1173" s="9"/>
      <c r="AI1173" s="9"/>
      <c r="AJ1173" s="9"/>
      <c r="AK1173" s="9"/>
      <c r="AL1173" s="9"/>
      <c r="AM1173" s="9"/>
      <c r="AN1173" s="9"/>
      <c r="AO1173" s="9"/>
      <c r="AP1173" s="10"/>
    </row>
    <row r="1174" spans="1:42" x14ac:dyDescent="0.3">
      <c r="A1174" s="41"/>
      <c r="B1174" s="41"/>
      <c r="C1174" s="114"/>
      <c r="D1174" s="41"/>
      <c r="E1174" s="41"/>
      <c r="F1174" s="41"/>
      <c r="G1174" s="41"/>
      <c r="H1174" s="41"/>
      <c r="I1174" s="23"/>
      <c r="J1174" s="41"/>
      <c r="K1174" s="23"/>
      <c r="L1174" s="41"/>
      <c r="M1174" s="186"/>
      <c r="N1174" s="42"/>
      <c r="O1174" s="42"/>
      <c r="P1174" s="42"/>
      <c r="Q1174" s="36"/>
      <c r="R1174" s="36"/>
      <c r="S1174" s="36"/>
      <c r="T1174" s="36"/>
      <c r="U1174" s="36"/>
      <c r="V1174" s="36"/>
      <c r="W1174" s="36"/>
      <c r="X1174" s="36"/>
      <c r="Y1174" s="36"/>
      <c r="Z1174" s="36"/>
      <c r="AA1174" s="36"/>
      <c r="AB1174" s="36"/>
      <c r="AC1174" s="9"/>
      <c r="AD1174" s="9"/>
      <c r="AE1174" s="9"/>
      <c r="AF1174" s="9"/>
      <c r="AG1174" s="9"/>
      <c r="AH1174" s="9"/>
      <c r="AI1174" s="9"/>
      <c r="AJ1174" s="9"/>
      <c r="AK1174" s="9"/>
      <c r="AL1174" s="9"/>
      <c r="AM1174" s="9"/>
      <c r="AN1174" s="9"/>
      <c r="AO1174" s="9"/>
      <c r="AP1174" s="10"/>
    </row>
    <row r="1175" spans="1:42" x14ac:dyDescent="0.3">
      <c r="A1175" s="41"/>
      <c r="B1175" s="41"/>
      <c r="C1175" s="114"/>
      <c r="D1175" s="41"/>
      <c r="E1175" s="41"/>
      <c r="F1175" s="41"/>
      <c r="G1175" s="41"/>
      <c r="H1175" s="41"/>
      <c r="I1175" s="23"/>
      <c r="J1175" s="41"/>
      <c r="K1175" s="23"/>
      <c r="L1175" s="41"/>
      <c r="M1175" s="186"/>
      <c r="N1175" s="42"/>
      <c r="O1175" s="42"/>
      <c r="P1175" s="42"/>
      <c r="Q1175" s="36"/>
      <c r="R1175" s="36"/>
      <c r="S1175" s="36"/>
      <c r="T1175" s="36"/>
      <c r="U1175" s="36"/>
      <c r="V1175" s="36"/>
      <c r="W1175" s="36"/>
      <c r="X1175" s="36"/>
      <c r="Y1175" s="36"/>
      <c r="Z1175" s="36"/>
      <c r="AA1175" s="36"/>
      <c r="AB1175" s="36"/>
      <c r="AC1175" s="9"/>
      <c r="AD1175" s="9"/>
      <c r="AE1175" s="9"/>
      <c r="AF1175" s="9"/>
      <c r="AG1175" s="9"/>
      <c r="AH1175" s="9"/>
      <c r="AI1175" s="9"/>
      <c r="AJ1175" s="9"/>
      <c r="AK1175" s="9"/>
      <c r="AL1175" s="9"/>
      <c r="AM1175" s="9"/>
      <c r="AN1175" s="9"/>
      <c r="AO1175" s="9"/>
      <c r="AP1175" s="10"/>
    </row>
    <row r="1176" spans="1:42" x14ac:dyDescent="0.3">
      <c r="A1176" s="41"/>
      <c r="B1176" s="41"/>
      <c r="C1176" s="114"/>
      <c r="D1176" s="41"/>
      <c r="E1176" s="41"/>
      <c r="F1176" s="41"/>
      <c r="G1176" s="41"/>
      <c r="H1176" s="41"/>
      <c r="I1176" s="23"/>
      <c r="J1176" s="41"/>
      <c r="K1176" s="23"/>
      <c r="L1176" s="41"/>
      <c r="M1176" s="186"/>
      <c r="N1176" s="42"/>
      <c r="O1176" s="42"/>
      <c r="P1176" s="42"/>
      <c r="Q1176" s="36"/>
      <c r="R1176" s="36"/>
      <c r="S1176" s="36"/>
      <c r="T1176" s="36"/>
      <c r="U1176" s="36"/>
      <c r="V1176" s="36"/>
      <c r="W1176" s="36"/>
      <c r="X1176" s="36"/>
      <c r="Y1176" s="36"/>
      <c r="Z1176" s="36"/>
      <c r="AA1176" s="36"/>
      <c r="AB1176" s="36"/>
      <c r="AC1176" s="9"/>
      <c r="AD1176" s="9"/>
      <c r="AE1176" s="9"/>
      <c r="AF1176" s="9"/>
      <c r="AG1176" s="9"/>
      <c r="AH1176" s="9"/>
      <c r="AI1176" s="9"/>
      <c r="AJ1176" s="9"/>
      <c r="AK1176" s="9"/>
      <c r="AL1176" s="9"/>
      <c r="AM1176" s="9"/>
      <c r="AN1176" s="9"/>
      <c r="AO1176" s="9"/>
      <c r="AP1176" s="10"/>
    </row>
    <row r="1177" spans="1:42" x14ac:dyDescent="0.3">
      <c r="A1177" s="41"/>
      <c r="B1177" s="41"/>
      <c r="C1177" s="114"/>
      <c r="D1177" s="41"/>
      <c r="E1177" s="41"/>
      <c r="F1177" s="41"/>
      <c r="G1177" s="41"/>
      <c r="H1177" s="41"/>
      <c r="I1177" s="23"/>
      <c r="J1177" s="41"/>
      <c r="K1177" s="23"/>
      <c r="L1177" s="41"/>
      <c r="M1177" s="186"/>
      <c r="N1177" s="42"/>
      <c r="O1177" s="42"/>
      <c r="P1177" s="42"/>
      <c r="Q1177" s="36"/>
      <c r="R1177" s="36"/>
      <c r="S1177" s="36"/>
      <c r="T1177" s="36"/>
      <c r="U1177" s="36"/>
      <c r="V1177" s="36"/>
      <c r="W1177" s="36"/>
      <c r="X1177" s="36"/>
      <c r="Y1177" s="36"/>
      <c r="Z1177" s="36"/>
      <c r="AA1177" s="36"/>
      <c r="AB1177" s="36"/>
      <c r="AC1177" s="9"/>
      <c r="AD1177" s="9"/>
      <c r="AE1177" s="9"/>
      <c r="AF1177" s="9"/>
      <c r="AG1177" s="9"/>
      <c r="AH1177" s="9"/>
      <c r="AI1177" s="9"/>
      <c r="AJ1177" s="9"/>
      <c r="AK1177" s="9"/>
      <c r="AL1177" s="9"/>
      <c r="AM1177" s="9"/>
      <c r="AN1177" s="9"/>
      <c r="AO1177" s="9"/>
      <c r="AP1177" s="10"/>
    </row>
    <row r="1178" spans="1:42" x14ac:dyDescent="0.3">
      <c r="A1178" s="41"/>
      <c r="B1178" s="41"/>
      <c r="C1178" s="114"/>
      <c r="D1178" s="41"/>
      <c r="E1178" s="41"/>
      <c r="F1178" s="41"/>
      <c r="G1178" s="41"/>
      <c r="H1178" s="41"/>
      <c r="I1178" s="23"/>
      <c r="J1178" s="41"/>
      <c r="K1178" s="23"/>
      <c r="L1178" s="41"/>
      <c r="M1178" s="186"/>
      <c r="N1178" s="42"/>
      <c r="O1178" s="42"/>
      <c r="P1178" s="42"/>
      <c r="Q1178" s="36"/>
      <c r="R1178" s="36"/>
      <c r="S1178" s="36"/>
      <c r="T1178" s="36"/>
      <c r="U1178" s="36"/>
      <c r="V1178" s="36"/>
      <c r="W1178" s="36"/>
      <c r="X1178" s="36"/>
      <c r="Y1178" s="36"/>
      <c r="Z1178" s="36"/>
      <c r="AA1178" s="36"/>
      <c r="AB1178" s="36"/>
      <c r="AC1178" s="9"/>
      <c r="AD1178" s="9"/>
      <c r="AE1178" s="9"/>
      <c r="AF1178" s="9"/>
      <c r="AG1178" s="9"/>
      <c r="AH1178" s="9"/>
      <c r="AI1178" s="9"/>
      <c r="AJ1178" s="9"/>
      <c r="AK1178" s="9"/>
      <c r="AL1178" s="9"/>
      <c r="AM1178" s="9"/>
      <c r="AN1178" s="9"/>
      <c r="AO1178" s="9"/>
      <c r="AP1178" s="10"/>
    </row>
    <row r="1179" spans="1:42" x14ac:dyDescent="0.3">
      <c r="A1179" s="41"/>
      <c r="B1179" s="41"/>
      <c r="C1179" s="114"/>
      <c r="D1179" s="41"/>
      <c r="E1179" s="41"/>
      <c r="F1179" s="41"/>
      <c r="G1179" s="41"/>
      <c r="H1179" s="41"/>
      <c r="I1179" s="23"/>
      <c r="J1179" s="41"/>
      <c r="K1179" s="23"/>
      <c r="L1179" s="41"/>
      <c r="M1179" s="186"/>
      <c r="N1179" s="42"/>
      <c r="O1179" s="42"/>
      <c r="P1179" s="42"/>
      <c r="Q1179" s="36"/>
      <c r="R1179" s="36"/>
      <c r="S1179" s="36"/>
      <c r="T1179" s="36"/>
      <c r="U1179" s="36"/>
      <c r="V1179" s="36"/>
      <c r="W1179" s="36"/>
      <c r="X1179" s="36"/>
      <c r="Y1179" s="36"/>
      <c r="Z1179" s="36"/>
      <c r="AA1179" s="36"/>
      <c r="AB1179" s="36"/>
      <c r="AC1179" s="9"/>
      <c r="AD1179" s="9"/>
      <c r="AE1179" s="9"/>
      <c r="AF1179" s="9"/>
      <c r="AG1179" s="9"/>
      <c r="AH1179" s="9"/>
      <c r="AI1179" s="9"/>
      <c r="AJ1179" s="9"/>
      <c r="AK1179" s="9"/>
      <c r="AL1179" s="9"/>
      <c r="AM1179" s="9"/>
      <c r="AN1179" s="9"/>
      <c r="AO1179" s="9"/>
      <c r="AP1179" s="10"/>
    </row>
    <row r="1180" spans="1:42" x14ac:dyDescent="0.3">
      <c r="A1180" s="41"/>
      <c r="B1180" s="41"/>
      <c r="C1180" s="114"/>
      <c r="D1180" s="41"/>
      <c r="E1180" s="41"/>
      <c r="F1180" s="41"/>
      <c r="G1180" s="41"/>
      <c r="H1180" s="41"/>
      <c r="I1180" s="23"/>
      <c r="J1180" s="41"/>
      <c r="K1180" s="23"/>
      <c r="L1180" s="41"/>
      <c r="M1180" s="186"/>
      <c r="N1180" s="42"/>
      <c r="O1180" s="42"/>
      <c r="P1180" s="42"/>
      <c r="Q1180" s="36"/>
      <c r="R1180" s="36"/>
      <c r="S1180" s="36"/>
      <c r="T1180" s="36"/>
      <c r="U1180" s="36"/>
      <c r="V1180" s="36"/>
      <c r="W1180" s="36"/>
      <c r="X1180" s="36"/>
      <c r="Y1180" s="36"/>
      <c r="Z1180" s="36"/>
      <c r="AA1180" s="36"/>
      <c r="AB1180" s="36"/>
      <c r="AC1180" s="9"/>
      <c r="AD1180" s="9"/>
      <c r="AE1180" s="9"/>
      <c r="AF1180" s="9"/>
      <c r="AG1180" s="9"/>
      <c r="AH1180" s="9"/>
      <c r="AI1180" s="9"/>
      <c r="AJ1180" s="9"/>
      <c r="AK1180" s="9"/>
      <c r="AL1180" s="9"/>
      <c r="AM1180" s="9"/>
      <c r="AN1180" s="9"/>
      <c r="AO1180" s="9"/>
      <c r="AP1180" s="10"/>
    </row>
    <row r="1181" spans="1:42" x14ac:dyDescent="0.3">
      <c r="A1181" s="41"/>
      <c r="B1181" s="41"/>
      <c r="C1181" s="114"/>
      <c r="D1181" s="41"/>
      <c r="E1181" s="41"/>
      <c r="F1181" s="41"/>
      <c r="G1181" s="41"/>
      <c r="H1181" s="41"/>
      <c r="I1181" s="23"/>
      <c r="J1181" s="41"/>
      <c r="K1181" s="23"/>
      <c r="L1181" s="41"/>
      <c r="M1181" s="186"/>
      <c r="N1181" s="42"/>
      <c r="O1181" s="42"/>
      <c r="P1181" s="42"/>
      <c r="Q1181" s="36"/>
      <c r="R1181" s="36"/>
      <c r="S1181" s="36"/>
      <c r="T1181" s="36"/>
      <c r="U1181" s="36"/>
      <c r="V1181" s="36"/>
      <c r="W1181" s="36"/>
      <c r="X1181" s="36"/>
      <c r="Y1181" s="36"/>
      <c r="Z1181" s="36"/>
      <c r="AA1181" s="36"/>
      <c r="AB1181" s="36"/>
      <c r="AC1181" s="9"/>
      <c r="AD1181" s="9"/>
      <c r="AE1181" s="9"/>
      <c r="AF1181" s="9"/>
      <c r="AG1181" s="9"/>
      <c r="AH1181" s="9"/>
      <c r="AI1181" s="9"/>
      <c r="AJ1181" s="9"/>
      <c r="AK1181" s="9"/>
      <c r="AL1181" s="9"/>
      <c r="AM1181" s="9"/>
      <c r="AN1181" s="9"/>
      <c r="AO1181" s="9"/>
      <c r="AP1181" s="10"/>
    </row>
    <row r="1182" spans="1:42" x14ac:dyDescent="0.3">
      <c r="A1182" s="41"/>
      <c r="B1182" s="41"/>
      <c r="C1182" s="114"/>
      <c r="D1182" s="41"/>
      <c r="E1182" s="41"/>
      <c r="F1182" s="41"/>
      <c r="G1182" s="41"/>
      <c r="H1182" s="41"/>
      <c r="I1182" s="23"/>
      <c r="J1182" s="41"/>
      <c r="K1182" s="23"/>
      <c r="L1182" s="41"/>
      <c r="M1182" s="186"/>
      <c r="N1182" s="42"/>
      <c r="O1182" s="42"/>
      <c r="P1182" s="42"/>
      <c r="Q1182" s="36"/>
      <c r="R1182" s="36"/>
      <c r="S1182" s="36"/>
      <c r="T1182" s="36"/>
      <c r="U1182" s="36"/>
      <c r="V1182" s="36"/>
      <c r="W1182" s="36"/>
      <c r="X1182" s="36"/>
      <c r="Y1182" s="36"/>
      <c r="Z1182" s="36"/>
      <c r="AA1182" s="36"/>
      <c r="AB1182" s="36"/>
      <c r="AC1182" s="9"/>
      <c r="AD1182" s="9"/>
      <c r="AE1182" s="9"/>
      <c r="AF1182" s="9"/>
      <c r="AG1182" s="9"/>
      <c r="AH1182" s="9"/>
      <c r="AI1182" s="9"/>
      <c r="AJ1182" s="9"/>
      <c r="AK1182" s="9"/>
      <c r="AL1182" s="9"/>
      <c r="AM1182" s="9"/>
      <c r="AN1182" s="9"/>
      <c r="AO1182" s="9"/>
      <c r="AP1182" s="10"/>
    </row>
    <row r="1183" spans="1:42" x14ac:dyDescent="0.3">
      <c r="A1183" s="41"/>
      <c r="B1183" s="41"/>
      <c r="C1183" s="114"/>
      <c r="D1183" s="41"/>
      <c r="E1183" s="41"/>
      <c r="F1183" s="41"/>
      <c r="G1183" s="41"/>
      <c r="H1183" s="41"/>
      <c r="I1183" s="23"/>
      <c r="J1183" s="41"/>
      <c r="K1183" s="23"/>
      <c r="L1183" s="41"/>
      <c r="M1183" s="186"/>
      <c r="N1183" s="42"/>
      <c r="O1183" s="42"/>
      <c r="P1183" s="42"/>
      <c r="Q1183" s="36"/>
      <c r="R1183" s="36"/>
      <c r="S1183" s="36"/>
      <c r="T1183" s="36"/>
      <c r="U1183" s="36"/>
      <c r="V1183" s="36"/>
      <c r="W1183" s="36"/>
      <c r="X1183" s="36"/>
      <c r="Y1183" s="36"/>
      <c r="Z1183" s="36"/>
      <c r="AA1183" s="36"/>
      <c r="AB1183" s="36"/>
      <c r="AC1183" s="9"/>
      <c r="AD1183" s="9"/>
      <c r="AE1183" s="9"/>
      <c r="AF1183" s="9"/>
      <c r="AG1183" s="9"/>
      <c r="AH1183" s="9"/>
      <c r="AI1183" s="9"/>
      <c r="AJ1183" s="9"/>
      <c r="AK1183" s="9"/>
      <c r="AL1183" s="9"/>
      <c r="AM1183" s="9"/>
      <c r="AN1183" s="9"/>
      <c r="AO1183" s="9"/>
      <c r="AP1183" s="10"/>
    </row>
    <row r="1184" spans="1:42" x14ac:dyDescent="0.3">
      <c r="A1184" s="41"/>
      <c r="B1184" s="41"/>
      <c r="C1184" s="114"/>
      <c r="D1184" s="41"/>
      <c r="E1184" s="41"/>
      <c r="F1184" s="41"/>
      <c r="G1184" s="41"/>
      <c r="H1184" s="41"/>
      <c r="I1184" s="23"/>
      <c r="J1184" s="41"/>
      <c r="K1184" s="23"/>
      <c r="L1184" s="41"/>
      <c r="M1184" s="186"/>
      <c r="N1184" s="42"/>
      <c r="O1184" s="42"/>
      <c r="P1184" s="42"/>
      <c r="Q1184" s="36"/>
      <c r="R1184" s="36"/>
      <c r="S1184" s="36"/>
      <c r="T1184" s="36"/>
      <c r="U1184" s="36"/>
      <c r="V1184" s="36"/>
      <c r="W1184" s="36"/>
      <c r="X1184" s="36"/>
      <c r="Y1184" s="36"/>
      <c r="Z1184" s="36"/>
      <c r="AA1184" s="36"/>
      <c r="AB1184" s="36"/>
      <c r="AC1184" s="9"/>
      <c r="AD1184" s="9"/>
      <c r="AE1184" s="9"/>
      <c r="AF1184" s="9"/>
      <c r="AG1184" s="9"/>
      <c r="AH1184" s="9"/>
      <c r="AI1184" s="9"/>
      <c r="AJ1184" s="9"/>
      <c r="AK1184" s="9"/>
      <c r="AL1184" s="9"/>
      <c r="AM1184" s="9"/>
      <c r="AN1184" s="9"/>
      <c r="AO1184" s="9"/>
      <c r="AP1184" s="10"/>
    </row>
    <row r="1185" spans="1:42" x14ac:dyDescent="0.3">
      <c r="A1185" s="41"/>
      <c r="B1185" s="41"/>
      <c r="C1185" s="114"/>
      <c r="D1185" s="41"/>
      <c r="E1185" s="41"/>
      <c r="F1185" s="41"/>
      <c r="G1185" s="41"/>
      <c r="H1185" s="41"/>
      <c r="I1185" s="23"/>
      <c r="J1185" s="41"/>
      <c r="K1185" s="23"/>
      <c r="L1185" s="41"/>
      <c r="M1185" s="186"/>
      <c r="N1185" s="42"/>
      <c r="O1185" s="42"/>
      <c r="P1185" s="42"/>
      <c r="Q1185" s="36"/>
      <c r="R1185" s="36"/>
      <c r="S1185" s="36"/>
      <c r="T1185" s="36"/>
      <c r="U1185" s="36"/>
      <c r="V1185" s="36"/>
      <c r="W1185" s="36"/>
      <c r="X1185" s="36"/>
      <c r="Y1185" s="36"/>
      <c r="Z1185" s="36"/>
      <c r="AA1185" s="36"/>
      <c r="AB1185" s="36"/>
      <c r="AC1185" s="9"/>
      <c r="AD1185" s="9"/>
      <c r="AE1185" s="9"/>
      <c r="AF1185" s="9"/>
      <c r="AG1185" s="9"/>
      <c r="AH1185" s="9"/>
      <c r="AI1185" s="9"/>
      <c r="AJ1185" s="9"/>
      <c r="AK1185" s="9"/>
      <c r="AL1185" s="9"/>
      <c r="AM1185" s="9"/>
      <c r="AN1185" s="9"/>
      <c r="AO1185" s="9"/>
      <c r="AP1185" s="10"/>
    </row>
    <row r="1186" spans="1:42" x14ac:dyDescent="0.3">
      <c r="A1186" s="41"/>
      <c r="B1186" s="41"/>
      <c r="C1186" s="114"/>
      <c r="D1186" s="41"/>
      <c r="E1186" s="41"/>
      <c r="F1186" s="41"/>
      <c r="G1186" s="41"/>
      <c r="H1186" s="41"/>
      <c r="I1186" s="23"/>
      <c r="J1186" s="41"/>
      <c r="K1186" s="23"/>
      <c r="L1186" s="41"/>
      <c r="M1186" s="186"/>
      <c r="N1186" s="42"/>
      <c r="O1186" s="42"/>
      <c r="P1186" s="42"/>
      <c r="Q1186" s="36"/>
      <c r="R1186" s="36"/>
      <c r="S1186" s="36"/>
      <c r="T1186" s="36"/>
      <c r="U1186" s="36"/>
      <c r="V1186" s="36"/>
      <c r="W1186" s="36"/>
      <c r="X1186" s="36"/>
      <c r="Y1186" s="36"/>
      <c r="Z1186" s="36"/>
      <c r="AA1186" s="36"/>
      <c r="AB1186" s="36"/>
      <c r="AC1186" s="9"/>
      <c r="AD1186" s="9"/>
      <c r="AE1186" s="9"/>
      <c r="AF1186" s="9"/>
      <c r="AG1186" s="9"/>
      <c r="AH1186" s="9"/>
      <c r="AI1186" s="9"/>
      <c r="AJ1186" s="9"/>
      <c r="AK1186" s="9"/>
      <c r="AL1186" s="9"/>
      <c r="AM1186" s="9"/>
      <c r="AN1186" s="9"/>
      <c r="AO1186" s="9"/>
      <c r="AP1186" s="10"/>
    </row>
    <row r="1187" spans="1:42" x14ac:dyDescent="0.3">
      <c r="A1187" s="41"/>
      <c r="B1187" s="41"/>
      <c r="C1187" s="114"/>
      <c r="D1187" s="41"/>
      <c r="E1187" s="41"/>
      <c r="F1187" s="41"/>
      <c r="G1187" s="41"/>
      <c r="H1187" s="41"/>
      <c r="I1187" s="23"/>
      <c r="J1187" s="41"/>
      <c r="K1187" s="23"/>
      <c r="L1187" s="41"/>
      <c r="M1187" s="186"/>
      <c r="N1187" s="42"/>
      <c r="O1187" s="42"/>
      <c r="P1187" s="42"/>
      <c r="Q1187" s="36"/>
      <c r="R1187" s="36"/>
      <c r="S1187" s="36"/>
      <c r="T1187" s="36"/>
      <c r="U1187" s="36"/>
      <c r="V1187" s="36"/>
      <c r="W1187" s="36"/>
      <c r="X1187" s="36"/>
      <c r="Y1187" s="36"/>
      <c r="Z1187" s="36"/>
      <c r="AA1187" s="36"/>
      <c r="AB1187" s="36"/>
      <c r="AC1187" s="9"/>
      <c r="AD1187" s="9"/>
      <c r="AE1187" s="9"/>
      <c r="AF1187" s="9"/>
      <c r="AG1187" s="9"/>
      <c r="AH1187" s="9"/>
      <c r="AI1187" s="9"/>
      <c r="AJ1187" s="9"/>
      <c r="AK1187" s="9"/>
      <c r="AL1187" s="9"/>
      <c r="AM1187" s="9"/>
      <c r="AN1187" s="9"/>
      <c r="AO1187" s="9"/>
      <c r="AP1187" s="10"/>
    </row>
    <row r="1188" spans="1:42" x14ac:dyDescent="0.3">
      <c r="A1188" s="41"/>
      <c r="B1188" s="41"/>
      <c r="C1188" s="114"/>
      <c r="D1188" s="41"/>
      <c r="E1188" s="41"/>
      <c r="F1188" s="41"/>
      <c r="G1188" s="41"/>
      <c r="H1188" s="41"/>
      <c r="I1188" s="23"/>
      <c r="J1188" s="41"/>
      <c r="K1188" s="23"/>
      <c r="L1188" s="41"/>
      <c r="M1188" s="186"/>
      <c r="N1188" s="42"/>
      <c r="O1188" s="42"/>
      <c r="P1188" s="42"/>
      <c r="Q1188" s="36"/>
      <c r="R1188" s="36"/>
      <c r="S1188" s="36"/>
      <c r="T1188" s="36"/>
      <c r="U1188" s="36"/>
      <c r="V1188" s="36"/>
      <c r="W1188" s="36"/>
      <c r="X1188" s="36"/>
      <c r="Y1188" s="36"/>
      <c r="Z1188" s="36"/>
      <c r="AA1188" s="36"/>
      <c r="AB1188" s="36"/>
      <c r="AC1188" s="9"/>
      <c r="AD1188" s="9"/>
      <c r="AE1188" s="9"/>
      <c r="AF1188" s="9"/>
      <c r="AG1188" s="9"/>
      <c r="AH1188" s="9"/>
      <c r="AI1188" s="9"/>
      <c r="AJ1188" s="9"/>
      <c r="AK1188" s="9"/>
      <c r="AL1188" s="9"/>
      <c r="AM1188" s="9"/>
      <c r="AN1188" s="9"/>
      <c r="AO1188" s="9"/>
      <c r="AP1188" s="10"/>
    </row>
    <row r="1189" spans="1:42" x14ac:dyDescent="0.3">
      <c r="A1189" s="41"/>
      <c r="B1189" s="41"/>
      <c r="C1189" s="114"/>
      <c r="D1189" s="41"/>
      <c r="E1189" s="41"/>
      <c r="F1189" s="41"/>
      <c r="G1189" s="41"/>
      <c r="H1189" s="41"/>
      <c r="I1189" s="23"/>
      <c r="J1189" s="41"/>
      <c r="K1189" s="23"/>
      <c r="L1189" s="41"/>
      <c r="M1189" s="186"/>
      <c r="N1189" s="42"/>
      <c r="O1189" s="42"/>
      <c r="P1189" s="42"/>
      <c r="Q1189" s="36"/>
      <c r="R1189" s="36"/>
      <c r="S1189" s="36"/>
      <c r="T1189" s="36"/>
      <c r="U1189" s="36"/>
      <c r="V1189" s="36"/>
      <c r="W1189" s="36"/>
      <c r="X1189" s="36"/>
      <c r="Y1189" s="36"/>
      <c r="Z1189" s="36"/>
      <c r="AA1189" s="36"/>
      <c r="AB1189" s="36"/>
      <c r="AC1189" s="9"/>
      <c r="AD1189" s="9"/>
      <c r="AE1189" s="9"/>
      <c r="AF1189" s="9"/>
      <c r="AG1189" s="9"/>
      <c r="AH1189" s="9"/>
      <c r="AI1189" s="9"/>
      <c r="AJ1189" s="9"/>
      <c r="AK1189" s="9"/>
      <c r="AL1189" s="9"/>
      <c r="AM1189" s="9"/>
      <c r="AN1189" s="9"/>
      <c r="AO1189" s="9"/>
      <c r="AP1189" s="10"/>
    </row>
    <row r="1190" spans="1:42" x14ac:dyDescent="0.3">
      <c r="A1190" s="41"/>
      <c r="B1190" s="41"/>
      <c r="C1190" s="114"/>
      <c r="D1190" s="41"/>
      <c r="E1190" s="41"/>
      <c r="F1190" s="41"/>
      <c r="G1190" s="41"/>
      <c r="H1190" s="41"/>
      <c r="I1190" s="23"/>
      <c r="J1190" s="41"/>
      <c r="K1190" s="23"/>
      <c r="L1190" s="41"/>
      <c r="M1190" s="186"/>
      <c r="N1190" s="42"/>
      <c r="O1190" s="42"/>
      <c r="P1190" s="42"/>
      <c r="Q1190" s="36"/>
      <c r="R1190" s="36"/>
      <c r="S1190" s="36"/>
      <c r="T1190" s="36"/>
      <c r="U1190" s="36"/>
      <c r="V1190" s="36"/>
      <c r="W1190" s="36"/>
      <c r="X1190" s="36"/>
      <c r="Y1190" s="36"/>
      <c r="Z1190" s="36"/>
      <c r="AA1190" s="36"/>
      <c r="AB1190" s="36"/>
      <c r="AC1190" s="9"/>
      <c r="AD1190" s="9"/>
      <c r="AE1190" s="9"/>
      <c r="AF1190" s="9"/>
      <c r="AG1190" s="9"/>
      <c r="AH1190" s="9"/>
      <c r="AI1190" s="9"/>
      <c r="AJ1190" s="9"/>
      <c r="AK1190" s="9"/>
      <c r="AL1190" s="9"/>
      <c r="AM1190" s="9"/>
      <c r="AN1190" s="9"/>
      <c r="AO1190" s="9"/>
      <c r="AP1190" s="10"/>
    </row>
    <row r="1191" spans="1:42" x14ac:dyDescent="0.3">
      <c r="A1191" s="41"/>
      <c r="B1191" s="41"/>
      <c r="C1191" s="114"/>
      <c r="D1191" s="41"/>
      <c r="E1191" s="41"/>
      <c r="F1191" s="41"/>
      <c r="G1191" s="41"/>
      <c r="H1191" s="41"/>
      <c r="I1191" s="23"/>
      <c r="J1191" s="41"/>
      <c r="K1191" s="23"/>
      <c r="L1191" s="41"/>
      <c r="M1191" s="186"/>
      <c r="N1191" s="42"/>
      <c r="O1191" s="42"/>
      <c r="P1191" s="42"/>
      <c r="Q1191" s="36"/>
      <c r="R1191" s="36"/>
      <c r="S1191" s="36"/>
      <c r="T1191" s="36"/>
      <c r="U1191" s="36"/>
      <c r="V1191" s="36"/>
      <c r="W1191" s="36"/>
      <c r="X1191" s="36"/>
      <c r="Y1191" s="36"/>
      <c r="Z1191" s="36"/>
      <c r="AA1191" s="36"/>
      <c r="AB1191" s="36"/>
      <c r="AC1191" s="9"/>
      <c r="AD1191" s="9"/>
      <c r="AE1191" s="9"/>
      <c r="AF1191" s="9"/>
      <c r="AG1191" s="9"/>
      <c r="AH1191" s="9"/>
      <c r="AI1191" s="9"/>
      <c r="AJ1191" s="9"/>
      <c r="AK1191" s="9"/>
      <c r="AL1191" s="9"/>
      <c r="AM1191" s="9"/>
      <c r="AN1191" s="9"/>
      <c r="AO1191" s="9"/>
      <c r="AP1191" s="10"/>
    </row>
    <row r="1192" spans="1:42" x14ac:dyDescent="0.3">
      <c r="A1192" s="41"/>
      <c r="B1192" s="41"/>
      <c r="C1192" s="114"/>
      <c r="D1192" s="41"/>
      <c r="E1192" s="41"/>
      <c r="F1192" s="41"/>
      <c r="G1192" s="41"/>
      <c r="H1192" s="41"/>
      <c r="I1192" s="23"/>
      <c r="J1192" s="41"/>
      <c r="K1192" s="23"/>
      <c r="L1192" s="41"/>
      <c r="M1192" s="186"/>
      <c r="N1192" s="42"/>
      <c r="O1192" s="42"/>
      <c r="P1192" s="42"/>
      <c r="Q1192" s="36"/>
      <c r="R1192" s="36"/>
      <c r="S1192" s="36"/>
      <c r="T1192" s="36"/>
      <c r="U1192" s="36"/>
      <c r="V1192" s="36"/>
      <c r="W1192" s="36"/>
      <c r="X1192" s="36"/>
      <c r="Y1192" s="36"/>
      <c r="Z1192" s="36"/>
      <c r="AA1192" s="36"/>
      <c r="AB1192" s="36"/>
      <c r="AC1192" s="9"/>
      <c r="AD1192" s="9"/>
      <c r="AE1192" s="9"/>
      <c r="AF1192" s="9"/>
      <c r="AG1192" s="9"/>
      <c r="AH1192" s="9"/>
      <c r="AI1192" s="9"/>
      <c r="AJ1192" s="9"/>
      <c r="AK1192" s="9"/>
      <c r="AL1192" s="9"/>
      <c r="AM1192" s="9"/>
      <c r="AN1192" s="9"/>
      <c r="AO1192" s="9"/>
      <c r="AP1192" s="10"/>
    </row>
    <row r="1193" spans="1:42" x14ac:dyDescent="0.3">
      <c r="A1193" s="41"/>
      <c r="B1193" s="41"/>
      <c r="C1193" s="114"/>
      <c r="D1193" s="41"/>
      <c r="E1193" s="41"/>
      <c r="F1193" s="41"/>
      <c r="G1193" s="41"/>
      <c r="H1193" s="41"/>
      <c r="I1193" s="23"/>
      <c r="J1193" s="41"/>
      <c r="K1193" s="23"/>
      <c r="L1193" s="41"/>
      <c r="M1193" s="186"/>
      <c r="N1193" s="42"/>
      <c r="O1193" s="42"/>
      <c r="P1193" s="42"/>
      <c r="Q1193" s="36"/>
      <c r="R1193" s="36"/>
      <c r="S1193" s="36"/>
      <c r="T1193" s="36"/>
      <c r="U1193" s="36"/>
      <c r="V1193" s="36"/>
      <c r="W1193" s="36"/>
      <c r="X1193" s="36"/>
      <c r="Y1193" s="36"/>
      <c r="Z1193" s="36"/>
      <c r="AA1193" s="36"/>
      <c r="AB1193" s="36"/>
      <c r="AC1193" s="9"/>
      <c r="AD1193" s="9"/>
      <c r="AE1193" s="9"/>
      <c r="AF1193" s="9"/>
      <c r="AG1193" s="9"/>
      <c r="AH1193" s="9"/>
      <c r="AI1193" s="9"/>
      <c r="AJ1193" s="9"/>
      <c r="AK1193" s="9"/>
      <c r="AL1193" s="9"/>
      <c r="AM1193" s="9"/>
      <c r="AN1193" s="9"/>
      <c r="AO1193" s="9"/>
      <c r="AP1193" s="10"/>
    </row>
    <row r="1194" spans="1:42" x14ac:dyDescent="0.3">
      <c r="A1194" s="41"/>
      <c r="B1194" s="41"/>
      <c r="C1194" s="114"/>
      <c r="D1194" s="41"/>
      <c r="E1194" s="41"/>
      <c r="F1194" s="41"/>
      <c r="G1194" s="41"/>
      <c r="H1194" s="41"/>
      <c r="I1194" s="23"/>
      <c r="J1194" s="41"/>
      <c r="K1194" s="23"/>
      <c r="L1194" s="41"/>
      <c r="M1194" s="186"/>
      <c r="N1194" s="42"/>
      <c r="O1194" s="42"/>
      <c r="P1194" s="42"/>
      <c r="Q1194" s="36"/>
      <c r="R1194" s="36"/>
      <c r="S1194" s="36"/>
      <c r="T1194" s="36"/>
      <c r="U1194" s="36"/>
      <c r="V1194" s="36"/>
      <c r="W1194" s="36"/>
      <c r="X1194" s="36"/>
      <c r="Y1194" s="36"/>
      <c r="Z1194" s="36"/>
      <c r="AA1194" s="36"/>
      <c r="AB1194" s="36"/>
      <c r="AC1194" s="9"/>
      <c r="AD1194" s="9"/>
      <c r="AE1194" s="9"/>
      <c r="AF1194" s="9"/>
      <c r="AG1194" s="9"/>
      <c r="AH1194" s="9"/>
      <c r="AI1194" s="9"/>
      <c r="AJ1194" s="9"/>
      <c r="AK1194" s="9"/>
      <c r="AL1194" s="9"/>
      <c r="AM1194" s="9"/>
      <c r="AN1194" s="9"/>
      <c r="AO1194" s="9"/>
      <c r="AP1194" s="10"/>
    </row>
    <row r="1195" spans="1:42" x14ac:dyDescent="0.3">
      <c r="A1195" s="41"/>
      <c r="B1195" s="41"/>
      <c r="C1195" s="114"/>
      <c r="D1195" s="41"/>
      <c r="E1195" s="41"/>
      <c r="F1195" s="41"/>
      <c r="G1195" s="41"/>
      <c r="H1195" s="41"/>
      <c r="I1195" s="23"/>
      <c r="J1195" s="41"/>
      <c r="K1195" s="23"/>
      <c r="L1195" s="41"/>
      <c r="M1195" s="186"/>
      <c r="N1195" s="42"/>
      <c r="O1195" s="42"/>
      <c r="P1195" s="42"/>
      <c r="Q1195" s="36"/>
      <c r="R1195" s="36"/>
      <c r="S1195" s="36"/>
      <c r="T1195" s="36"/>
      <c r="U1195" s="36"/>
      <c r="V1195" s="36"/>
      <c r="W1195" s="36"/>
      <c r="X1195" s="36"/>
      <c r="Y1195" s="36"/>
      <c r="Z1195" s="36"/>
      <c r="AA1195" s="36"/>
      <c r="AB1195" s="36"/>
      <c r="AC1195" s="9"/>
      <c r="AD1195" s="9"/>
      <c r="AE1195" s="9"/>
      <c r="AF1195" s="9"/>
      <c r="AG1195" s="9"/>
      <c r="AH1195" s="9"/>
      <c r="AI1195" s="9"/>
      <c r="AJ1195" s="9"/>
      <c r="AK1195" s="9"/>
      <c r="AL1195" s="9"/>
      <c r="AM1195" s="9"/>
      <c r="AN1195" s="9"/>
      <c r="AO1195" s="9"/>
      <c r="AP1195" s="10"/>
    </row>
    <row r="1196" spans="1:42" x14ac:dyDescent="0.3">
      <c r="A1196" s="41"/>
      <c r="B1196" s="41"/>
      <c r="C1196" s="114"/>
      <c r="D1196" s="41"/>
      <c r="E1196" s="41"/>
      <c r="F1196" s="41"/>
      <c r="G1196" s="41"/>
      <c r="H1196" s="41"/>
      <c r="I1196" s="23"/>
      <c r="J1196" s="41"/>
      <c r="K1196" s="23"/>
      <c r="L1196" s="41"/>
      <c r="M1196" s="186"/>
      <c r="N1196" s="42"/>
      <c r="O1196" s="42"/>
      <c r="P1196" s="42"/>
      <c r="Q1196" s="36"/>
      <c r="R1196" s="36"/>
      <c r="S1196" s="36"/>
      <c r="T1196" s="36"/>
      <c r="U1196" s="36"/>
      <c r="V1196" s="36"/>
      <c r="W1196" s="36"/>
      <c r="X1196" s="36"/>
      <c r="Y1196" s="36"/>
      <c r="Z1196" s="36"/>
      <c r="AA1196" s="36"/>
      <c r="AB1196" s="36"/>
      <c r="AC1196" s="9"/>
      <c r="AD1196" s="9"/>
      <c r="AE1196" s="9"/>
      <c r="AF1196" s="9"/>
      <c r="AG1196" s="9"/>
      <c r="AH1196" s="9"/>
      <c r="AI1196" s="9"/>
      <c r="AJ1196" s="9"/>
      <c r="AK1196" s="9"/>
      <c r="AL1196" s="9"/>
      <c r="AM1196" s="9"/>
      <c r="AN1196" s="9"/>
      <c r="AO1196" s="9"/>
      <c r="AP1196" s="10"/>
    </row>
    <row r="1197" spans="1:42" x14ac:dyDescent="0.3">
      <c r="A1197" s="41"/>
      <c r="B1197" s="41"/>
      <c r="C1197" s="114"/>
      <c r="D1197" s="41"/>
      <c r="E1197" s="41"/>
      <c r="F1197" s="41"/>
      <c r="G1197" s="41"/>
      <c r="H1197" s="41"/>
      <c r="I1197" s="23"/>
      <c r="J1197" s="41"/>
      <c r="K1197" s="23"/>
      <c r="L1197" s="41"/>
      <c r="M1197" s="186"/>
      <c r="N1197" s="42"/>
      <c r="O1197" s="42"/>
      <c r="P1197" s="42"/>
      <c r="Q1197" s="36"/>
      <c r="R1197" s="36"/>
      <c r="S1197" s="36"/>
      <c r="T1197" s="36"/>
      <c r="U1197" s="36"/>
      <c r="V1197" s="36"/>
      <c r="W1197" s="36"/>
      <c r="X1197" s="36"/>
      <c r="Y1197" s="36"/>
      <c r="Z1197" s="36"/>
      <c r="AA1197" s="36"/>
      <c r="AB1197" s="36"/>
      <c r="AC1197" s="9"/>
      <c r="AD1197" s="9"/>
      <c r="AE1197" s="9"/>
      <c r="AF1197" s="9"/>
      <c r="AG1197" s="9"/>
      <c r="AH1197" s="9"/>
      <c r="AI1197" s="9"/>
      <c r="AJ1197" s="9"/>
      <c r="AK1197" s="9"/>
      <c r="AL1197" s="9"/>
      <c r="AM1197" s="9"/>
      <c r="AN1197" s="9"/>
      <c r="AO1197" s="9"/>
      <c r="AP1197" s="10"/>
    </row>
    <row r="1198" spans="1:42" x14ac:dyDescent="0.3">
      <c r="A1198" s="41"/>
      <c r="B1198" s="41"/>
      <c r="C1198" s="114"/>
      <c r="D1198" s="41"/>
      <c r="E1198" s="41"/>
      <c r="F1198" s="41"/>
      <c r="G1198" s="41"/>
      <c r="H1198" s="41"/>
      <c r="I1198" s="23"/>
      <c r="J1198" s="41"/>
      <c r="K1198" s="23"/>
      <c r="L1198" s="41"/>
      <c r="M1198" s="186"/>
      <c r="N1198" s="42"/>
      <c r="O1198" s="42"/>
      <c r="P1198" s="42"/>
      <c r="Q1198" s="36"/>
      <c r="R1198" s="36"/>
      <c r="S1198" s="36"/>
      <c r="T1198" s="36"/>
      <c r="U1198" s="36"/>
      <c r="V1198" s="36"/>
      <c r="W1198" s="36"/>
      <c r="X1198" s="36"/>
      <c r="Y1198" s="36"/>
      <c r="Z1198" s="36"/>
      <c r="AA1198" s="36"/>
      <c r="AB1198" s="36"/>
      <c r="AC1198" s="9"/>
      <c r="AD1198" s="9"/>
      <c r="AE1198" s="9"/>
      <c r="AF1198" s="9"/>
      <c r="AG1198" s="9"/>
      <c r="AH1198" s="9"/>
      <c r="AI1198" s="9"/>
      <c r="AJ1198" s="9"/>
      <c r="AK1198" s="9"/>
      <c r="AL1198" s="9"/>
      <c r="AM1198" s="9"/>
      <c r="AN1198" s="9"/>
      <c r="AO1198" s="9"/>
      <c r="AP1198" s="10"/>
    </row>
    <row r="1199" spans="1:42" x14ac:dyDescent="0.3">
      <c r="A1199" s="41"/>
      <c r="B1199" s="41"/>
      <c r="C1199" s="114"/>
      <c r="D1199" s="41"/>
      <c r="E1199" s="41"/>
      <c r="F1199" s="41"/>
      <c r="G1199" s="41"/>
      <c r="H1199" s="41"/>
      <c r="I1199" s="23"/>
      <c r="J1199" s="41"/>
      <c r="K1199" s="23"/>
      <c r="L1199" s="41"/>
      <c r="M1199" s="186"/>
      <c r="N1199" s="42"/>
      <c r="O1199" s="42"/>
      <c r="P1199" s="42"/>
      <c r="Q1199" s="36"/>
      <c r="R1199" s="36"/>
      <c r="S1199" s="36"/>
      <c r="T1199" s="36"/>
      <c r="U1199" s="36"/>
      <c r="V1199" s="36"/>
      <c r="W1199" s="36"/>
      <c r="X1199" s="36"/>
      <c r="Y1199" s="36"/>
      <c r="Z1199" s="36"/>
      <c r="AA1199" s="36"/>
      <c r="AB1199" s="36"/>
      <c r="AC1199" s="9"/>
      <c r="AD1199" s="9"/>
      <c r="AE1199" s="9"/>
      <c r="AF1199" s="9"/>
      <c r="AG1199" s="9"/>
      <c r="AH1199" s="9"/>
      <c r="AI1199" s="9"/>
      <c r="AJ1199" s="9"/>
      <c r="AK1199" s="9"/>
      <c r="AL1199" s="9"/>
      <c r="AM1199" s="9"/>
      <c r="AN1199" s="9"/>
      <c r="AO1199" s="9"/>
      <c r="AP1199" s="10"/>
    </row>
    <row r="1200" spans="1:42" x14ac:dyDescent="0.3">
      <c r="A1200" s="41"/>
      <c r="B1200" s="41"/>
      <c r="C1200" s="114"/>
      <c r="D1200" s="41"/>
      <c r="E1200" s="41"/>
      <c r="F1200" s="41"/>
      <c r="G1200" s="41"/>
      <c r="H1200" s="41"/>
      <c r="I1200" s="23"/>
      <c r="J1200" s="41"/>
      <c r="K1200" s="23"/>
      <c r="L1200" s="41"/>
      <c r="M1200" s="186"/>
      <c r="N1200" s="42"/>
      <c r="O1200" s="42"/>
      <c r="P1200" s="42"/>
      <c r="Q1200" s="36"/>
      <c r="R1200" s="36"/>
      <c r="S1200" s="36"/>
      <c r="T1200" s="36"/>
      <c r="U1200" s="36"/>
      <c r="V1200" s="36"/>
      <c r="W1200" s="36"/>
      <c r="X1200" s="36"/>
      <c r="Y1200" s="36"/>
      <c r="Z1200" s="36"/>
      <c r="AA1200" s="36"/>
      <c r="AB1200" s="36"/>
      <c r="AC1200" s="9"/>
      <c r="AD1200" s="9"/>
      <c r="AE1200" s="9"/>
      <c r="AF1200" s="9"/>
      <c r="AG1200" s="9"/>
      <c r="AH1200" s="9"/>
      <c r="AI1200" s="9"/>
      <c r="AJ1200" s="9"/>
      <c r="AK1200" s="9"/>
      <c r="AL1200" s="9"/>
      <c r="AM1200" s="9"/>
      <c r="AN1200" s="9"/>
      <c r="AO1200" s="9"/>
      <c r="AP1200" s="10"/>
    </row>
    <row r="1201" spans="1:42" x14ac:dyDescent="0.3">
      <c r="A1201" s="41"/>
      <c r="B1201" s="41"/>
      <c r="C1201" s="114"/>
      <c r="D1201" s="41"/>
      <c r="E1201" s="41"/>
      <c r="F1201" s="41"/>
      <c r="G1201" s="41"/>
      <c r="H1201" s="41"/>
      <c r="I1201" s="23"/>
      <c r="J1201" s="41"/>
      <c r="K1201" s="23"/>
      <c r="L1201" s="41"/>
      <c r="M1201" s="186"/>
      <c r="N1201" s="42"/>
      <c r="O1201" s="42"/>
      <c r="P1201" s="42"/>
      <c r="Q1201" s="36"/>
      <c r="R1201" s="36"/>
      <c r="S1201" s="36"/>
      <c r="T1201" s="36"/>
      <c r="U1201" s="36"/>
      <c r="V1201" s="36"/>
      <c r="W1201" s="36"/>
      <c r="X1201" s="36"/>
      <c r="Y1201" s="36"/>
      <c r="Z1201" s="36"/>
      <c r="AA1201" s="36"/>
      <c r="AB1201" s="36"/>
      <c r="AC1201" s="9"/>
      <c r="AD1201" s="9"/>
      <c r="AE1201" s="9"/>
      <c r="AF1201" s="9"/>
      <c r="AG1201" s="9"/>
      <c r="AH1201" s="9"/>
      <c r="AI1201" s="9"/>
      <c r="AJ1201" s="9"/>
      <c r="AK1201" s="9"/>
      <c r="AL1201" s="9"/>
      <c r="AM1201" s="9"/>
      <c r="AN1201" s="9"/>
      <c r="AO1201" s="9"/>
      <c r="AP1201" s="10"/>
    </row>
    <row r="1202" spans="1:42" x14ac:dyDescent="0.3">
      <c r="A1202" s="41"/>
      <c r="B1202" s="41"/>
      <c r="C1202" s="114"/>
      <c r="D1202" s="41"/>
      <c r="E1202" s="41"/>
      <c r="F1202" s="41"/>
      <c r="G1202" s="41"/>
      <c r="H1202" s="41"/>
      <c r="I1202" s="23"/>
      <c r="J1202" s="41"/>
      <c r="K1202" s="23"/>
      <c r="L1202" s="41"/>
      <c r="M1202" s="186"/>
      <c r="N1202" s="42"/>
      <c r="O1202" s="42"/>
      <c r="P1202" s="42"/>
      <c r="Q1202" s="36"/>
      <c r="R1202" s="36"/>
      <c r="S1202" s="36"/>
      <c r="T1202" s="36"/>
      <c r="U1202" s="36"/>
      <c r="V1202" s="36"/>
      <c r="W1202" s="36"/>
      <c r="X1202" s="36"/>
      <c r="Y1202" s="36"/>
      <c r="Z1202" s="36"/>
      <c r="AA1202" s="36"/>
      <c r="AB1202" s="36"/>
      <c r="AC1202" s="9"/>
      <c r="AD1202" s="9"/>
      <c r="AE1202" s="9"/>
      <c r="AF1202" s="9"/>
      <c r="AG1202" s="9"/>
      <c r="AH1202" s="9"/>
      <c r="AI1202" s="9"/>
      <c r="AJ1202" s="9"/>
      <c r="AK1202" s="9"/>
      <c r="AL1202" s="9"/>
      <c r="AM1202" s="9"/>
      <c r="AN1202" s="9"/>
      <c r="AO1202" s="9"/>
      <c r="AP1202" s="10"/>
    </row>
    <row r="1203" spans="1:42" x14ac:dyDescent="0.3">
      <c r="A1203" s="41"/>
      <c r="B1203" s="41"/>
      <c r="C1203" s="114"/>
      <c r="D1203" s="41"/>
      <c r="E1203" s="41"/>
      <c r="F1203" s="41"/>
      <c r="G1203" s="41"/>
      <c r="H1203" s="41"/>
      <c r="I1203" s="23"/>
      <c r="J1203" s="41"/>
      <c r="K1203" s="23"/>
      <c r="L1203" s="41"/>
      <c r="M1203" s="186"/>
      <c r="N1203" s="42"/>
      <c r="O1203" s="42"/>
      <c r="P1203" s="42"/>
      <c r="Q1203" s="36"/>
      <c r="R1203" s="36"/>
      <c r="S1203" s="36"/>
      <c r="T1203" s="36"/>
      <c r="U1203" s="36"/>
      <c r="V1203" s="36"/>
      <c r="W1203" s="36"/>
      <c r="X1203" s="36"/>
      <c r="Y1203" s="36"/>
      <c r="Z1203" s="36"/>
      <c r="AA1203" s="36"/>
      <c r="AB1203" s="36"/>
      <c r="AC1203" s="9"/>
      <c r="AD1203" s="9"/>
      <c r="AE1203" s="9"/>
      <c r="AF1203" s="9"/>
      <c r="AG1203" s="9"/>
      <c r="AH1203" s="9"/>
      <c r="AI1203" s="9"/>
      <c r="AJ1203" s="9"/>
      <c r="AK1203" s="9"/>
      <c r="AL1203" s="9"/>
      <c r="AM1203" s="9"/>
      <c r="AN1203" s="9"/>
      <c r="AO1203" s="9"/>
      <c r="AP1203" s="10"/>
    </row>
    <row r="1204" spans="1:42" x14ac:dyDescent="0.3">
      <c r="A1204" s="41"/>
      <c r="B1204" s="41"/>
      <c r="C1204" s="114"/>
      <c r="D1204" s="41"/>
      <c r="E1204" s="41"/>
      <c r="F1204" s="41"/>
      <c r="G1204" s="41"/>
      <c r="H1204" s="41"/>
      <c r="I1204" s="23"/>
      <c r="J1204" s="41"/>
      <c r="K1204" s="23"/>
      <c r="L1204" s="41"/>
      <c r="M1204" s="186"/>
      <c r="N1204" s="42"/>
      <c r="O1204" s="42"/>
      <c r="P1204" s="42"/>
      <c r="Q1204" s="36"/>
      <c r="R1204" s="36"/>
      <c r="S1204" s="36"/>
      <c r="T1204" s="36"/>
      <c r="U1204" s="36"/>
      <c r="V1204" s="36"/>
      <c r="W1204" s="36"/>
      <c r="X1204" s="36"/>
      <c r="Y1204" s="36"/>
      <c r="Z1204" s="36"/>
      <c r="AA1204" s="36"/>
      <c r="AB1204" s="36"/>
      <c r="AC1204" s="9"/>
      <c r="AD1204" s="9"/>
      <c r="AE1204" s="9"/>
      <c r="AF1204" s="9"/>
      <c r="AG1204" s="9"/>
      <c r="AH1204" s="9"/>
      <c r="AI1204" s="9"/>
      <c r="AJ1204" s="9"/>
      <c r="AK1204" s="9"/>
      <c r="AL1204" s="9"/>
      <c r="AM1204" s="9"/>
      <c r="AN1204" s="9"/>
      <c r="AO1204" s="9"/>
      <c r="AP1204" s="10"/>
    </row>
    <row r="1205" spans="1:42" x14ac:dyDescent="0.3">
      <c r="A1205" s="41"/>
      <c r="B1205" s="41"/>
      <c r="C1205" s="114"/>
      <c r="D1205" s="41"/>
      <c r="E1205" s="41"/>
      <c r="F1205" s="41"/>
      <c r="G1205" s="41"/>
      <c r="H1205" s="41"/>
      <c r="I1205" s="23"/>
      <c r="J1205" s="41"/>
      <c r="K1205" s="23"/>
      <c r="L1205" s="41"/>
      <c r="M1205" s="186"/>
      <c r="N1205" s="42"/>
      <c r="O1205" s="42"/>
      <c r="P1205" s="42"/>
      <c r="Q1205" s="36"/>
      <c r="R1205" s="36"/>
      <c r="S1205" s="36"/>
      <c r="T1205" s="36"/>
      <c r="U1205" s="36"/>
      <c r="V1205" s="36"/>
      <c r="W1205" s="36"/>
      <c r="X1205" s="36"/>
      <c r="Y1205" s="36"/>
      <c r="Z1205" s="36"/>
      <c r="AA1205" s="36"/>
      <c r="AB1205" s="36"/>
      <c r="AC1205" s="9"/>
      <c r="AD1205" s="9"/>
      <c r="AE1205" s="9"/>
      <c r="AF1205" s="9"/>
      <c r="AG1205" s="9"/>
      <c r="AH1205" s="9"/>
      <c r="AI1205" s="9"/>
      <c r="AJ1205" s="9"/>
      <c r="AK1205" s="9"/>
      <c r="AL1205" s="9"/>
      <c r="AM1205" s="9"/>
      <c r="AN1205" s="9"/>
      <c r="AO1205" s="9"/>
      <c r="AP1205" s="10"/>
    </row>
    <row r="1206" spans="1:42" x14ac:dyDescent="0.3">
      <c r="A1206" s="43"/>
      <c r="B1206" s="43"/>
      <c r="C1206" s="115"/>
      <c r="D1206" s="43"/>
      <c r="E1206" s="43"/>
      <c r="F1206" s="43"/>
      <c r="G1206" s="43"/>
      <c r="H1206" s="43"/>
      <c r="I1206" s="44"/>
      <c r="J1206" s="43"/>
      <c r="K1206" s="44"/>
      <c r="L1206" s="43"/>
      <c r="M1206" s="183"/>
      <c r="N1206" s="45"/>
      <c r="O1206" s="45"/>
      <c r="P1206" s="45"/>
      <c r="Q1206" s="46"/>
      <c r="R1206" s="46"/>
      <c r="S1206" s="46"/>
      <c r="T1206" s="46"/>
      <c r="U1206" s="46"/>
      <c r="V1206" s="46"/>
      <c r="W1206" s="46"/>
      <c r="X1206" s="46"/>
      <c r="Y1206" s="46"/>
      <c r="Z1206" s="46"/>
      <c r="AA1206" s="46"/>
      <c r="AB1206" s="46"/>
      <c r="AC1206" s="11"/>
      <c r="AD1206" s="11"/>
      <c r="AE1206" s="11"/>
      <c r="AF1206" s="11"/>
      <c r="AG1206" s="11"/>
      <c r="AH1206" s="11"/>
      <c r="AI1206" s="11"/>
      <c r="AJ1206" s="11"/>
      <c r="AK1206" s="11"/>
      <c r="AL1206" s="11"/>
      <c r="AM1206" s="11"/>
      <c r="AN1206" s="11"/>
      <c r="AO1206" s="11"/>
      <c r="AP1206" s="12"/>
    </row>
  </sheetData>
  <sortState xmlns:xlrd2="http://schemas.microsoft.com/office/spreadsheetml/2017/richdata2" ref="A2:AP703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FC406077-D2F1-4BE2-8F36-FC61B4B65366}">
  <ds:schemaRefs/>
</ds:datastoreItem>
</file>

<file path=customXml/itemProps2.xml><?xml version="1.0" encoding="utf-8"?>
<ds:datastoreItem xmlns:ds="http://schemas.openxmlformats.org/officeDocument/2006/customXml" ds:itemID="{030F785E-6007-4C77-8244-9356CDE34A75}">
  <ds:schemaRefs/>
</ds:datastoreItem>
</file>

<file path=customXml/itemProps3.xml><?xml version="1.0" encoding="utf-8"?>
<ds:datastoreItem xmlns:ds="http://schemas.openxmlformats.org/officeDocument/2006/customXml" ds:itemID="{624C8CAA-C6CA-4D11-97FE-13336F46BA63}">
  <ds:schemaRefs/>
</ds:datastoreItem>
</file>

<file path=customXml/itemProps4.xml><?xml version="1.0" encoding="utf-8"?>
<ds:datastoreItem xmlns:ds="http://schemas.openxmlformats.org/officeDocument/2006/customXml" ds:itemID="{3F99B30F-BF32-4D35-B089-BE67DD1B8771}">
  <ds:schemaRefs/>
</ds:datastoreItem>
</file>

<file path=customXml/itemProps5.xml><?xml version="1.0" encoding="utf-8"?>
<ds:datastoreItem xmlns:ds="http://schemas.openxmlformats.org/officeDocument/2006/customXml" ds:itemID="{A6807F79-A9E7-4A4C-968E-2D28C2527943}">
  <ds:schemaRefs/>
</ds:datastoreItem>
</file>

<file path=customXml/itemProps6.xml><?xml version="1.0" encoding="utf-8"?>
<ds:datastoreItem xmlns:ds="http://schemas.openxmlformats.org/officeDocument/2006/customXml" ds:itemID="{A693423A-A7E6-4F1B-ACEB-9705C8246338}">
  <ds:schemaRefs/>
</ds:datastoreItem>
</file>

<file path=customXml/itemProps7.xml><?xml version="1.0" encoding="utf-8"?>
<ds:datastoreItem xmlns:ds="http://schemas.openxmlformats.org/officeDocument/2006/customXml" ds:itemID="{72AA528D-4873-4618-987D-4FB2C5DFB8FA}">
  <ds:schemaRefs/>
</ds:datastoreItem>
</file>

<file path=customXml/itemProps8.xml><?xml version="1.0" encoding="utf-8"?>
<ds:datastoreItem xmlns:ds="http://schemas.openxmlformats.org/officeDocument/2006/customXml" ds:itemID="{58058AD1-3761-497D-817E-1FDE3B1AF238}">
  <ds:schemaRefs/>
</ds:datastoreItem>
</file>

<file path=customXml/itemProps9.xml><?xml version="1.0" encoding="utf-8"?>
<ds:datastoreItem xmlns:ds="http://schemas.openxmlformats.org/officeDocument/2006/customXml" ds:itemID="{23B9417F-F7D5-4CE4-8469-1C7FDF68C205}">
  <ds:schemaRefs/>
</ds:datastoreItem>
</file>

<file path=customXml/itemProps10.xml><?xml version="1.0" encoding="utf-8"?>
<ds:datastoreItem xmlns:ds="http://schemas.openxmlformats.org/officeDocument/2006/customXml" ds:itemID="{D59F0C23-F1CC-412E-B676-524BBE738689}">
  <ds:schemaRefs/>
</ds:datastoreItem>
</file>

<file path=customXml/itemProps11.xml><?xml version="1.0" encoding="utf-8"?>
<ds:datastoreItem xmlns:ds="http://schemas.openxmlformats.org/officeDocument/2006/customXml" ds:itemID="{070C8F2A-44F9-46B6-B94B-4610B48EF894}">
  <ds:schemaRefs/>
</ds:datastoreItem>
</file>

<file path=customXml/itemProps12.xml><?xml version="1.0" encoding="utf-8"?>
<ds:datastoreItem xmlns:ds="http://schemas.openxmlformats.org/officeDocument/2006/customXml" ds:itemID="{982AF4AC-6358-407E-B9F9-2302B26B6C7C}">
  <ds:schemaRefs/>
</ds:datastoreItem>
</file>

<file path=customXml/itemProps13.xml><?xml version="1.0" encoding="utf-8"?>
<ds:datastoreItem xmlns:ds="http://schemas.openxmlformats.org/officeDocument/2006/customXml" ds:itemID="{0D09CE76-E76B-48E2-A6D2-D79B66266086}">
  <ds:schemaRefs/>
</ds:datastoreItem>
</file>

<file path=customXml/itemProps14.xml><?xml version="1.0" encoding="utf-8"?>
<ds:datastoreItem xmlns:ds="http://schemas.openxmlformats.org/officeDocument/2006/customXml" ds:itemID="{E1A297D9-2C7F-4F9A-886A-A9175BA31CED}">
  <ds:schemaRefs/>
</ds:datastoreItem>
</file>

<file path=customXml/itemProps15.xml><?xml version="1.0" encoding="utf-8"?>
<ds:datastoreItem xmlns:ds="http://schemas.openxmlformats.org/officeDocument/2006/customXml" ds:itemID="{15C79051-BF87-40CD-8156-29E1C5C78F0F}">
  <ds:schemaRefs/>
</ds:datastoreItem>
</file>

<file path=customXml/itemProps16.xml><?xml version="1.0" encoding="utf-8"?>
<ds:datastoreItem xmlns:ds="http://schemas.openxmlformats.org/officeDocument/2006/customXml" ds:itemID="{E5B974D1-CAF5-4AAA-886E-CA3CFD95A4B7}">
  <ds:schemaRefs/>
</ds:datastoreItem>
</file>

<file path=customXml/itemProps17.xml><?xml version="1.0" encoding="utf-8"?>
<ds:datastoreItem xmlns:ds="http://schemas.openxmlformats.org/officeDocument/2006/customXml" ds:itemID="{20E24734-8012-48CB-A89D-9EDDF84BF370}">
  <ds:schemaRefs/>
</ds:datastoreItem>
</file>

<file path=customXml/itemProps18.xml><?xml version="1.0" encoding="utf-8"?>
<ds:datastoreItem xmlns:ds="http://schemas.openxmlformats.org/officeDocument/2006/customXml" ds:itemID="{6BF82054-AACC-41DD-991A-38B9060BAD89}">
  <ds:schemaRefs>
    <ds:schemaRef ds:uri="http://schemas.microsoft.com/DataMashup"/>
  </ds:schemaRefs>
</ds:datastoreItem>
</file>

<file path=customXml/itemProps19.xml><?xml version="1.0" encoding="utf-8"?>
<ds:datastoreItem xmlns:ds="http://schemas.openxmlformats.org/officeDocument/2006/customXml" ds:itemID="{1A4B1D7C-239F-4D3F-A597-5A1E87F57CD8}">
  <ds:schemaRefs/>
</ds:datastoreItem>
</file>

<file path=customXml/itemProps20.xml><?xml version="1.0" encoding="utf-8"?>
<ds:datastoreItem xmlns:ds="http://schemas.openxmlformats.org/officeDocument/2006/customXml" ds:itemID="{C0B69FAE-F926-47D3-B094-FEC5F0927CA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Hypothése des ventes</vt:lpstr>
      <vt:lpstr>Textile</vt:lpstr>
      <vt:lpstr>Chaussures</vt:lpstr>
      <vt:lpstr>Compilation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dcterms:created xsi:type="dcterms:W3CDTF">2019-06-28T21:18:10Z</dcterms:created>
  <dcterms:modified xsi:type="dcterms:W3CDTF">2019-07-02T08:22:59Z</dcterms:modified>
</cp:coreProperties>
</file>