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ckael\Desktop\"/>
    </mc:Choice>
  </mc:AlternateContent>
  <bookViews>
    <workbookView xWindow="0" yWindow="0" windowWidth="23040" windowHeight="9216"/>
  </bookViews>
  <sheets>
    <sheet name="Feuil1" sheetId="1" r:id="rId1"/>
  </sheets>
  <externalReferences>
    <externalReference r:id="rId2"/>
  </externalReferences>
  <definedNames>
    <definedName name="Confiance">[1]Feuil4!$B$1:$B$10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7" i="1" l="1"/>
  <c r="M16" i="1"/>
  <c r="H16" i="1"/>
  <c r="O15" i="1"/>
  <c r="M15" i="1"/>
  <c r="H15" i="1"/>
  <c r="C7" i="1"/>
</calcChain>
</file>

<file path=xl/sharedStrings.xml><?xml version="1.0" encoding="utf-8"?>
<sst xmlns="http://schemas.openxmlformats.org/spreadsheetml/2006/main" count="41" uniqueCount="39">
  <si>
    <t>Gestion de Bankroll</t>
  </si>
  <si>
    <t>Banque</t>
  </si>
  <si>
    <t>Nombre de Paris</t>
  </si>
  <si>
    <t>Total des mises en Unité</t>
  </si>
  <si>
    <t>% pour 1 Unité</t>
  </si>
  <si>
    <t>Nombre de Paris Gagnant</t>
  </si>
  <si>
    <t>Bénéfice / Perte en Unité</t>
  </si>
  <si>
    <t>1 Unité</t>
  </si>
  <si>
    <t>Nombre de Paris Perdant</t>
  </si>
  <si>
    <t>ROI</t>
  </si>
  <si>
    <t>Nombre de Paris Annulé</t>
  </si>
  <si>
    <t>Total des mises en €</t>
  </si>
  <si>
    <t>Type de Paris</t>
  </si>
  <si>
    <t>Flat Betting</t>
  </si>
  <si>
    <t>% de Réussite</t>
  </si>
  <si>
    <t>Bénéfice / Perte en €</t>
  </si>
  <si>
    <t>Unité / Paris</t>
  </si>
  <si>
    <t>Cote Moyenne</t>
  </si>
  <si>
    <t>Investissement de départ</t>
  </si>
  <si>
    <t>ROC</t>
  </si>
  <si>
    <t>Combi = Multiplication des cotes (hors bonus multiplicateur)</t>
  </si>
  <si>
    <t>Paris Sportif</t>
  </si>
  <si>
    <t>Banque Actuelle</t>
  </si>
  <si>
    <t>Paris Hippique</t>
  </si>
  <si>
    <t>Date</t>
  </si>
  <si>
    <t>Paris</t>
  </si>
  <si>
    <t>Cote</t>
  </si>
  <si>
    <t>Unité</t>
  </si>
  <si>
    <t>Résultat</t>
  </si>
  <si>
    <t>Indice de Confiance</t>
  </si>
  <si>
    <t>Bénéf / U</t>
  </si>
  <si>
    <t>Mise / €</t>
  </si>
  <si>
    <t>Bénéf / €</t>
  </si>
  <si>
    <t>Nombre</t>
  </si>
  <si>
    <t>COMBI QUADRUPLE</t>
  </si>
  <si>
    <t>Gagnant</t>
  </si>
  <si>
    <t>COMBI 5 SELECTIONS</t>
  </si>
  <si>
    <t>Perdant</t>
  </si>
  <si>
    <t>FOOTBALL SIMPLE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</si>
</sst>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6" x14ac:knownFonts="1">
    <font>
      <sz val="10"/>
      <color theme="1"/>
      <name val="Times New Roman"/>
      <family val="2"/>
    </font>
    <font>
      <sz val="10"/>
      <color theme="1"/>
      <name val="Times New Roman"/>
      <family val="2"/>
    </font>
    <font>
      <sz val="48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theme="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64" fontId="3" fillId="0" borderId="1" xfId="0" applyNumberFormat="1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2" fontId="3" fillId="0" borderId="1" xfId="0" applyNumberFormat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9" fontId="3" fillId="0" borderId="1" xfId="1" applyFont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NumberFormat="1"/>
    <xf numFmtId="9" fontId="3" fillId="0" borderId="1" xfId="1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164" fontId="3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left" vertic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2" fontId="3" fillId="3" borderId="1" xfId="0" applyNumberFormat="1" applyFont="1" applyFill="1" applyBorder="1" applyAlignment="1">
      <alignment horizontal="right" vertical="center"/>
    </xf>
    <xf numFmtId="0" fontId="3" fillId="3" borderId="1" xfId="0" applyFont="1" applyFill="1" applyBorder="1" applyAlignment="1">
      <alignment horizontal="center" vertical="center"/>
    </xf>
    <xf numFmtId="2" fontId="3" fillId="3" borderId="1" xfId="0" applyNumberFormat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right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%20de%20Bankrol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Feuil3"/>
      <sheetName val="Feuil4"/>
    </sheetNames>
    <sheetDataSet>
      <sheetData sheetId="0"/>
      <sheetData sheetId="1"/>
      <sheetData sheetId="2">
        <row r="1">
          <cell r="B1">
            <v>1</v>
          </cell>
        </row>
        <row r="2">
          <cell r="B2">
            <v>2</v>
          </cell>
        </row>
        <row r="3">
          <cell r="B3">
            <v>3</v>
          </cell>
        </row>
        <row r="4">
          <cell r="B4">
            <v>4</v>
          </cell>
        </row>
        <row r="5">
          <cell r="B5">
            <v>5</v>
          </cell>
        </row>
        <row r="6">
          <cell r="B6">
            <v>6</v>
          </cell>
        </row>
        <row r="7">
          <cell r="B7">
            <v>7</v>
          </cell>
        </row>
        <row r="8">
          <cell r="B8">
            <v>8</v>
          </cell>
        </row>
        <row r="9">
          <cell r="B9">
            <v>9</v>
          </cell>
        </row>
        <row r="10">
          <cell r="B10">
            <v>10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"/>
  <sheetViews>
    <sheetView tabSelected="1" topLeftCell="C1" workbookViewId="0">
      <selection activeCell="K18" sqref="K18"/>
    </sheetView>
  </sheetViews>
  <sheetFormatPr baseColWidth="10" defaultRowHeight="13.2" x14ac:dyDescent="0.25"/>
  <sheetData>
    <row r="1" spans="1:19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x14ac:dyDescent="0.25">
      <c r="A5" s="2" t="s">
        <v>1</v>
      </c>
      <c r="B5" s="2"/>
      <c r="C5" s="3">
        <v>100</v>
      </c>
      <c r="D5" s="4"/>
      <c r="E5" s="2" t="s">
        <v>2</v>
      </c>
      <c r="F5" s="2"/>
      <c r="G5" s="5"/>
      <c r="H5" s="4"/>
      <c r="I5" s="4"/>
      <c r="J5" s="2" t="s">
        <v>3</v>
      </c>
      <c r="K5" s="2"/>
      <c r="L5" s="2"/>
      <c r="M5" s="5"/>
      <c r="N5" s="4"/>
      <c r="O5" s="4"/>
      <c r="P5" s="6"/>
      <c r="Q5" s="6"/>
    </row>
    <row r="6" spans="1:19" x14ac:dyDescent="0.25">
      <c r="A6" s="2" t="s">
        <v>4</v>
      </c>
      <c r="B6" s="2"/>
      <c r="C6" s="7">
        <v>0.05</v>
      </c>
      <c r="D6" s="4"/>
      <c r="E6" s="2" t="s">
        <v>5</v>
      </c>
      <c r="F6" s="2"/>
      <c r="G6" s="5"/>
      <c r="H6" s="4"/>
      <c r="I6" s="4"/>
      <c r="J6" s="2" t="s">
        <v>6</v>
      </c>
      <c r="K6" s="2"/>
      <c r="L6" s="2"/>
      <c r="M6" s="5"/>
      <c r="N6" s="4"/>
      <c r="O6" s="4"/>
      <c r="P6" s="6"/>
      <c r="Q6" s="6"/>
      <c r="R6" s="8"/>
      <c r="S6" s="9"/>
    </row>
    <row r="7" spans="1:19" x14ac:dyDescent="0.25">
      <c r="A7" s="2" t="s">
        <v>7</v>
      </c>
      <c r="B7" s="2"/>
      <c r="C7" s="3">
        <f>SUM(C5*C6)</f>
        <v>5</v>
      </c>
      <c r="D7" s="4"/>
      <c r="E7" s="2" t="s">
        <v>8</v>
      </c>
      <c r="F7" s="2"/>
      <c r="G7" s="5"/>
      <c r="H7" s="4"/>
      <c r="I7" s="4"/>
      <c r="J7" s="2" t="s">
        <v>9</v>
      </c>
      <c r="K7" s="2"/>
      <c r="L7" s="2"/>
      <c r="M7" s="10"/>
      <c r="N7" s="4"/>
      <c r="O7" s="4"/>
      <c r="P7" s="4"/>
      <c r="Q7" s="4"/>
      <c r="R7" s="8"/>
      <c r="S7" s="9"/>
    </row>
    <row r="8" spans="1:19" x14ac:dyDescent="0.25">
      <c r="A8" s="4"/>
      <c r="B8" s="4"/>
      <c r="C8" s="11"/>
      <c r="D8" s="4"/>
      <c r="E8" s="2" t="s">
        <v>10</v>
      </c>
      <c r="F8" s="2"/>
      <c r="G8" s="5"/>
      <c r="H8" s="4"/>
      <c r="I8" s="4"/>
      <c r="J8" s="2" t="s">
        <v>11</v>
      </c>
      <c r="K8" s="2"/>
      <c r="L8" s="2"/>
      <c r="M8" s="12"/>
      <c r="N8" s="4"/>
      <c r="O8" s="4"/>
      <c r="P8" s="4"/>
      <c r="Q8" s="4"/>
      <c r="R8" s="8"/>
      <c r="S8" s="9"/>
    </row>
    <row r="9" spans="1:19" x14ac:dyDescent="0.25">
      <c r="A9" s="2" t="s">
        <v>12</v>
      </c>
      <c r="B9" s="2"/>
      <c r="C9" s="13" t="s">
        <v>13</v>
      </c>
      <c r="D9" s="4"/>
      <c r="E9" s="2" t="s">
        <v>14</v>
      </c>
      <c r="F9" s="2"/>
      <c r="G9" s="10"/>
      <c r="H9" s="4"/>
      <c r="I9" s="4"/>
      <c r="J9" s="2" t="s">
        <v>15</v>
      </c>
      <c r="K9" s="2"/>
      <c r="L9" s="2"/>
      <c r="M9" s="12"/>
      <c r="N9" s="4"/>
      <c r="O9" s="14"/>
      <c r="P9" s="4"/>
      <c r="Q9" s="4"/>
    </row>
    <row r="10" spans="1:19" x14ac:dyDescent="0.25">
      <c r="A10" s="2" t="s">
        <v>16</v>
      </c>
      <c r="B10" s="2"/>
      <c r="C10" s="13">
        <v>1</v>
      </c>
      <c r="D10" s="4"/>
      <c r="E10" s="2" t="s">
        <v>17</v>
      </c>
      <c r="F10" s="2"/>
      <c r="G10" s="5"/>
      <c r="H10" s="4"/>
      <c r="I10" s="4"/>
      <c r="J10" s="2" t="s">
        <v>9</v>
      </c>
      <c r="K10" s="2"/>
      <c r="L10" s="2"/>
      <c r="M10" s="10"/>
      <c r="N10" s="4"/>
      <c r="O10" s="4"/>
      <c r="P10" s="4"/>
      <c r="Q10" s="4"/>
    </row>
    <row r="11" spans="1:19" x14ac:dyDescent="0.25">
      <c r="A11" s="2" t="s">
        <v>18</v>
      </c>
      <c r="B11" s="2"/>
      <c r="C11" s="3">
        <v>35</v>
      </c>
      <c r="D11" s="4"/>
      <c r="E11" s="4"/>
      <c r="F11" s="4"/>
      <c r="G11" s="4"/>
      <c r="H11" s="4"/>
      <c r="I11" s="4"/>
      <c r="J11" s="2" t="s">
        <v>19</v>
      </c>
      <c r="K11" s="2"/>
      <c r="L11" s="2"/>
      <c r="M11" s="10"/>
      <c r="N11" s="4"/>
      <c r="O11" s="15" t="s">
        <v>20</v>
      </c>
      <c r="P11" s="15"/>
      <c r="Q11" s="15"/>
      <c r="R11" s="15"/>
    </row>
    <row r="12" spans="1:19" x14ac:dyDescent="0.25">
      <c r="A12" s="16" t="s">
        <v>21</v>
      </c>
      <c r="B12" s="16"/>
      <c r="C12" s="4"/>
      <c r="D12" s="4"/>
      <c r="E12" s="4"/>
      <c r="F12" s="4"/>
      <c r="G12" s="4"/>
      <c r="H12" s="4"/>
      <c r="I12" s="4"/>
      <c r="J12" s="2" t="s">
        <v>22</v>
      </c>
      <c r="K12" s="2"/>
      <c r="L12" s="2"/>
      <c r="M12" s="12"/>
      <c r="N12" s="4"/>
      <c r="O12" s="4"/>
      <c r="P12" s="4"/>
      <c r="Q12" s="4"/>
    </row>
    <row r="13" spans="1:19" x14ac:dyDescent="0.25">
      <c r="A13" s="17" t="s">
        <v>23</v>
      </c>
      <c r="B13" s="17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</row>
    <row r="14" spans="1:19" x14ac:dyDescent="0.25">
      <c r="A14" s="18" t="s">
        <v>24</v>
      </c>
      <c r="B14" s="18"/>
      <c r="C14" s="18" t="s">
        <v>25</v>
      </c>
      <c r="D14" s="18"/>
      <c r="E14" s="18"/>
      <c r="F14" s="18"/>
      <c r="G14" s="18"/>
      <c r="H14" s="19" t="s">
        <v>26</v>
      </c>
      <c r="I14" s="19" t="s">
        <v>27</v>
      </c>
      <c r="J14" s="19" t="s">
        <v>28</v>
      </c>
      <c r="K14" s="20" t="s">
        <v>29</v>
      </c>
      <c r="L14" s="21"/>
      <c r="M14" s="19" t="s">
        <v>30</v>
      </c>
      <c r="N14" s="19" t="s">
        <v>31</v>
      </c>
      <c r="O14" s="19" t="s">
        <v>32</v>
      </c>
      <c r="P14" s="19" t="s">
        <v>33</v>
      </c>
      <c r="Q14" s="4"/>
    </row>
    <row r="15" spans="1:19" x14ac:dyDescent="0.25">
      <c r="A15" s="22">
        <v>43536</v>
      </c>
      <c r="B15" s="22"/>
      <c r="C15" s="23" t="s">
        <v>34</v>
      </c>
      <c r="D15" s="23"/>
      <c r="E15" s="23"/>
      <c r="F15" s="23"/>
      <c r="G15" s="23"/>
      <c r="H15" s="24">
        <f>SUM(1.7*3.45*8.5*1.17)</f>
        <v>58.327424999999998</v>
      </c>
      <c r="I15" s="25"/>
      <c r="J15" s="25" t="s">
        <v>35</v>
      </c>
      <c r="K15" s="26"/>
      <c r="L15" s="26"/>
      <c r="M15" s="24">
        <f>IF($J$56 ="Gagnant",(H15-$C$10),($C$10/$C$10))</f>
        <v>1</v>
      </c>
      <c r="N15" s="27">
        <v>2</v>
      </c>
      <c r="O15" s="27">
        <f>COUNTIF(J15:J400,"Gagnant")</f>
        <v>2</v>
      </c>
      <c r="P15" s="25"/>
      <c r="Q15" s="4"/>
    </row>
    <row r="16" spans="1:19" x14ac:dyDescent="0.25">
      <c r="A16" s="22">
        <v>43538</v>
      </c>
      <c r="B16" s="22"/>
      <c r="C16" s="23" t="s">
        <v>36</v>
      </c>
      <c r="D16" s="23"/>
      <c r="E16" s="23"/>
      <c r="F16" s="23"/>
      <c r="G16" s="23"/>
      <c r="H16" s="24">
        <f>SUM(2.55*2.2*1.75*1.95*1.58)</f>
        <v>30.247717500000004</v>
      </c>
      <c r="I16" s="25"/>
      <c r="J16" s="25" t="s">
        <v>37</v>
      </c>
      <c r="K16" s="26"/>
      <c r="L16" s="26"/>
      <c r="M16" s="24">
        <f t="shared" ref="M16:M17" si="0">IF($J$56="Gagnant",($H$56-$C$10),($C$10/$C$10))</f>
        <v>1</v>
      </c>
      <c r="N16" s="27">
        <v>3.5</v>
      </c>
      <c r="O16" s="27"/>
      <c r="P16" s="25"/>
      <c r="Q16" s="4"/>
    </row>
    <row r="17" spans="1:17" x14ac:dyDescent="0.25">
      <c r="A17" s="22">
        <v>43538</v>
      </c>
      <c r="B17" s="22"/>
      <c r="C17" s="23" t="s">
        <v>38</v>
      </c>
      <c r="D17" s="23"/>
      <c r="E17" s="23"/>
      <c r="F17" s="23"/>
      <c r="G17" s="23"/>
      <c r="H17" s="24">
        <v>4.2</v>
      </c>
      <c r="I17" s="25"/>
      <c r="J17" s="25" t="s">
        <v>35</v>
      </c>
      <c r="K17" s="26"/>
      <c r="L17" s="26"/>
      <c r="M17" s="24">
        <f t="shared" si="0"/>
        <v>1</v>
      </c>
      <c r="N17" s="27">
        <v>30</v>
      </c>
      <c r="O17" s="27"/>
      <c r="P17" s="25"/>
      <c r="Q17" s="4"/>
    </row>
  </sheetData>
  <mergeCells count="38">
    <mergeCell ref="A17:B17"/>
    <mergeCell ref="C17:G17"/>
    <mergeCell ref="K17:L17"/>
    <mergeCell ref="A15:B15"/>
    <mergeCell ref="C15:G15"/>
    <mergeCell ref="K15:L15"/>
    <mergeCell ref="A16:B16"/>
    <mergeCell ref="C16:G16"/>
    <mergeCell ref="K16:L16"/>
    <mergeCell ref="A12:B12"/>
    <mergeCell ref="J12:L12"/>
    <mergeCell ref="A13:B13"/>
    <mergeCell ref="A14:B14"/>
    <mergeCell ref="C14:G14"/>
    <mergeCell ref="K14:L14"/>
    <mergeCell ref="A10:B10"/>
    <mergeCell ref="E10:F10"/>
    <mergeCell ref="J10:L10"/>
    <mergeCell ref="A11:B11"/>
    <mergeCell ref="J11:L11"/>
    <mergeCell ref="O11:R11"/>
    <mergeCell ref="A7:B7"/>
    <mergeCell ref="E7:F7"/>
    <mergeCell ref="J7:L7"/>
    <mergeCell ref="E8:F8"/>
    <mergeCell ref="J8:L8"/>
    <mergeCell ref="A9:B9"/>
    <mergeCell ref="E9:F9"/>
    <mergeCell ref="J9:L9"/>
    <mergeCell ref="A1:S4"/>
    <mergeCell ref="A5:B5"/>
    <mergeCell ref="E5:F5"/>
    <mergeCell ref="J5:L5"/>
    <mergeCell ref="P5:Q5"/>
    <mergeCell ref="A6:B6"/>
    <mergeCell ref="E6:F6"/>
    <mergeCell ref="J6:L6"/>
    <mergeCell ref="P6:Q6"/>
  </mergeCells>
  <dataValidations count="1">
    <dataValidation type="list" allowBlank="1" showInputMessage="1" showErrorMessage="1" sqref="K15:L17">
      <formula1>Confiance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'[Gestion de Bankroll.xlsx]Feuil4'!#REF!</xm:f>
          </x14:formula1>
          <xm:sqref>J15:J17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Mickael</cp:lastModifiedBy>
  <dcterms:created xsi:type="dcterms:W3CDTF">2019-04-06T19:15:46Z</dcterms:created>
  <dcterms:modified xsi:type="dcterms:W3CDTF">2019-04-06T19:16:34Z</dcterms:modified>
</cp:coreProperties>
</file>