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cec\Desktop\PROFESSIONNEL\PROJETS\SUIVI PANNES\"/>
    </mc:Choice>
  </mc:AlternateContent>
  <xr:revisionPtr revIDLastSave="0" documentId="13_ncr:1_{96BE799A-0054-4506-B57E-19EFF563F652}" xr6:coauthVersionLast="43" xr6:coauthVersionMax="43" xr10:uidLastSave="{00000000-0000-0000-0000-000000000000}"/>
  <bookViews>
    <workbookView xWindow="-98" yWindow="-98" windowWidth="20715" windowHeight="13276" tabRatio="744" activeTab="2" xr2:uid="{00000000-000D-0000-FFFF-FFFF00000000}"/>
  </bookViews>
  <sheets>
    <sheet name="TB" sheetId="7" r:id="rId1"/>
    <sheet name="APPAREILS" sheetId="2" r:id="rId2"/>
    <sheet name="PANNES" sheetId="3" r:id="rId3"/>
    <sheet name="FOURNISSEUR" sheetId="4" r:id="rId4"/>
  </sheets>
  <definedNames>
    <definedName name="_xlcn.WorksheetConnection_Pointagepannes.xlsxAPPAREILS1" hidden="1">APPAREILS[]</definedName>
    <definedName name="_xlcn.WorksheetConnection_Pointagepannes.xlsxFOURNISSEUR1" hidden="1">FOURNISSEUR[]</definedName>
    <definedName name="_xlcn.WorksheetConnection_Pointagepannes.xlsxPANNES1" hidden="1">PANNES[]</definedName>
    <definedName name="CELL1">TB!$A$12</definedName>
  </definedNames>
  <calcPr calcId="191029"/>
  <pivotCaches>
    <pivotCache cacheId="0" r:id="rId5"/>
  </pivotCaches>
  <extLst>
    <ext xmlns:x15="http://schemas.microsoft.com/office/spreadsheetml/2010/11/main" uri="{FCE2AD5D-F65C-4FA6-A056-5C36A1767C68}">
      <x15:dataModel>
        <x15:modelTables>
          <x15:modelTable id="PANNES" name="PANNES" connection="WorksheetConnection_Pointage pannes.xlsx!PANNES"/>
          <x15:modelTable id="FOURNISSEUR" name="FOURNISSEUR" connection="WorksheetConnection_Pointage pannes.xlsx!FOURNISSEUR"/>
          <x15:modelTable id="APPAREILS" name="APPAREILS" connection="WorksheetConnection_Pointage pannes.xlsx!APPAREILS"/>
        </x15:modelTables>
        <x15:modelRelationships>
          <x15:modelRelationship fromTable="PANNES" fromColumn="Identifiant" toTable="APPAREILS" toColumn="Identifiant"/>
          <x15:modelRelationship fromTable="PANNES" fromColumn="Réparateur" toTable="FOURNISSEUR" toColumn="Réparateur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" i="3" l="1"/>
  <c r="H2" i="3"/>
  <c r="H3" i="3"/>
  <c r="H4" i="3"/>
  <c r="H5" i="3"/>
  <c r="H6" i="3"/>
  <c r="H7" i="3"/>
  <c r="H8" i="3"/>
  <c r="H9" i="3"/>
  <c r="H10" i="3"/>
  <c r="H11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6000DD1-261B-4BEA-83D7-3F818B41FCF7}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6A7E320-7B75-4C4C-AC15-DD1C13BB3942}" name="WorksheetConnection_Pointage pannes.xlsx!APPAREILS" type="102" refreshedVersion="6" minRefreshableVersion="5">
    <extLst>
      <ext xmlns:x15="http://schemas.microsoft.com/office/spreadsheetml/2010/11/main" uri="{DE250136-89BD-433C-8126-D09CA5730AF9}">
        <x15:connection id="APPAREILS">
          <x15:rangePr sourceName="_xlcn.WorksheetConnection_Pointagepannes.xlsxAPPAREILS1"/>
        </x15:connection>
      </ext>
    </extLst>
  </connection>
  <connection id="3" xr16:uid="{40A3287E-13D3-4334-937A-A41204CA36C0}" name="WorksheetConnection_Pointage pannes.xlsx!FOURNISSEUR" type="102" refreshedVersion="6" minRefreshableVersion="5">
    <extLst>
      <ext xmlns:x15="http://schemas.microsoft.com/office/spreadsheetml/2010/11/main" uri="{DE250136-89BD-433C-8126-D09CA5730AF9}">
        <x15:connection id="FOURNISSEUR">
          <x15:rangePr sourceName="_xlcn.WorksheetConnection_Pointagepannes.xlsxFOURNISSEUR1"/>
        </x15:connection>
      </ext>
    </extLst>
  </connection>
  <connection id="4" xr16:uid="{A2442FC1-22E3-447B-BD89-821A01127987}" name="WorksheetConnection_Pointage pannes.xlsx!PANNES" type="102" refreshedVersion="6" minRefreshableVersion="5">
    <extLst>
      <ext xmlns:x15="http://schemas.microsoft.com/office/spreadsheetml/2010/11/main" uri="{DE250136-89BD-433C-8126-D09CA5730AF9}">
        <x15:connection id="PANNES">
          <x15:rangePr sourceName="_xlcn.WorksheetConnection_Pointagepannes.xlsxPANNES1"/>
        </x15:connection>
      </ext>
    </extLst>
  </connection>
</connections>
</file>

<file path=xl/sharedStrings.xml><?xml version="1.0" encoding="utf-8"?>
<sst xmlns="http://schemas.openxmlformats.org/spreadsheetml/2006/main" count="148" uniqueCount="72">
  <si>
    <t>Réparateur</t>
  </si>
  <si>
    <t>DMD</t>
  </si>
  <si>
    <t>Classe</t>
  </si>
  <si>
    <t>Type</t>
  </si>
  <si>
    <t>Identifiant</t>
  </si>
  <si>
    <t>Date Acquisition</t>
  </si>
  <si>
    <t>Durée garantie constructeur</t>
  </si>
  <si>
    <t>coût acquisition</t>
  </si>
  <si>
    <t>Objet de la panne</t>
  </si>
  <si>
    <t>Date de Panne</t>
  </si>
  <si>
    <t>Garantie réparateur</t>
  </si>
  <si>
    <t>Coût réparation</t>
  </si>
  <si>
    <t>Retour panne</t>
  </si>
  <si>
    <t>Marque</t>
  </si>
  <si>
    <t>KAVO</t>
  </si>
  <si>
    <t>W&amp;H</t>
  </si>
  <si>
    <t>MICROMEGA</t>
  </si>
  <si>
    <t>Contact</t>
  </si>
  <si>
    <t>N°Téléphone</t>
  </si>
  <si>
    <t>Adresse</t>
  </si>
  <si>
    <t>Code postal</t>
  </si>
  <si>
    <t>Ville</t>
  </si>
  <si>
    <t>Email</t>
  </si>
  <si>
    <t>Commentaire</t>
  </si>
  <si>
    <t>NC</t>
  </si>
  <si>
    <t>LISTE DES APPAREILS ACTUELLEMENT EN REPARATION</t>
  </si>
  <si>
    <t>identifiant</t>
  </si>
  <si>
    <t>Nb de pannes précédentes</t>
  </si>
  <si>
    <t>Date de la panne</t>
  </si>
  <si>
    <t>garantie en cours</t>
  </si>
  <si>
    <t>Cumul des coût de réparation</t>
  </si>
  <si>
    <t>coût d'achat</t>
  </si>
  <si>
    <t>N° CLIENT</t>
  </si>
  <si>
    <t>3A dentaire</t>
  </si>
  <si>
    <t>NSK France</t>
  </si>
  <si>
    <t>SUPER TORQUE</t>
  </si>
  <si>
    <t>TURBINE</t>
  </si>
  <si>
    <t>LUX3 650B D184282</t>
  </si>
  <si>
    <t>PIECE A MAIN</t>
  </si>
  <si>
    <t>0709032</t>
  </si>
  <si>
    <t>0709033</t>
  </si>
  <si>
    <t>0709048</t>
  </si>
  <si>
    <t>BAGUE BLEUE</t>
  </si>
  <si>
    <t>CONTRE ANGLE</t>
  </si>
  <si>
    <t>ENDO</t>
  </si>
  <si>
    <t>0811053</t>
  </si>
  <si>
    <t>SN 2012 04 002</t>
  </si>
  <si>
    <t>SN 00K 0563</t>
  </si>
  <si>
    <t>BAGUE VERTE</t>
  </si>
  <si>
    <t>DOUBLE BAGUE VERTE</t>
  </si>
  <si>
    <t>0459</t>
  </si>
  <si>
    <t>sasas</t>
  </si>
  <si>
    <t>SSD</t>
  </si>
  <si>
    <t>DFG</t>
  </si>
  <si>
    <t>SANS GARANTIE</t>
  </si>
  <si>
    <t>1 000,00 €</t>
  </si>
  <si>
    <t>12 Mois</t>
  </si>
  <si>
    <t>dsddsq</t>
  </si>
  <si>
    <t>GARANTIE REP</t>
  </si>
  <si>
    <t>1 250,00 €</t>
  </si>
  <si>
    <t>GARANTIE CONS</t>
  </si>
  <si>
    <t>SANS REF PIECE A MAIN</t>
  </si>
  <si>
    <t>SANS REF CONTRE ANGLE</t>
  </si>
  <si>
    <t>BLABLA</t>
  </si>
  <si>
    <t>conflit Granties</t>
  </si>
  <si>
    <t>Conçu  et réalisé par Cécile Dary</t>
  </si>
  <si>
    <t>8763</t>
  </si>
  <si>
    <t>13283</t>
  </si>
  <si>
    <t>Fin de garantie</t>
  </si>
  <si>
    <t>Dae d'aujourd'hui pour la MFC</t>
  </si>
  <si>
    <t>(vide)</t>
  </si>
  <si>
    <t>Liste réparations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</si>
</sst>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#&quot; Mois&quot;"/>
    <numFmt numFmtId="165" formatCode="0#&quot; &quot;##&quot; &quot;##&quot; &quot;##&quot; &quot;##"/>
    <numFmt numFmtId="166" formatCode="#,##0&quot; Mois&quot;"/>
    <numFmt numFmtId="167" formatCode="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9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44" fontId="0" fillId="0" borderId="0" xfId="1" applyFont="1"/>
    <xf numFmtId="49" fontId="3" fillId="0" borderId="0" xfId="0" applyNumberFormat="1" applyFont="1" applyAlignment="1">
      <alignment horizontal="center"/>
    </xf>
    <xf numFmtId="44" fontId="3" fillId="0" borderId="0" xfId="1" applyFont="1"/>
    <xf numFmtId="0" fontId="0" fillId="0" borderId="5" xfId="0" applyBorder="1"/>
    <xf numFmtId="164" fontId="0" fillId="0" borderId="6" xfId="0" applyNumberFormat="1" applyBorder="1" applyAlignment="1">
      <alignment horizontal="center"/>
    </xf>
    <xf numFmtId="14" fontId="3" fillId="0" borderId="0" xfId="0" applyNumberFormat="1" applyFont="1" applyAlignment="1">
      <alignment horizontal="left"/>
    </xf>
    <xf numFmtId="165" fontId="0" fillId="0" borderId="0" xfId="0" applyNumberFormat="1"/>
    <xf numFmtId="167" fontId="0" fillId="0" borderId="0" xfId="0" applyNumberFormat="1"/>
    <xf numFmtId="166" fontId="3" fillId="0" borderId="0" xfId="0" applyNumberFormat="1" applyFont="1" applyAlignment="1">
      <alignment horizontal="center" vertical="center"/>
    </xf>
    <xf numFmtId="0" fontId="0" fillId="0" borderId="7" xfId="0" applyBorder="1"/>
    <xf numFmtId="0" fontId="4" fillId="0" borderId="0" xfId="0" applyFont="1" applyAlignment="1">
      <alignment horizontal="centerContinuous"/>
    </xf>
    <xf numFmtId="14" fontId="0" fillId="0" borderId="0" xfId="0" applyNumberFormat="1"/>
    <xf numFmtId="0" fontId="0" fillId="0" borderId="4" xfId="0" applyBorder="1"/>
    <xf numFmtId="44" fontId="0" fillId="0" borderId="0" xfId="1" applyFont="1" applyBorder="1"/>
    <xf numFmtId="49" fontId="0" fillId="0" borderId="5" xfId="0" applyNumberFormat="1" applyBorder="1" applyAlignment="1">
      <alignment horizontal="left"/>
    </xf>
    <xf numFmtId="0" fontId="1" fillId="0" borderId="0" xfId="0" applyFont="1" applyAlignment="1">
      <alignment wrapText="1"/>
    </xf>
    <xf numFmtId="0" fontId="0" fillId="0" borderId="0" xfId="0" applyFill="1"/>
    <xf numFmtId="14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 wrapText="1"/>
    </xf>
    <xf numFmtId="0" fontId="0" fillId="0" borderId="0" xfId="0" applyFont="1"/>
    <xf numFmtId="0" fontId="0" fillId="0" borderId="0" xfId="0" applyFont="1" applyAlignment="1">
      <alignment wrapText="1"/>
    </xf>
    <xf numFmtId="14" fontId="0" fillId="0" borderId="0" xfId="0" applyNumberFormat="1" applyFont="1" applyAlignment="1">
      <alignment wrapText="1"/>
    </xf>
    <xf numFmtId="7" fontId="0" fillId="0" borderId="0" xfId="0" applyNumberFormat="1" applyFont="1" applyAlignment="1">
      <alignment wrapText="1"/>
    </xf>
    <xf numFmtId="0" fontId="0" fillId="0" borderId="0" xfId="0" quotePrefix="1" applyFont="1"/>
    <xf numFmtId="49" fontId="0" fillId="0" borderId="0" xfId="0" applyNumberFormat="1" applyAlignment="1">
      <alignment horizontal="left"/>
    </xf>
    <xf numFmtId="49" fontId="0" fillId="0" borderId="0" xfId="0" applyNumberFormat="1" applyFont="1"/>
    <xf numFmtId="49" fontId="0" fillId="0" borderId="0" xfId="0" quotePrefix="1" applyNumberFormat="1" applyFont="1"/>
    <xf numFmtId="0" fontId="0" fillId="0" borderId="4" xfId="0" applyBorder="1" applyAlignment="1">
      <alignment vertical="center" wrapText="1" shrinkToFi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vertical="center" wrapText="1" shrinkToFit="1"/>
    </xf>
    <xf numFmtId="44" fontId="0" fillId="0" borderId="0" xfId="1" applyFont="1" applyAlignment="1">
      <alignment wrapText="1"/>
    </xf>
    <xf numFmtId="0" fontId="0" fillId="0" borderId="0" xfId="0" applyAlignment="1">
      <alignment horizontal="centerContinuous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 vertical="top" wrapText="1"/>
    </xf>
    <xf numFmtId="14" fontId="0" fillId="0" borderId="0" xfId="0" applyNumberFormat="1" applyAlignment="1">
      <alignment horizontal="center" vertical="top" wrapText="1"/>
    </xf>
    <xf numFmtId="14" fontId="6" fillId="2" borderId="0" xfId="0" applyNumberFormat="1" applyFont="1" applyFill="1" applyAlignment="1">
      <alignment horizontal="center" vertical="top" wrapText="1"/>
    </xf>
    <xf numFmtId="0" fontId="0" fillId="0" borderId="0" xfId="0" pivotButton="1"/>
    <xf numFmtId="0" fontId="6" fillId="0" borderId="0" xfId="0" applyFont="1"/>
    <xf numFmtId="49" fontId="0" fillId="3" borderId="0" xfId="0" applyNumberFormat="1" applyFill="1" applyAlignment="1">
      <alignment horizontal="left"/>
    </xf>
    <xf numFmtId="14" fontId="3" fillId="3" borderId="0" xfId="0" applyNumberFormat="1" applyFont="1" applyFill="1" applyAlignment="1">
      <alignment horizontal="center"/>
    </xf>
    <xf numFmtId="49" fontId="3" fillId="3" borderId="0" xfId="0" applyNumberFormat="1" applyFont="1" applyFill="1" applyAlignment="1">
      <alignment horizontal="center"/>
    </xf>
    <xf numFmtId="14" fontId="3" fillId="3" borderId="0" xfId="0" applyNumberFormat="1" applyFont="1" applyFill="1" applyAlignment="1">
      <alignment horizontal="center" wrapText="1"/>
    </xf>
    <xf numFmtId="14" fontId="3" fillId="3" borderId="0" xfId="0" applyNumberFormat="1" applyFont="1" applyFill="1" applyAlignment="1">
      <alignment horizontal="left"/>
    </xf>
    <xf numFmtId="166" fontId="3" fillId="3" borderId="0" xfId="0" applyNumberFormat="1" applyFont="1" applyFill="1" applyAlignment="1">
      <alignment horizontal="center" vertical="center"/>
    </xf>
    <xf numFmtId="44" fontId="3" fillId="3" borderId="0" xfId="1" applyFont="1" applyFill="1"/>
    <xf numFmtId="14" fontId="0" fillId="3" borderId="0" xfId="0" applyNumberFormat="1" applyFill="1"/>
    <xf numFmtId="0" fontId="0" fillId="3" borderId="0" xfId="0" applyFill="1"/>
  </cellXfs>
  <cellStyles count="2">
    <cellStyle name="Monétaire" xfId="1" builtinId="4"/>
    <cellStyle name="Normal" xfId="0" builtinId="0"/>
  </cellStyles>
  <dxfs count="45"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numFmt numFmtId="167" formatCode="00000"/>
    </dxf>
    <dxf>
      <numFmt numFmtId="165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&quot; Mois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left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center" vertical="top" textRotation="0" wrapText="1" indent="0" justifyLastLine="0" shrinkToFit="0" readingOrder="0"/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numFmt numFmtId="164" formatCode="##&quot; Mois&quot;"/>
      <alignment horizontal="center" vertical="bottom" textRotation="0" wrapText="0" indent="0" justifyLastLine="0" shrinkToFit="0" readingOrder="0"/>
      <border diagonalUp="0" diagonalDown="0">
        <left style="dotted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left" vertical="bottom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dotted">
          <color indexed="64"/>
        </right>
      </border>
    </dxf>
    <dxf>
      <border diagonalUp="0" diagonalDown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  <vertical style="dotted">
          <color indexed="64"/>
        </vertical>
        <horizontal style="thin">
          <color indexed="64"/>
        </horizontal>
      </border>
    </dxf>
    <dxf>
      <border diagonalUp="0" diagonalDown="0">
        <left/>
        <right style="dotted">
          <color indexed="64"/>
        </right>
        <top style="thin">
          <color indexed="64"/>
        </top>
        <bottom style="thin">
          <color indexed="64"/>
        </bottom>
        <vertical style="dotted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/>
        <bottom/>
        <vertical style="dotted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border>
        <left style="dotted">
          <color auto="1"/>
        </left>
        <right style="dott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  <horizontal style="thin">
          <color auto="1"/>
        </horizontal>
      </border>
    </dxf>
  </dxfs>
  <tableStyles count="1" defaultTableStyle="Style de tableau 1" defaultPivotStyle="PivotStyleLight16">
    <tableStyle name="Style de tableau 1" pivot="0" count="2" xr9:uid="{ED67FE5A-584A-4D50-A4DC-2F3B99D1BB79}">
      <tableStyleElement type="wholeTable" dxfId="44"/>
      <tableStyleElement type="headerRow" dxfId="4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0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29" Type="http://schemas.openxmlformats.org/officeDocument/2006/relationships/customXml" Target="../customXml/item18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24" Type="http://schemas.openxmlformats.org/officeDocument/2006/relationships/customXml" Target="../customXml/item13.xml"/><Relationship Id="rId32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28" Type="http://schemas.openxmlformats.org/officeDocument/2006/relationships/customXml" Target="../customXml/item17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8.xml"/><Relationship Id="rId31" Type="http://schemas.openxmlformats.org/officeDocument/2006/relationships/customXml" Target="../customXml/item20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Relationship Id="rId30" Type="http://schemas.openxmlformats.org/officeDocument/2006/relationships/customXml" Target="../customXml/item19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79.446118749998" createdVersion="6" refreshedVersion="6" minRefreshableVersion="3" recordCount="10" xr:uid="{A2F72677-9A0D-4C4F-AB15-0CE40A0FF43B}">
  <cacheSource type="worksheet">
    <worksheetSource name="PANNES"/>
  </cacheSource>
  <cacheFields count="8">
    <cacheField name="Identifiant" numFmtId="49">
      <sharedItems count="4">
        <s v="LUX3 650B D184282"/>
        <s v="0709032"/>
        <s v="0811053"/>
        <s v="SANS REF CONTRE ANGLE"/>
      </sharedItems>
    </cacheField>
    <cacheField name="Objet de la panne" numFmtId="14">
      <sharedItems/>
    </cacheField>
    <cacheField name="Réparateur" numFmtId="49">
      <sharedItems count="3">
        <s v="3A dentaire"/>
        <s v="DMD"/>
        <s v="W&amp;H"/>
      </sharedItems>
    </cacheField>
    <cacheField name="Date de Panne" numFmtId="14">
      <sharedItems containsSemiMixedTypes="0" containsNonDate="0" containsDate="1" containsString="0" minDate="2016-01-01T00:00:00" maxDate="2019-04-16T00:00:00" count="10">
        <d v="2016-01-01T00:00:00"/>
        <d v="2017-01-01T00:00:00"/>
        <d v="2018-01-01T00:00:00"/>
        <d v="2019-04-01T00:00:00"/>
        <d v="2017-01-05T00:00:00"/>
        <d v="2019-01-01T00:00:00"/>
        <d v="2019-04-15T00:00:00"/>
        <d v="2019-01-04T00:00:00"/>
        <d v="2019-01-02T00:00:00"/>
        <d v="2019-03-15T00:00:00"/>
      </sharedItems>
    </cacheField>
    <cacheField name="Retour panne" numFmtId="14">
      <sharedItems containsNonDate="0" containsDate="1" containsString="0" containsBlank="1" minDate="2016-02-01T00:00:00" maxDate="2019-03-02T00:00:00" count="7">
        <d v="2016-02-01T00:00:00"/>
        <d v="2017-04-01T00:00:00"/>
        <d v="2018-02-01T00:00:00"/>
        <m/>
        <d v="2017-02-05T00:00:00"/>
        <d v="2019-03-01T00:00:00"/>
        <d v="2019-02-02T00:00:00"/>
      </sharedItems>
    </cacheField>
    <cacheField name="Garantie réparateur" numFmtId="166">
      <sharedItems containsString="0" containsBlank="1" containsNumber="1" containsInteger="1" minValue="3" maxValue="6"/>
    </cacheField>
    <cacheField name="Coût réparation" numFmtId="44">
      <sharedItems containsString="0" containsBlank="1" containsNumber="1" containsInteger="1" minValue="250" maxValue="850"/>
    </cacheField>
    <cacheField name="Fin de garantie" numFmtId="14">
      <sharedItems containsDate="1" containsMixedTypes="1" minDate="2016-05-01T00:00:00" maxDate="2019-09-02T00:00:00"/>
    </cacheField>
  </cacheFields>
  <extLst>
    <ext xmlns:x14="http://schemas.microsoft.com/office/spreadsheetml/2009/9/main" uri="{725AE2AE-9491-48be-B2B4-4EB974FC3084}">
      <x14:pivotCacheDefinition pivotCacheId="13142734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s v="sasas"/>
    <x v="0"/>
    <x v="0"/>
    <x v="0"/>
    <n v="3"/>
    <n v="850"/>
    <d v="2016-05-01T00:00:00"/>
  </r>
  <r>
    <x v="0"/>
    <s v="SSD"/>
    <x v="0"/>
    <x v="1"/>
    <x v="1"/>
    <n v="6"/>
    <n v="700"/>
    <d v="2017-10-01T00:00:00"/>
  </r>
  <r>
    <x v="0"/>
    <s v="DFG"/>
    <x v="0"/>
    <x v="2"/>
    <x v="2"/>
    <n v="6"/>
    <n v="550"/>
    <d v="2018-08-01T00:00:00"/>
  </r>
  <r>
    <x v="0"/>
    <s v="SANS GARANTIE"/>
    <x v="0"/>
    <x v="3"/>
    <x v="3"/>
    <m/>
    <m/>
    <s v=""/>
  </r>
  <r>
    <x v="1"/>
    <s v="dsddsq"/>
    <x v="1"/>
    <x v="4"/>
    <x v="4"/>
    <n v="6"/>
    <n v="300"/>
    <d v="2017-08-05T00:00:00"/>
  </r>
  <r>
    <x v="1"/>
    <s v="GARANTIE REP"/>
    <x v="1"/>
    <x v="5"/>
    <x v="5"/>
    <n v="6"/>
    <n v="250"/>
    <d v="2019-09-01T00:00:00"/>
  </r>
  <r>
    <x v="1"/>
    <s v="GARANTIE REP"/>
    <x v="1"/>
    <x v="6"/>
    <x v="3"/>
    <m/>
    <m/>
    <s v=""/>
  </r>
  <r>
    <x v="2"/>
    <s v="GARANTIE CONS"/>
    <x v="0"/>
    <x v="7"/>
    <x v="3"/>
    <m/>
    <m/>
    <s v=""/>
  </r>
  <r>
    <x v="3"/>
    <s v="BLABLA"/>
    <x v="2"/>
    <x v="8"/>
    <x v="6"/>
    <n v="6"/>
    <n v="300"/>
    <d v="2019-08-02T00:00:00"/>
  </r>
  <r>
    <x v="3"/>
    <s v="conflit Granties"/>
    <x v="2"/>
    <x v="9"/>
    <x v="3"/>
    <m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24A8A8-1C91-4F2D-B45F-D6B9C8DF53F8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I17:K21" firstHeaderRow="1" firstDataRow="1" firstDataCol="3" rowPageCount="1" colPageCount="1"/>
  <pivotFields count="8">
    <pivotField axis="axisRow" compact="0" outline="0" showAll="0" defaultSubtotal="0">
      <items count="4">
        <item x="1"/>
        <item x="2"/>
        <item x="0"/>
        <item x="3"/>
      </items>
    </pivotField>
    <pivotField compact="0" outline="0" showAll="0" defaultSubtotal="0"/>
    <pivotField axis="axisRow" compact="0" outline="0" showAll="0" defaultSubtotal="0">
      <items count="3">
        <item x="0"/>
        <item x="1"/>
        <item x="2"/>
      </items>
    </pivotField>
    <pivotField axis="axisRow" compact="0" numFmtId="14" outline="0" showAll="0" defaultSubtotal="0">
      <items count="10">
        <item x="0"/>
        <item x="1"/>
        <item x="4"/>
        <item x="2"/>
        <item x="5"/>
        <item x="8"/>
        <item x="7"/>
        <item x="9"/>
        <item x="3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7">
        <item x="0"/>
        <item x="4"/>
        <item x="1"/>
        <item x="2"/>
        <item x="6"/>
        <item x="5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</pivotFields>
  <rowFields count="3">
    <field x="0"/>
    <field x="2"/>
    <field x="3"/>
  </rowFields>
  <rowItems count="4">
    <i>
      <x/>
      <x v="1"/>
      <x v="9"/>
    </i>
    <i>
      <x v="1"/>
      <x/>
      <x v="6"/>
    </i>
    <i>
      <x v="2"/>
      <x/>
      <x v="8"/>
    </i>
    <i>
      <x v="3"/>
      <x v="2"/>
      <x v="7"/>
    </i>
  </rowItems>
  <colItems count="1">
    <i/>
  </colItems>
  <pageFields count="1">
    <pageField fld="4" item="6" hier="-1"/>
  </pageFields>
  <formats count="3">
    <format dxfId="2">
      <pivotArea dataOnly="0" labelOnly="1" outline="0" fieldPosition="0">
        <references count="1">
          <reference field="0" count="1">
            <x v="0"/>
          </reference>
        </references>
      </pivotArea>
    </format>
    <format dxfId="1">
      <pivotArea dataOnly="0" labelOnly="1" outline="0"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  <format dxfId="0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1"/>
          </reference>
          <reference field="3" count="1">
            <x v="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B9512CBC-E971-478C-8B92-6E4C03523261}" name="RECAP" displayName="RECAP" ref="A12:I17" insertRowShift="1" totalsRowShown="0" headerRowDxfId="39" dataDxfId="38">
  <tableColumns count="9">
    <tableColumn id="1" xr3:uid="{46041433-459B-4D29-A9E2-B6EFC937383A}" name="Classe" dataDxfId="37"/>
    <tableColumn id="2" xr3:uid="{C02AA7B5-1D7A-4C09-B600-FA220FA879AA}" name="Type" dataDxfId="36"/>
    <tableColumn id="3" xr3:uid="{DF035449-1916-4780-9367-30EA6A8A1ACB}" name="identifiant" dataDxfId="35"/>
    <tableColumn id="4" xr3:uid="{F24505F3-4CD0-4EEA-892B-5108DC728580}" name="Nb de pannes précédentes" dataDxfId="34"/>
    <tableColumn id="5" xr3:uid="{B473A337-AFAA-4B59-AD36-671A48AC7943}" name="Date de la panne" dataDxfId="33"/>
    <tableColumn id="6" xr3:uid="{527432F1-D0A8-42AC-8265-8CEC16DA316D}" name="garantie en cours" dataDxfId="32"/>
    <tableColumn id="7" xr3:uid="{72B6E300-0A26-497C-924A-E9626F7C0441}" name="Cumul des coût de réparation" dataDxfId="31" dataCellStyle="Monétaire"/>
    <tableColumn id="8" xr3:uid="{5DD6CB35-314C-441E-8DF0-BB37916E2E98}" name="coût d'achat" dataDxfId="30"/>
    <tableColumn id="9" xr3:uid="{2AAEDD85-33DF-4B02-BEA9-37D078C20A06}" name="Objet de la panne" dataDxfId="2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87AB72-D982-406B-98AB-03DECCE03B2C}" name="APPAREILS" displayName="APPAREILS" ref="A1:G11" totalsRowShown="0" headerRowDxfId="28" headerRowBorderDxfId="27" tableBorderDxfId="26" totalsRowBorderDxfId="25">
  <autoFilter ref="A1:G11" xr:uid="{FF1E7757-0088-46D1-BEF1-6AE0F51290CA}"/>
  <sortState xmlns:xlrd2="http://schemas.microsoft.com/office/spreadsheetml/2017/richdata2" ref="A2:G11">
    <sortCondition descending="1" ref="D1:D11"/>
  </sortState>
  <tableColumns count="7">
    <tableColumn id="1" xr3:uid="{B8AD55BB-84B3-4800-97FD-526A9255B571}" name="Classe" dataDxfId="24"/>
    <tableColumn id="2" xr3:uid="{81824B38-2A41-46EE-8DA3-8EBF4647C8AC}" name="Type" dataDxfId="23"/>
    <tableColumn id="7" xr3:uid="{39B60986-3F15-4C58-AE25-EDD79655A782}" name="Marque" dataDxfId="22"/>
    <tableColumn id="3" xr3:uid="{1E38578A-9316-4977-924D-0F851AE1352E}" name="Identifiant" dataDxfId="21"/>
    <tableColumn id="4" xr3:uid="{F40B0C71-EA34-4A35-9C62-C1DAC0825CC8}" name="Date Acquisition" dataDxfId="20"/>
    <tableColumn id="5" xr3:uid="{4123F0A9-4307-4601-B554-DFAAE1E3AEEB}" name="Durée garantie constructeur" dataDxfId="19"/>
    <tableColumn id="6" xr3:uid="{58B549CA-4DFB-4141-BA18-4C3A8CC96FA5}" name="coût acquisition" dataCellStyle="Monétaire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44EB81C-522E-438F-885F-44A100BBE537}" name="PANNES" displayName="PANNES" ref="A1:H11" totalsRowShown="0" headerRowDxfId="15">
  <sortState xmlns:xlrd2="http://schemas.microsoft.com/office/spreadsheetml/2017/richdata2" ref="A2:G2">
    <sortCondition ref="A1"/>
  </sortState>
  <tableColumns count="8">
    <tableColumn id="1" xr3:uid="{01E1AB9D-343A-440F-9A7F-281C33921ABF}" name="Identifiant" dataDxfId="14"/>
    <tableColumn id="2" xr3:uid="{18C4DB0D-17D6-4991-9E95-82FFC46254B0}" name="Objet de la panne" dataDxfId="13"/>
    <tableColumn id="3" xr3:uid="{61D20EE4-B330-4614-81EB-A2DCBC31D859}" name="Réparateur" dataDxfId="12"/>
    <tableColumn id="4" xr3:uid="{8FBEF735-3B84-4E03-9C47-F238F11573CF}" name="Date de Panne" dataDxfId="11"/>
    <tableColumn id="5" xr3:uid="{A55DFB5E-9F87-47FB-91E4-FB094C372F80}" name="Retour panne" dataDxfId="10"/>
    <tableColumn id="6" xr3:uid="{2FCCCDA2-3ABC-4FF7-B2EC-A980351B6A4B}" name="Garantie réparateur" dataDxfId="9"/>
    <tableColumn id="7" xr3:uid="{AE33898B-5C09-4619-9904-1124784914CC}" name="Coût réparation" dataDxfId="8" dataCellStyle="Monétaire"/>
    <tableColumn id="8" xr3:uid="{256EE7AC-887D-43D1-A088-0C80986A0DFC}" name="Fin de garantie" dataDxfId="7">
      <calculatedColumnFormula>IF(PANNES[[#This Row],[Retour panne]]&lt;&gt;"",EDATE(PANNES[[#This Row],[Retour panne]],PANNES[[#This Row],[Garantie réparateur]]),"")</calculatedColumnFormula>
    </tableColumn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BC2E206-A748-4E00-BB8D-7BEE27339791}" name="FOURNISSEUR" displayName="FOURNISSEUR" ref="A1:I5" totalsRowShown="0">
  <tableColumns count="9">
    <tableColumn id="1" xr3:uid="{835C87AF-5750-407C-BB69-D7CA770C9602}" name="Réparateur" dataDxfId="6"/>
    <tableColumn id="11" xr3:uid="{92FCBFCD-D25E-47C8-B1E2-10B25CEBE83D}" name="N° CLIENT" dataDxfId="5"/>
    <tableColumn id="2" xr3:uid="{8C847203-F321-4AFE-9ABE-A4F934843118}" name="Contact"/>
    <tableColumn id="3" xr3:uid="{81007B02-8454-4F70-9F54-7DB3ABA769FF}" name="N°Téléphone" dataDxfId="4"/>
    <tableColumn id="4" xr3:uid="{CDBE8796-368A-42FA-B677-16DED57EF4D4}" name="Adresse"/>
    <tableColumn id="5" xr3:uid="{DD4539B6-828A-4831-B5E6-3CF0B552ACDD}" name="Code postal" dataDxfId="3"/>
    <tableColumn id="6" xr3:uid="{FB8BF62A-BFBB-4563-A757-E4D7453FE137}" name="Ville"/>
    <tableColumn id="7" xr3:uid="{AF7771F6-290F-4C05-8577-CDE69EBC9838}" name="Email"/>
    <tableColumn id="10" xr3:uid="{6D536368-FF4E-49B7-BF02-40B148807DF2}" name="Commentaire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EB0D6-56DF-4767-8D86-B60BF608FBB5}">
  <sheetPr codeName="Feuil1"/>
  <dimension ref="A1:K19"/>
  <sheetViews>
    <sheetView showGridLines="0" workbookViewId="0">
      <selection activeCell="F11" sqref="F11"/>
    </sheetView>
  </sheetViews>
  <sheetFormatPr baseColWidth="10" defaultRowHeight="14.25" x14ac:dyDescent="0.45"/>
  <cols>
    <col min="1" max="1" width="12.86328125" customWidth="1"/>
    <col min="2" max="2" width="18" bestFit="1" customWidth="1"/>
    <col min="3" max="3" width="17.1328125" bestFit="1" customWidth="1"/>
    <col min="4" max="4" width="12.1328125" bestFit="1" customWidth="1"/>
    <col min="5" max="5" width="13.1328125" customWidth="1"/>
    <col min="6" max="6" width="10.265625" customWidth="1"/>
    <col min="7" max="7" width="17.3984375" customWidth="1"/>
    <col min="8" max="8" width="10.73046875" bestFit="1" customWidth="1"/>
    <col min="9" max="9" width="31.86328125" customWidth="1"/>
  </cols>
  <sheetData>
    <row r="1" spans="1:11" x14ac:dyDescent="0.45">
      <c r="A1" s="40" t="s">
        <v>65</v>
      </c>
      <c r="D1" s="39"/>
      <c r="E1" s="39"/>
      <c r="F1" s="39"/>
      <c r="G1" s="39"/>
      <c r="H1" s="39"/>
    </row>
    <row r="7" spans="1:11" x14ac:dyDescent="0.45">
      <c r="C7" s="24"/>
    </row>
    <row r="11" spans="1:11" ht="15.75" x14ac:dyDescent="0.5">
      <c r="A11" s="18" t="s">
        <v>25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1:11" ht="28.5" x14ac:dyDescent="0.45">
      <c r="A12" s="2" t="s">
        <v>2</v>
      </c>
      <c r="B12" s="2" t="s">
        <v>3</v>
      </c>
      <c r="C12" s="2" t="s">
        <v>26</v>
      </c>
      <c r="D12" s="23" t="s">
        <v>27</v>
      </c>
      <c r="E12" s="23" t="s">
        <v>28</v>
      </c>
      <c r="F12" s="23" t="s">
        <v>29</v>
      </c>
      <c r="G12" s="23" t="s">
        <v>30</v>
      </c>
      <c r="H12" s="23" t="s">
        <v>31</v>
      </c>
      <c r="I12" s="23" t="s">
        <v>8</v>
      </c>
    </row>
    <row r="13" spans="1:11" x14ac:dyDescent="0.45">
      <c r="A13" s="27" t="s">
        <v>36</v>
      </c>
      <c r="B13" s="27" t="s">
        <v>35</v>
      </c>
      <c r="C13" s="33" t="s">
        <v>37</v>
      </c>
      <c r="D13" s="28">
        <v>3</v>
      </c>
      <c r="E13" s="29">
        <v>43556</v>
      </c>
      <c r="F13" s="28"/>
      <c r="G13" s="38">
        <v>2100</v>
      </c>
      <c r="H13" s="30">
        <v>1500</v>
      </c>
      <c r="I13" s="28" t="s">
        <v>54</v>
      </c>
    </row>
    <row r="14" spans="1:11" x14ac:dyDescent="0.45">
      <c r="A14" s="31" t="s">
        <v>38</v>
      </c>
      <c r="B14" s="31" t="s">
        <v>24</v>
      </c>
      <c r="C14" s="34" t="s">
        <v>39</v>
      </c>
      <c r="D14" s="28">
        <v>2</v>
      </c>
      <c r="E14" s="29">
        <v>43570</v>
      </c>
      <c r="F14" s="28"/>
      <c r="G14" s="38">
        <v>550</v>
      </c>
      <c r="H14" s="28" t="s">
        <v>55</v>
      </c>
      <c r="I14" s="28" t="s">
        <v>58</v>
      </c>
    </row>
    <row r="15" spans="1:11" x14ac:dyDescent="0.45">
      <c r="A15" s="27" t="s">
        <v>43</v>
      </c>
      <c r="B15" s="27" t="s">
        <v>44</v>
      </c>
      <c r="C15" s="33" t="s">
        <v>45</v>
      </c>
      <c r="D15" s="28">
        <v>0</v>
      </c>
      <c r="E15" s="29">
        <v>43469</v>
      </c>
      <c r="F15" s="28"/>
      <c r="G15" s="38">
        <v>0</v>
      </c>
      <c r="H15" s="30" t="s">
        <v>59</v>
      </c>
      <c r="I15" s="28" t="s">
        <v>60</v>
      </c>
    </row>
    <row r="16" spans="1:11" x14ac:dyDescent="0.45">
      <c r="A16" s="27" t="s">
        <v>43</v>
      </c>
      <c r="B16" s="27" t="s">
        <v>48</v>
      </c>
      <c r="C16" s="33" t="s">
        <v>62</v>
      </c>
      <c r="D16" s="28">
        <v>1</v>
      </c>
      <c r="E16" s="29">
        <v>43539</v>
      </c>
      <c r="F16" s="28"/>
      <c r="G16" s="38">
        <v>300</v>
      </c>
      <c r="H16" s="28" t="s">
        <v>55</v>
      </c>
      <c r="I16" s="28" t="s">
        <v>64</v>
      </c>
    </row>
    <row r="17" spans="1:9" x14ac:dyDescent="0.45">
      <c r="A17" s="27"/>
      <c r="B17" s="27"/>
      <c r="C17" s="33"/>
      <c r="D17" s="28"/>
      <c r="E17" s="29"/>
      <c r="F17" s="28"/>
      <c r="G17" s="38"/>
      <c r="H17" s="28"/>
      <c r="I17" s="28"/>
    </row>
    <row r="19" spans="1:9" x14ac:dyDescent="0.45">
      <c r="H19" s="19"/>
    </row>
  </sheetData>
  <conditionalFormatting sqref="A12:I33">
    <cfRule type="expression" dxfId="42" priority="3">
      <formula>$A12&lt;&gt;""</formula>
    </cfRule>
  </conditionalFormatting>
  <conditionalFormatting sqref="E13:E17">
    <cfRule type="expression" dxfId="41" priority="2">
      <formula>AND($E13&lt;TODAY()-30,$E13&lt;&gt;"")</formula>
    </cfRule>
  </conditionalFormatting>
  <conditionalFormatting sqref="G13:G17">
    <cfRule type="expression" dxfId="40" priority="1">
      <formula>AND($G13&gt;$H13-200,G13&lt;&gt;"")</formula>
    </cfRule>
  </conditionalFormatting>
  <dataValidations count="1">
    <dataValidation allowBlank="1" showInputMessage="1" showErrorMessage="1" prompt="en gros si la garantie constructeur est encore en cours, et qu'il n'y a pas eu de réapartion sur l'appareil, marquer &quot;garantie constructeur&quot;, _x000a_si l'appareil a déja été réparé,  et qu'il y a une garantie réparateur en cours marquer &quot;garantie réparateur&quot;" sqref="F13:F16" xr:uid="{94146D1E-21E5-4306-B78E-953936B318E5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2" tint="-0.249977111117893"/>
  </sheetPr>
  <dimension ref="A1:G11"/>
  <sheetViews>
    <sheetView showGridLines="0" workbookViewId="0">
      <selection activeCell="B10" sqref="B10"/>
    </sheetView>
  </sheetViews>
  <sheetFormatPr baseColWidth="10" defaultRowHeight="14.25" x14ac:dyDescent="0.45"/>
  <cols>
    <col min="1" max="1" width="18.265625" customWidth="1"/>
    <col min="2" max="2" width="26" customWidth="1"/>
    <col min="3" max="3" width="11.59765625" bestFit="1" customWidth="1"/>
    <col min="4" max="4" width="34.3984375" bestFit="1" customWidth="1"/>
    <col min="5" max="5" width="18.59765625" bestFit="1" customWidth="1"/>
    <col min="6" max="6" width="28.1328125" bestFit="1" customWidth="1"/>
    <col min="7" max="7" width="18" bestFit="1" customWidth="1"/>
  </cols>
  <sheetData>
    <row r="1" spans="1:7" x14ac:dyDescent="0.45">
      <c r="A1" s="5" t="s">
        <v>2</v>
      </c>
      <c r="B1" s="3" t="s">
        <v>3</v>
      </c>
      <c r="C1" s="3" t="s">
        <v>13</v>
      </c>
      <c r="D1" s="3" t="s">
        <v>4</v>
      </c>
      <c r="E1" s="4" t="s">
        <v>5</v>
      </c>
      <c r="F1" s="6" t="s">
        <v>6</v>
      </c>
      <c r="G1" s="3" t="s">
        <v>7</v>
      </c>
    </row>
    <row r="2" spans="1:7" x14ac:dyDescent="0.45">
      <c r="A2" s="20" t="s">
        <v>43</v>
      </c>
      <c r="B2" s="11" t="s">
        <v>44</v>
      </c>
      <c r="C2" s="17" t="s">
        <v>16</v>
      </c>
      <c r="D2" s="22" t="s">
        <v>46</v>
      </c>
      <c r="E2" s="7"/>
      <c r="F2" s="12"/>
      <c r="G2" s="21"/>
    </row>
    <row r="3" spans="1:7" x14ac:dyDescent="0.45">
      <c r="A3" s="20" t="s">
        <v>43</v>
      </c>
      <c r="B3" s="11" t="s">
        <v>42</v>
      </c>
      <c r="C3" s="17" t="s">
        <v>24</v>
      </c>
      <c r="D3" s="22" t="s">
        <v>47</v>
      </c>
      <c r="E3" s="7"/>
      <c r="F3" s="12"/>
      <c r="G3" s="21"/>
    </row>
    <row r="4" spans="1:7" x14ac:dyDescent="0.45">
      <c r="A4" s="20" t="s">
        <v>38</v>
      </c>
      <c r="B4" s="11" t="s">
        <v>42</v>
      </c>
      <c r="C4" s="17" t="s">
        <v>24</v>
      </c>
      <c r="D4" s="22" t="s">
        <v>61</v>
      </c>
      <c r="E4" s="7"/>
      <c r="F4" s="12"/>
      <c r="G4" s="21"/>
    </row>
    <row r="5" spans="1:7" x14ac:dyDescent="0.45">
      <c r="A5" s="20" t="s">
        <v>43</v>
      </c>
      <c r="B5" s="11" t="s">
        <v>48</v>
      </c>
      <c r="C5" s="17"/>
      <c r="D5" s="22" t="s">
        <v>62</v>
      </c>
      <c r="E5" s="7">
        <v>43466</v>
      </c>
      <c r="F5" s="12" t="s">
        <v>56</v>
      </c>
      <c r="G5" s="21" t="s">
        <v>55</v>
      </c>
    </row>
    <row r="6" spans="1:7" x14ac:dyDescent="0.45">
      <c r="A6" s="35" t="s">
        <v>36</v>
      </c>
      <c r="B6" s="36" t="s">
        <v>35</v>
      </c>
      <c r="C6" s="37" t="s">
        <v>14</v>
      </c>
      <c r="D6" s="22" t="s">
        <v>37</v>
      </c>
      <c r="E6" s="7">
        <v>42005</v>
      </c>
      <c r="F6" s="12">
        <v>12</v>
      </c>
      <c r="G6" s="8">
        <v>1500</v>
      </c>
    </row>
    <row r="7" spans="1:7" x14ac:dyDescent="0.45">
      <c r="A7" s="20" t="s">
        <v>43</v>
      </c>
      <c r="B7" s="11" t="s">
        <v>44</v>
      </c>
      <c r="C7" s="17"/>
      <c r="D7" s="22" t="s">
        <v>45</v>
      </c>
      <c r="E7" s="7">
        <v>43466</v>
      </c>
      <c r="F7" s="12" t="s">
        <v>56</v>
      </c>
      <c r="G7" s="21" t="s">
        <v>59</v>
      </c>
    </row>
    <row r="8" spans="1:7" x14ac:dyDescent="0.45">
      <c r="A8" s="20" t="s">
        <v>38</v>
      </c>
      <c r="B8" s="11" t="s">
        <v>24</v>
      </c>
      <c r="C8" s="17" t="s">
        <v>16</v>
      </c>
      <c r="D8" s="22" t="s">
        <v>41</v>
      </c>
      <c r="E8" s="7"/>
      <c r="F8" s="12"/>
      <c r="G8" s="21"/>
    </row>
    <row r="9" spans="1:7" x14ac:dyDescent="0.45">
      <c r="A9" s="20" t="s">
        <v>38</v>
      </c>
      <c r="B9" s="11" t="s">
        <v>24</v>
      </c>
      <c r="C9" s="17" t="s">
        <v>16</v>
      </c>
      <c r="D9" s="22" t="s">
        <v>40</v>
      </c>
      <c r="E9" s="7"/>
      <c r="F9" s="12"/>
      <c r="G9" s="21"/>
    </row>
    <row r="10" spans="1:7" x14ac:dyDescent="0.45">
      <c r="A10" s="20" t="s">
        <v>38</v>
      </c>
      <c r="B10" s="11" t="s">
        <v>24</v>
      </c>
      <c r="C10" s="17"/>
      <c r="D10" s="22" t="s">
        <v>39</v>
      </c>
      <c r="E10" s="7">
        <v>42736</v>
      </c>
      <c r="F10" s="12" t="s">
        <v>56</v>
      </c>
      <c r="G10" s="21" t="s">
        <v>55</v>
      </c>
    </row>
    <row r="11" spans="1:7" x14ac:dyDescent="0.45">
      <c r="A11" s="20" t="s">
        <v>43</v>
      </c>
      <c r="B11" s="11" t="s">
        <v>49</v>
      </c>
      <c r="C11" s="17" t="s">
        <v>16</v>
      </c>
      <c r="D11" s="22" t="s">
        <v>50</v>
      </c>
      <c r="E11" s="7"/>
      <c r="F11" s="12"/>
      <c r="G11" s="2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9" tint="0.59999389629810485"/>
  </sheetPr>
  <dimension ref="A1:K21"/>
  <sheetViews>
    <sheetView showGridLines="0" tabSelected="1" zoomScale="85" zoomScaleNormal="85" workbookViewId="0">
      <selection activeCell="L18" sqref="L18"/>
    </sheetView>
  </sheetViews>
  <sheetFormatPr baseColWidth="10" defaultRowHeight="14.25" x14ac:dyDescent="0.45"/>
  <cols>
    <col min="1" max="1" width="25.86328125" style="1" customWidth="1"/>
    <col min="2" max="2" width="14.265625" customWidth="1"/>
    <col min="3" max="3" width="11.73046875" customWidth="1"/>
    <col min="4" max="4" width="14.3984375" customWidth="1"/>
    <col min="5" max="5" width="11.86328125" bestFit="1" customWidth="1"/>
    <col min="6" max="6" width="14" bestFit="1" customWidth="1"/>
    <col min="7" max="7" width="13.265625" customWidth="1"/>
    <col min="8" max="8" width="12.3984375" style="19" customWidth="1"/>
    <col min="9" max="9" width="25.3984375" bestFit="1" customWidth="1"/>
    <col min="10" max="10" width="16.1328125" customWidth="1"/>
    <col min="11" max="11" width="16.1328125" bestFit="1" customWidth="1"/>
  </cols>
  <sheetData>
    <row r="1" spans="1:11" s="41" customFormat="1" ht="45" customHeight="1" x14ac:dyDescent="0.45">
      <c r="A1" s="41" t="s">
        <v>4</v>
      </c>
      <c r="B1" s="41" t="s">
        <v>8</v>
      </c>
      <c r="C1" s="41" t="s">
        <v>0</v>
      </c>
      <c r="D1" s="41" t="s">
        <v>9</v>
      </c>
      <c r="E1" s="41" t="s">
        <v>12</v>
      </c>
      <c r="F1" s="41" t="s">
        <v>10</v>
      </c>
      <c r="G1" s="41" t="s">
        <v>11</v>
      </c>
      <c r="H1" s="42" t="s">
        <v>68</v>
      </c>
      <c r="J1" s="41" t="s">
        <v>69</v>
      </c>
      <c r="K1" s="43">
        <f ca="1">TODAY()</f>
        <v>43579</v>
      </c>
    </row>
    <row r="2" spans="1:11" x14ac:dyDescent="0.45">
      <c r="A2" s="32" t="s">
        <v>37</v>
      </c>
      <c r="B2" s="25" t="s">
        <v>51</v>
      </c>
      <c r="C2" s="9" t="s">
        <v>33</v>
      </c>
      <c r="D2" s="26">
        <v>42370</v>
      </c>
      <c r="E2" s="13">
        <v>42401</v>
      </c>
      <c r="F2" s="16">
        <v>3</v>
      </c>
      <c r="G2" s="10">
        <v>850</v>
      </c>
      <c r="H2" s="19">
        <f>IF(PANNES[[#This Row],[Retour panne]]&lt;&gt;"",EDATE(PANNES[[#This Row],[Retour panne]],PANNES[[#This Row],[Garantie réparateur]]),"")</f>
        <v>42491</v>
      </c>
    </row>
    <row r="3" spans="1:11" x14ac:dyDescent="0.45">
      <c r="A3" s="32" t="s">
        <v>37</v>
      </c>
      <c r="B3" s="25" t="s">
        <v>52</v>
      </c>
      <c r="C3" s="9" t="s">
        <v>33</v>
      </c>
      <c r="D3" s="26">
        <v>42736</v>
      </c>
      <c r="E3" s="13">
        <v>42826</v>
      </c>
      <c r="F3" s="16">
        <v>6</v>
      </c>
      <c r="G3" s="10">
        <v>700</v>
      </c>
      <c r="H3" s="19">
        <f>IF(PANNES[[#This Row],[Retour panne]]&lt;&gt;"",EDATE(PANNES[[#This Row],[Retour panne]],PANNES[[#This Row],[Garantie réparateur]]),"")</f>
        <v>43009</v>
      </c>
    </row>
    <row r="4" spans="1:11" x14ac:dyDescent="0.45">
      <c r="A4" s="32" t="s">
        <v>37</v>
      </c>
      <c r="B4" s="25" t="s">
        <v>53</v>
      </c>
      <c r="C4" s="9" t="s">
        <v>33</v>
      </c>
      <c r="D4" s="26">
        <v>43101</v>
      </c>
      <c r="E4" s="13">
        <v>43132</v>
      </c>
      <c r="F4" s="16">
        <v>6</v>
      </c>
      <c r="G4" s="10">
        <v>550</v>
      </c>
      <c r="H4" s="19">
        <f>IF(PANNES[[#This Row],[Retour panne]]&lt;&gt;"",EDATE(PANNES[[#This Row],[Retour panne]],PANNES[[#This Row],[Garantie réparateur]]),"")</f>
        <v>43313</v>
      </c>
    </row>
    <row r="5" spans="1:11" x14ac:dyDescent="0.45">
      <c r="A5" s="32" t="s">
        <v>37</v>
      </c>
      <c r="B5" s="25" t="s">
        <v>54</v>
      </c>
      <c r="C5" s="9" t="s">
        <v>33</v>
      </c>
      <c r="D5" s="26">
        <v>43556</v>
      </c>
      <c r="E5" s="13"/>
      <c r="F5" s="16"/>
      <c r="G5" s="10"/>
      <c r="H5" s="19" t="str">
        <f>IF(PANNES[[#This Row],[Retour panne]]&lt;&gt;"",EDATE(PANNES[[#This Row],[Retour panne]],PANNES[[#This Row],[Garantie réparateur]]),"")</f>
        <v/>
      </c>
    </row>
    <row r="6" spans="1:11" x14ac:dyDescent="0.45">
      <c r="A6" s="32" t="s">
        <v>39</v>
      </c>
      <c r="B6" s="25" t="s">
        <v>57</v>
      </c>
      <c r="C6" s="9" t="s">
        <v>1</v>
      </c>
      <c r="D6" s="26">
        <v>42740</v>
      </c>
      <c r="E6" s="13">
        <v>42771</v>
      </c>
      <c r="F6" s="16">
        <v>6</v>
      </c>
      <c r="G6" s="10">
        <v>300</v>
      </c>
      <c r="H6" s="19">
        <f>IF(PANNES[[#This Row],[Retour panne]]&lt;&gt;"",EDATE(PANNES[[#This Row],[Retour panne]],PANNES[[#This Row],[Garantie réparateur]]),"")</f>
        <v>42952</v>
      </c>
    </row>
    <row r="7" spans="1:11" x14ac:dyDescent="0.45">
      <c r="A7" s="46" t="s">
        <v>39</v>
      </c>
      <c r="B7" s="47" t="s">
        <v>58</v>
      </c>
      <c r="C7" s="48" t="s">
        <v>1</v>
      </c>
      <c r="D7" s="49">
        <v>43466</v>
      </c>
      <c r="E7" s="50">
        <v>43525</v>
      </c>
      <c r="F7" s="51">
        <v>6</v>
      </c>
      <c r="G7" s="52">
        <v>250</v>
      </c>
      <c r="H7" s="53">
        <f>IF(PANNES[[#This Row],[Retour panne]]&lt;&gt;"",EDATE(PANNES[[#This Row],[Retour panne]],PANNES[[#This Row],[Garantie réparateur]]),"")</f>
        <v>43709</v>
      </c>
    </row>
    <row r="8" spans="1:11" x14ac:dyDescent="0.45">
      <c r="A8" s="46" t="s">
        <v>39</v>
      </c>
      <c r="B8" s="47" t="s">
        <v>58</v>
      </c>
      <c r="C8" s="48" t="s">
        <v>1</v>
      </c>
      <c r="D8" s="49">
        <v>43570</v>
      </c>
      <c r="E8" s="50"/>
      <c r="F8" s="51"/>
      <c r="G8" s="52"/>
      <c r="H8" s="53" t="str">
        <f>IF(PANNES[[#This Row],[Retour panne]]&lt;&gt;"",EDATE(PANNES[[#This Row],[Retour panne]],PANNES[[#This Row],[Garantie réparateur]]),"")</f>
        <v/>
      </c>
    </row>
    <row r="9" spans="1:11" x14ac:dyDescent="0.45">
      <c r="A9" s="32" t="s">
        <v>45</v>
      </c>
      <c r="B9" s="25" t="s">
        <v>60</v>
      </c>
      <c r="C9" s="9" t="s">
        <v>33</v>
      </c>
      <c r="D9" s="26">
        <v>43469</v>
      </c>
      <c r="E9" s="13"/>
      <c r="F9" s="16"/>
      <c r="G9" s="10"/>
      <c r="H9" s="19" t="str">
        <f>IF(PANNES[[#This Row],[Retour panne]]&lt;&gt;"",EDATE(PANNES[[#This Row],[Retour panne]],PANNES[[#This Row],[Garantie réparateur]]),"")</f>
        <v/>
      </c>
    </row>
    <row r="10" spans="1:11" x14ac:dyDescent="0.45">
      <c r="A10" s="32" t="s">
        <v>62</v>
      </c>
      <c r="B10" s="25" t="s">
        <v>63</v>
      </c>
      <c r="C10" s="9" t="s">
        <v>15</v>
      </c>
      <c r="D10" s="26">
        <v>43467</v>
      </c>
      <c r="E10" s="13">
        <v>43498</v>
      </c>
      <c r="F10" s="16">
        <v>6</v>
      </c>
      <c r="G10" s="10">
        <v>300</v>
      </c>
      <c r="H10" s="19">
        <f>IF(PANNES[[#This Row],[Retour panne]]&lt;&gt;"",EDATE(PANNES[[#This Row],[Retour panne]],PANNES[[#This Row],[Garantie réparateur]]),"")</f>
        <v>43679</v>
      </c>
    </row>
    <row r="11" spans="1:11" x14ac:dyDescent="0.45">
      <c r="A11" s="32" t="s">
        <v>62</v>
      </c>
      <c r="B11" s="25" t="s">
        <v>64</v>
      </c>
      <c r="C11" s="9" t="s">
        <v>15</v>
      </c>
      <c r="D11" s="26">
        <v>43539</v>
      </c>
      <c r="E11" s="13"/>
      <c r="F11" s="16"/>
      <c r="G11" s="10"/>
      <c r="H11" s="19" t="str">
        <f>IF(PANNES[[#This Row],[Retour panne]]&lt;&gt;"",EDATE(PANNES[[#This Row],[Retour panne]],PANNES[[#This Row],[Garantie réparateur]]),"")</f>
        <v/>
      </c>
    </row>
    <row r="13" spans="1:11" ht="18" x14ac:dyDescent="0.55000000000000004">
      <c r="J13" s="45" t="s">
        <v>71</v>
      </c>
    </row>
    <row r="15" spans="1:11" x14ac:dyDescent="0.45">
      <c r="I15" s="44" t="s">
        <v>12</v>
      </c>
      <c r="J15" t="s">
        <v>70</v>
      </c>
    </row>
    <row r="17" spans="9:11" x14ac:dyDescent="0.45">
      <c r="I17" s="44" t="s">
        <v>4</v>
      </c>
      <c r="J17" s="44" t="s">
        <v>0</v>
      </c>
      <c r="K17" s="44" t="s">
        <v>9</v>
      </c>
    </row>
    <row r="18" spans="9:11" x14ac:dyDescent="0.45">
      <c r="I18" s="54" t="s">
        <v>39</v>
      </c>
      <c r="J18" s="54" t="s">
        <v>1</v>
      </c>
      <c r="K18" s="53">
        <v>43570</v>
      </c>
    </row>
    <row r="19" spans="9:11" x14ac:dyDescent="0.45">
      <c r="I19" t="s">
        <v>45</v>
      </c>
      <c r="J19" t="s">
        <v>33</v>
      </c>
      <c r="K19" s="19">
        <v>43469</v>
      </c>
    </row>
    <row r="20" spans="9:11" x14ac:dyDescent="0.45">
      <c r="I20" t="s">
        <v>37</v>
      </c>
      <c r="J20" t="s">
        <v>33</v>
      </c>
      <c r="K20" s="19">
        <v>43556</v>
      </c>
    </row>
    <row r="21" spans="9:11" x14ac:dyDescent="0.45">
      <c r="I21" t="s">
        <v>62</v>
      </c>
      <c r="J21" t="s">
        <v>15</v>
      </c>
      <c r="K21" s="19">
        <v>43539</v>
      </c>
    </row>
  </sheetData>
  <conditionalFormatting sqref="H2:H11">
    <cfRule type="cellIs" dxfId="18" priority="1" operator="equal">
      <formula>""</formula>
    </cfRule>
    <cfRule type="cellIs" dxfId="17" priority="3" operator="greaterThanOrEqual">
      <formula>$K$1</formula>
    </cfRule>
    <cfRule type="cellIs" dxfId="16" priority="4" operator="lessThan">
      <formula>$K$1</formula>
    </cfRule>
  </conditionalFormatting>
  <pageMargins left="0.7" right="0.7" top="0.75" bottom="0.75" header="0.3" footer="0.3"/>
  <pageSetup paperSize="9" orientation="portrait"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7" tint="0.59999389629810485"/>
  </sheetPr>
  <dimension ref="A1:I58"/>
  <sheetViews>
    <sheetView showGridLines="0" workbookViewId="0">
      <selection activeCell="G22" sqref="G22"/>
    </sheetView>
  </sheetViews>
  <sheetFormatPr baseColWidth="10" defaultRowHeight="14.25" x14ac:dyDescent="0.45"/>
  <cols>
    <col min="1" max="1" width="11.73046875" customWidth="1"/>
    <col min="3" max="3" width="13.1328125" customWidth="1"/>
    <col min="4" max="4" width="12.59765625" bestFit="1" customWidth="1"/>
    <col min="5" max="5" width="12.1328125" customWidth="1"/>
    <col min="8" max="8" width="13.73046875" customWidth="1"/>
    <col min="9" max="9" width="11.86328125" bestFit="1" customWidth="1"/>
  </cols>
  <sheetData>
    <row r="1" spans="1:9" x14ac:dyDescent="0.45">
      <c r="A1" s="2" t="s">
        <v>0</v>
      </c>
      <c r="B1" t="s">
        <v>32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</row>
    <row r="2" spans="1:9" x14ac:dyDescent="0.45">
      <c r="A2" s="9" t="s">
        <v>1</v>
      </c>
      <c r="B2">
        <v>1234</v>
      </c>
      <c r="D2" s="14">
        <v>561000000</v>
      </c>
      <c r="F2" s="15"/>
    </row>
    <row r="3" spans="1:9" x14ac:dyDescent="0.45">
      <c r="A3" s="9" t="s">
        <v>15</v>
      </c>
      <c r="B3">
        <v>34562</v>
      </c>
      <c r="D3" s="14">
        <v>561000001</v>
      </c>
      <c r="F3" s="15"/>
    </row>
    <row r="4" spans="1:9" x14ac:dyDescent="0.45">
      <c r="A4" s="9" t="s">
        <v>33</v>
      </c>
      <c r="B4" s="9" t="s">
        <v>66</v>
      </c>
      <c r="D4" s="14">
        <v>561000002</v>
      </c>
      <c r="F4" s="15"/>
    </row>
    <row r="5" spans="1:9" x14ac:dyDescent="0.45">
      <c r="A5" s="9" t="s">
        <v>34</v>
      </c>
      <c r="B5" s="9" t="s">
        <v>67</v>
      </c>
      <c r="D5" s="14">
        <v>561000003</v>
      </c>
      <c r="F5" s="15"/>
    </row>
    <row r="22" spans="1:1" x14ac:dyDescent="0.45">
      <c r="A22" s="9"/>
    </row>
    <row r="23" spans="1:1" x14ac:dyDescent="0.45">
      <c r="A23" s="9"/>
    </row>
    <row r="24" spans="1:1" x14ac:dyDescent="0.45">
      <c r="A24" s="9"/>
    </row>
    <row r="25" spans="1:1" x14ac:dyDescent="0.45">
      <c r="A25" s="9"/>
    </row>
    <row r="26" spans="1:1" x14ac:dyDescent="0.45">
      <c r="A26" s="9"/>
    </row>
    <row r="27" spans="1:1" x14ac:dyDescent="0.45">
      <c r="A27" s="9"/>
    </row>
    <row r="28" spans="1:1" x14ac:dyDescent="0.45">
      <c r="A28" s="9"/>
    </row>
    <row r="29" spans="1:1" x14ac:dyDescent="0.45">
      <c r="A29" s="9"/>
    </row>
    <row r="30" spans="1:1" x14ac:dyDescent="0.45">
      <c r="A30" s="9"/>
    </row>
    <row r="31" spans="1:1" x14ac:dyDescent="0.45">
      <c r="A31" s="9"/>
    </row>
    <row r="32" spans="1:1" x14ac:dyDescent="0.45">
      <c r="A32" s="9"/>
    </row>
    <row r="33" spans="1:1" x14ac:dyDescent="0.45">
      <c r="A33" s="9"/>
    </row>
    <row r="34" spans="1:1" x14ac:dyDescent="0.45">
      <c r="A34" s="9"/>
    </row>
    <row r="35" spans="1:1" x14ac:dyDescent="0.45">
      <c r="A35" s="9"/>
    </row>
    <row r="36" spans="1:1" x14ac:dyDescent="0.45">
      <c r="A36" s="9"/>
    </row>
    <row r="37" spans="1:1" x14ac:dyDescent="0.45">
      <c r="A37" s="9"/>
    </row>
    <row r="38" spans="1:1" x14ac:dyDescent="0.45">
      <c r="A38" s="9"/>
    </row>
    <row r="39" spans="1:1" x14ac:dyDescent="0.45">
      <c r="A39" s="9"/>
    </row>
    <row r="40" spans="1:1" x14ac:dyDescent="0.45">
      <c r="A40" s="9"/>
    </row>
    <row r="41" spans="1:1" x14ac:dyDescent="0.45">
      <c r="A41" s="9"/>
    </row>
    <row r="42" spans="1:1" x14ac:dyDescent="0.45">
      <c r="A42" s="9"/>
    </row>
    <row r="43" spans="1:1" x14ac:dyDescent="0.45">
      <c r="A43" s="9"/>
    </row>
    <row r="44" spans="1:1" x14ac:dyDescent="0.45">
      <c r="A44" s="9"/>
    </row>
    <row r="45" spans="1:1" x14ac:dyDescent="0.45">
      <c r="A45" s="9"/>
    </row>
    <row r="46" spans="1:1" x14ac:dyDescent="0.45">
      <c r="A46" s="9"/>
    </row>
    <row r="47" spans="1:1" x14ac:dyDescent="0.45">
      <c r="A47" s="9"/>
    </row>
    <row r="48" spans="1:1" x14ac:dyDescent="0.45">
      <c r="A48" s="9"/>
    </row>
    <row r="49" spans="1:1" x14ac:dyDescent="0.45">
      <c r="A49" s="9"/>
    </row>
    <row r="50" spans="1:1" x14ac:dyDescent="0.45">
      <c r="A50" s="9"/>
    </row>
    <row r="51" spans="1:1" x14ac:dyDescent="0.45">
      <c r="A51" s="9"/>
    </row>
    <row r="52" spans="1:1" x14ac:dyDescent="0.45">
      <c r="A52" s="9"/>
    </row>
    <row r="53" spans="1:1" x14ac:dyDescent="0.45">
      <c r="A53" s="9"/>
    </row>
    <row r="54" spans="1:1" x14ac:dyDescent="0.45">
      <c r="A54" s="9"/>
    </row>
    <row r="55" spans="1:1" x14ac:dyDescent="0.45">
      <c r="A55" s="9"/>
    </row>
    <row r="56" spans="1:1" x14ac:dyDescent="0.45">
      <c r="A56" s="9"/>
    </row>
    <row r="57" spans="1:1" x14ac:dyDescent="0.45">
      <c r="A57" s="9"/>
    </row>
    <row r="58" spans="1:1" x14ac:dyDescent="0.45">
      <c r="A58" s="9"/>
    </row>
  </sheetData>
  <sortState xmlns:xlrd2="http://schemas.microsoft.com/office/spreadsheetml/2017/richdata2" ref="A2:A59">
    <sortCondition ref="A1"/>
  </sortState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C345FAFA-5F20-4F24-9BB8-FFC1F1400667}">
  <ds:schemaRefs/>
</ds:datastoreItem>
</file>

<file path=customXml/itemProps2.xml><?xml version="1.0" encoding="utf-8"?>
<ds:datastoreItem xmlns:ds="http://schemas.openxmlformats.org/officeDocument/2006/customXml" ds:itemID="{0F2FAAF9-1900-4991-A40A-20ACB8AB5B00}">
  <ds:schemaRefs/>
</ds:datastoreItem>
</file>

<file path=customXml/itemProps3.xml><?xml version="1.0" encoding="utf-8"?>
<ds:datastoreItem xmlns:ds="http://schemas.openxmlformats.org/officeDocument/2006/customXml" ds:itemID="{73D1845B-FCCC-4FD1-B61D-DE5E5CA0A0FD}">
  <ds:schemaRefs/>
</ds:datastoreItem>
</file>

<file path=customXml/itemProps4.xml><?xml version="1.0" encoding="utf-8"?>
<ds:datastoreItem xmlns:ds="http://schemas.openxmlformats.org/officeDocument/2006/customXml" ds:itemID="{AAD55A1C-51E9-444B-8B9C-110EC7290B3D}">
  <ds:schemaRefs/>
</ds:datastoreItem>
</file>

<file path=customXml/itemProps5.xml><?xml version="1.0" encoding="utf-8"?>
<ds:datastoreItem xmlns:ds="http://schemas.openxmlformats.org/officeDocument/2006/customXml" ds:itemID="{29855BAB-05A7-49E2-9518-359D361F4B3F}">
  <ds:schemaRefs/>
</ds:datastoreItem>
</file>

<file path=customXml/itemProps6.xml><?xml version="1.0" encoding="utf-8"?>
<ds:datastoreItem xmlns:ds="http://schemas.openxmlformats.org/officeDocument/2006/customXml" ds:itemID="{33162BA2-0810-4F1D-9537-8F0065834487}">
  <ds:schemaRefs/>
</ds:datastoreItem>
</file>

<file path=customXml/itemProps7.xml><?xml version="1.0" encoding="utf-8"?>
<ds:datastoreItem xmlns:ds="http://schemas.openxmlformats.org/officeDocument/2006/customXml" ds:itemID="{A2991089-7207-449F-BD3E-80810AF96161}">
  <ds:schemaRefs/>
</ds:datastoreItem>
</file>

<file path=customXml/itemProps8.xml><?xml version="1.0" encoding="utf-8"?>
<ds:datastoreItem xmlns:ds="http://schemas.openxmlformats.org/officeDocument/2006/customXml" ds:itemID="{167B738B-ECBC-43FB-B0FC-06E59DA044C1}">
  <ds:schemaRefs/>
</ds:datastoreItem>
</file>

<file path=customXml/itemProps9.xml><?xml version="1.0" encoding="utf-8"?>
<ds:datastoreItem xmlns:ds="http://schemas.openxmlformats.org/officeDocument/2006/customXml" ds:itemID="{776CF6B6-2203-4F66-82B9-FD4CEE3CF98E}">
  <ds:schemaRefs/>
</ds:datastoreItem>
</file>

<file path=customXml/itemProps10.xml><?xml version="1.0" encoding="utf-8"?>
<ds:datastoreItem xmlns:ds="http://schemas.openxmlformats.org/officeDocument/2006/customXml" ds:itemID="{653372AC-D1E3-466D-AEA3-89F5E8CF1C78}">
  <ds:schemaRefs/>
</ds:datastoreItem>
</file>

<file path=customXml/itemProps11.xml><?xml version="1.0" encoding="utf-8"?>
<ds:datastoreItem xmlns:ds="http://schemas.openxmlformats.org/officeDocument/2006/customXml" ds:itemID="{8CF4407B-5876-46BE-8342-8306A5EBAF11}">
  <ds:schemaRefs/>
</ds:datastoreItem>
</file>

<file path=customXml/itemProps12.xml><?xml version="1.0" encoding="utf-8"?>
<ds:datastoreItem xmlns:ds="http://schemas.openxmlformats.org/officeDocument/2006/customXml" ds:itemID="{3EE8E5FB-D91C-484A-B8F0-368405C63D80}">
  <ds:schemaRefs/>
</ds:datastoreItem>
</file>

<file path=customXml/itemProps13.xml><?xml version="1.0" encoding="utf-8"?>
<ds:datastoreItem xmlns:ds="http://schemas.openxmlformats.org/officeDocument/2006/customXml" ds:itemID="{B253E681-F3C6-4026-BDC5-EFE6A62F7964}">
  <ds:schemaRefs/>
</ds:datastoreItem>
</file>

<file path=customXml/itemProps14.xml><?xml version="1.0" encoding="utf-8"?>
<ds:datastoreItem xmlns:ds="http://schemas.openxmlformats.org/officeDocument/2006/customXml" ds:itemID="{1A102BF3-61CE-44A6-A424-B4AB1D5ED9FD}">
  <ds:schemaRefs/>
</ds:datastoreItem>
</file>

<file path=customXml/itemProps15.xml><?xml version="1.0" encoding="utf-8"?>
<ds:datastoreItem xmlns:ds="http://schemas.openxmlformats.org/officeDocument/2006/customXml" ds:itemID="{FCCF1520-98C4-4425-9148-6CC00A0DEE55}">
  <ds:schemaRefs/>
</ds:datastoreItem>
</file>

<file path=customXml/itemProps16.xml><?xml version="1.0" encoding="utf-8"?>
<ds:datastoreItem xmlns:ds="http://schemas.openxmlformats.org/officeDocument/2006/customXml" ds:itemID="{E9E6B626-74B0-4C89-93DC-30318EC0D284}">
  <ds:schemaRefs/>
</ds:datastoreItem>
</file>

<file path=customXml/itemProps17.xml><?xml version="1.0" encoding="utf-8"?>
<ds:datastoreItem xmlns:ds="http://schemas.openxmlformats.org/officeDocument/2006/customXml" ds:itemID="{99DA607D-72F4-4ECE-9C07-8C53634984C3}">
  <ds:schemaRefs/>
</ds:datastoreItem>
</file>

<file path=customXml/itemProps18.xml><?xml version="1.0" encoding="utf-8"?>
<ds:datastoreItem xmlns:ds="http://schemas.openxmlformats.org/officeDocument/2006/customXml" ds:itemID="{BF38E630-0717-49BB-9F0B-814614E6569F}">
  <ds:schemaRefs/>
</ds:datastoreItem>
</file>

<file path=customXml/itemProps19.xml><?xml version="1.0" encoding="utf-8"?>
<ds:datastoreItem xmlns:ds="http://schemas.openxmlformats.org/officeDocument/2006/customXml" ds:itemID="{24D46C57-B4DB-4862-8F56-013F84752B64}">
  <ds:schemaRefs/>
</ds:datastoreItem>
</file>

<file path=customXml/itemProps20.xml><?xml version="1.0" encoding="utf-8"?>
<ds:datastoreItem xmlns:ds="http://schemas.openxmlformats.org/officeDocument/2006/customXml" ds:itemID="{264D92E7-4D54-44B4-B489-D000FB8B4C1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TB</vt:lpstr>
      <vt:lpstr>APPAREILS</vt:lpstr>
      <vt:lpstr>PANNES</vt:lpstr>
      <vt:lpstr>FOURNISSEUR</vt:lpstr>
      <vt:lpstr>CELL1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DARY</dc:creator>
  <cp:lastModifiedBy>cec</cp:lastModifiedBy>
  <cp:lastPrinted>2012-07-13T07:33:28Z</cp:lastPrinted>
  <dcterms:created xsi:type="dcterms:W3CDTF">2012-04-25T16:17:31Z</dcterms:created>
  <dcterms:modified xsi:type="dcterms:W3CDTF">2019-04-24T08:56:11Z</dcterms:modified>
</cp:coreProperties>
</file>