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ec\Desktop\PROFESSIONNEL\PROJETS\PRIMES\"/>
    </mc:Choice>
  </mc:AlternateContent>
  <xr:revisionPtr revIDLastSave="0" documentId="13_ncr:1_{9765D485-C36F-4B85-9DC2-CF825E71EB5C}" xr6:coauthVersionLast="43" xr6:coauthVersionMax="43" xr10:uidLastSave="{00000000-0000-0000-0000-000000000000}"/>
  <bookViews>
    <workbookView xWindow="-98" yWindow="-98" windowWidth="20715" windowHeight="13276" xr2:uid="{00000000-000D-0000-FFFF-FFFF00000000}"/>
  </bookViews>
  <sheets>
    <sheet name="SAISIE" sheetId="1" r:id="rId1"/>
  </sheets>
  <functionGroups builtInGroupCount="19"/>
  <definedNames>
    <definedName name="AURE">#REF!</definedName>
    <definedName name="CEDR">#REF!</definedName>
    <definedName name="COMMENT_E1">SAISIE!$C$67</definedName>
    <definedName name="COMMENT_E2">SAISIE!$F$67</definedName>
    <definedName name="COMMENT_E3">SAISIE!#REF!</definedName>
    <definedName name="COMMENT_E4">SAISIE!#REF!</definedName>
    <definedName name="COMMENT_E5">SAISIE!#REF!</definedName>
    <definedName name="COMMENT_E6">SAISIE!#REF!</definedName>
    <definedName name="E_1">SAISIE!$C$3</definedName>
    <definedName name="E_2">SAISIE!$F$3</definedName>
    <definedName name="E_3">SAISIE!#REF!</definedName>
    <definedName name="E_4">SAISIE!#REF!</definedName>
    <definedName name="E_5">SAISIE!#REF!</definedName>
    <definedName name="E_6">SAISIE!#REF!</definedName>
    <definedName name="ELOD">#REF!</definedName>
    <definedName name="ENTETE">#REF!</definedName>
    <definedName name="ENTETE_S">SAISIE!$A$1:$H$4</definedName>
    <definedName name="HS_BLANK">#REF!,#REF!,#REF!,#REF!,#REF!,#REF!,#REF!,#REF!,#REF!,#REF!,#REF!,#REF!,#REF!</definedName>
    <definedName name="HS_E1">SAISIE!$C$65</definedName>
    <definedName name="HS_E2">SAISIE!$F$65</definedName>
    <definedName name="HS_E3">SAISIE!#REF!</definedName>
    <definedName name="HS_E4">SAISIE!#REF!</definedName>
    <definedName name="HS_E5">SAISIE!#REF!</definedName>
    <definedName name="HS_E6">SAISIE!#REF!</definedName>
    <definedName name="_xlnm.Print_Titles" localSheetId="0">SAISIE!$A:$B,SAISIE!$3:$4</definedName>
    <definedName name="J_E2">#REF!</definedName>
    <definedName name="J_E3">#REF!</definedName>
    <definedName name="J_E4">#REF!</definedName>
    <definedName name="J_E5">#REF!</definedName>
    <definedName name="J_E6">#REF!</definedName>
    <definedName name="J1_E1">#REF!</definedName>
    <definedName name="J1_E2">#REF!</definedName>
    <definedName name="J1_E3">#REF!</definedName>
    <definedName name="J1_E4">#REF!</definedName>
    <definedName name="J1_E5">#REF!</definedName>
    <definedName name="J1_E6">#REF!</definedName>
    <definedName name="MANU">#REF!</definedName>
    <definedName name="MARJ">#REF!</definedName>
    <definedName name="MOIS">SAISIE!$B$20</definedName>
    <definedName name="MOISsaisie">SAISIE!$B$64</definedName>
    <definedName name="PA_BLANK">#REF!,#REF!,#REF!,#REF!,#REF!,#REF!</definedName>
    <definedName name="PA_E1">SAISIE!$E$64</definedName>
    <definedName name="PA_E2">SAISIE!$H$64</definedName>
    <definedName name="PA_E3">SAISIE!#REF!</definedName>
    <definedName name="PA_E4">SAISIE!#REF!</definedName>
    <definedName name="PA_E5">SAISIE!#REF!</definedName>
    <definedName name="PA_E6">SAISIE!#REF!</definedName>
    <definedName name="PAA_E1">#REF!</definedName>
    <definedName name="PAA_E2">#REF!</definedName>
    <definedName name="PAA_E3">#REF!</definedName>
    <definedName name="PAA_E4">#REF!</definedName>
    <definedName name="PAA_E5">#REF!</definedName>
    <definedName name="PAA_E6">#REF!</definedName>
    <definedName name="Print_Area" localSheetId="0">SAISIE!$A$1:$H$67</definedName>
    <definedName name="Print_Titles" localSheetId="0">SAISIE!$3:$4</definedName>
    <definedName name="S_SEM1">SAISIE!$A$5:$H$22</definedName>
    <definedName name="S_SEM2">SAISIE!$A$25:$H$42</definedName>
    <definedName name="S_SEM3">SAISIE!$A$45:$H$62</definedName>
    <definedName name="S_SEM4">SAISIE!#REF!</definedName>
    <definedName name="S_SEM5">SAISIE!#REF!</definedName>
    <definedName name="SAISIE">SAISIE!$C$5:$H$22,SAISIE!$C$25:$H$42,SAISIE!$C$45:$H$62,SAISIE!#REF!,SAISIE!#REF!</definedName>
    <definedName name="SAISIE2">SAISIE!$C$3:$H$66</definedName>
    <definedName name="TAB_SAI">SAISIE!$A$5:$H$62</definedName>
    <definedName name="THS_E1">#REF!</definedName>
    <definedName name="THS_E2">#REF!</definedName>
    <definedName name="THS_E3">#REF!</definedName>
    <definedName name="THS_E4">#REF!</definedName>
    <definedName name="THS_E5">#REF!</definedName>
    <definedName name="THS_E6">#REF!</definedName>
    <definedName name="TOTAL_MOIS_S">SAISIE!$A$64:$H$67</definedName>
    <definedName name="TOTAL_S_SEM1">SAISIE!$A$23:$H$24</definedName>
    <definedName name="TOTAL_S_SEM2">SAISIE!$A$43:$H$44</definedName>
    <definedName name="TOTAL_S_SEM3">SAISIE!#REF!</definedName>
    <definedName name="TOTAL_S_SEM4">SAISIE!#REF!</definedName>
    <definedName name="TOTAL_S_SEM5">SAISIE!#REF!</definedName>
    <definedName name="TR_E1">SAISIE!$C$66</definedName>
    <definedName name="TR_E2">SAISIE!$F$66</definedName>
    <definedName name="TR_E3">SAISIE!#REF!</definedName>
    <definedName name="TR_E4">SAISIE!#REF!</definedName>
    <definedName name="TR_E5">SAISIE!#REF!</definedName>
    <definedName name="TR_E6">SAISIE!#REF!</definedName>
    <definedName name="Tt_HS">#REF!,#REF!,#REF!,#REF!,#REF!,#REF!</definedName>
    <definedName name="Tt_PA">#REF!,#REF!,#REF!,#REF!,#REF!,#REF!</definedName>
    <definedName name="Tt_TR">#REF!,#REF!,#REF!,#REF!,#REF!,#REF!</definedName>
    <definedName name="VERO">#REF!</definedName>
    <definedName name="_xlnm.Print_Area" localSheetId="0">SAISIE!$A$1:$H$67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1" l="1"/>
  <c r="B11" i="1" s="1"/>
  <c r="B14" i="1" s="1"/>
  <c r="B17" i="1" l="1"/>
  <c r="B20" i="1" s="1"/>
  <c r="E24" i="1" l="1"/>
  <c r="E23" i="1"/>
  <c r="B3" i="1"/>
  <c r="F23" i="1"/>
  <c r="B23" i="1"/>
  <c r="H24" i="1"/>
  <c r="H23" i="1"/>
  <c r="G23" i="1"/>
  <c r="B25" i="1"/>
  <c r="D23" i="1"/>
  <c r="C23" i="1"/>
  <c r="B64" i="1"/>
  <c r="F24" i="1" l="1"/>
  <c r="B28" i="1"/>
  <c r="B31" i="1" s="1"/>
  <c r="B34" i="1" s="1"/>
  <c r="B37" i="1" s="1"/>
  <c r="B40" i="1" s="1"/>
  <c r="C24" i="1"/>
  <c r="D43" i="1" l="1"/>
  <c r="D64" i="1" s="1"/>
  <c r="E44" i="1"/>
  <c r="C66" i="1" s="1"/>
  <c r="F43" i="1"/>
  <c r="F64" i="1" s="1"/>
  <c r="G43" i="1"/>
  <c r="G64" i="1" s="1"/>
  <c r="H43" i="1"/>
  <c r="H64" i="1" s="1"/>
  <c r="H44" i="1"/>
  <c r="F66" i="1" s="1"/>
  <c r="C43" i="1"/>
  <c r="C64" i="1" s="1"/>
  <c r="E43" i="1"/>
  <c r="E64" i="1" s="1"/>
  <c r="B45" i="1"/>
  <c r="B43" i="1"/>
  <c r="C44" i="1" l="1"/>
  <c r="F44" i="1"/>
  <c r="B48" i="1"/>
  <c r="B51" i="1" s="1"/>
  <c r="B54" i="1" s="1"/>
  <c r="B57" i="1" s="1"/>
  <c r="B60" i="1" s="1"/>
  <c r="F65" i="1" l="1"/>
  <c r="C65" i="1"/>
</calcChain>
</file>

<file path=xl/sharedStrings.xml><?xml version="1.0" encoding="utf-8"?>
<sst xmlns="http://schemas.openxmlformats.org/spreadsheetml/2006/main" count="181" uniqueCount="20">
  <si>
    <t>LUNDI</t>
  </si>
  <si>
    <t>MATIN</t>
  </si>
  <si>
    <t>SOIR</t>
  </si>
  <si>
    <t>MARDI</t>
  </si>
  <si>
    <t>MERCREDI</t>
  </si>
  <si>
    <t>JEUDI</t>
  </si>
  <si>
    <t>VENDREDI</t>
  </si>
  <si>
    <t>SAMEDI</t>
  </si>
  <si>
    <t>TOTAL SEMAINE</t>
  </si>
  <si>
    <t>TOTAL MOIS</t>
  </si>
  <si>
    <t>TOTAL</t>
  </si>
  <si>
    <t>TOTAL H sup</t>
  </si>
  <si>
    <t>EVENEMENT EXCEPTIONNEL</t>
  </si>
  <si>
    <t>1/2-Journées</t>
  </si>
  <si>
    <t>Syntèse évènements exceptionnels</t>
  </si>
  <si>
    <t>TICKET RESTAU</t>
  </si>
  <si>
    <t>Tickets resto          du mois</t>
  </si>
  <si>
    <r>
      <t xml:space="preserve">DUARTE DOS REIS </t>
    </r>
    <r>
      <rPr>
        <sz val="14"/>
        <color theme="1"/>
        <rFont val="Times New Roman"/>
        <family val="1"/>
      </rPr>
      <t>Manuela</t>
    </r>
  </si>
  <si>
    <r>
      <t xml:space="preserve">LEFEVRE </t>
    </r>
    <r>
      <rPr>
        <sz val="14"/>
        <color theme="1"/>
        <rFont val="Times New Roman"/>
        <family val="1"/>
      </rPr>
      <t>Marjorie</t>
    </r>
  </si>
  <si>
    <t>HEURES 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</si>
</sst>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\+\ 0_ ;\-\ 0\ "/>
    <numFmt numFmtId="165" formatCode="\+\ 0&quot; MIN&quot;_ ;\-\ 0&quot; MIN&quot;\ "/>
    <numFmt numFmtId="166" formatCode="\+\ 0&quot; demi-journées&quot;_ ;\-\ 0&quot; demi-journées&quot;\ "/>
    <numFmt numFmtId="169" formatCode="\+\ 0&quot; Tickets Resto&quot;_ ;\-\ 0&quot; Tickets Resto&quot;\ "/>
    <numFmt numFmtId="176" formatCode="\+\ 0.00_ &quot;H&quot;;\-\ 0.00_ \ &quot;H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Arial Black"/>
      <family val="2"/>
    </font>
    <font>
      <sz val="11"/>
      <color theme="1"/>
      <name val="Arial Black"/>
      <family val="2"/>
    </font>
    <font>
      <sz val="22"/>
      <color theme="1"/>
      <name val="Arial Black"/>
      <family val="2"/>
    </font>
    <font>
      <b/>
      <sz val="16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6"/>
      <color theme="1"/>
      <name val="Arial Black"/>
      <family val="2"/>
    </font>
    <font>
      <sz val="14"/>
      <color rgb="FF006600"/>
      <name val="Arial Black"/>
      <family val="2"/>
    </font>
    <font>
      <b/>
      <sz val="11"/>
      <name val="Arial Black"/>
      <family val="2"/>
    </font>
    <font>
      <b/>
      <sz val="14"/>
      <color theme="0"/>
      <name val="Arial Black"/>
      <family val="2"/>
    </font>
    <font>
      <b/>
      <sz val="11"/>
      <color theme="0"/>
      <name val="Arial Black"/>
      <family val="2"/>
    </font>
    <font>
      <b/>
      <sz val="14"/>
      <color rgb="FF006600"/>
      <name val="Calibri"/>
      <family val="2"/>
      <scheme val="minor"/>
    </font>
    <font>
      <sz val="14"/>
      <color theme="1"/>
      <name val="Arial Black"/>
      <family val="2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8585"/>
        <bgColor indexed="64"/>
      </patternFill>
    </fill>
  </fills>
  <borders count="57">
    <border>
      <left/>
      <right/>
      <top/>
      <bottom/>
      <diagonal/>
    </border>
    <border>
      <left style="thin">
        <color theme="0" tint="-0.499984740745262"/>
      </left>
      <right style="dotted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thin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medium">
        <color auto="1"/>
      </left>
      <right style="dotted">
        <color theme="0" tint="-0.499984740745262"/>
      </right>
      <top style="medium">
        <color auto="1"/>
      </top>
      <bottom style="dotted">
        <color theme="0" tint="-0.499984740745262"/>
      </bottom>
      <diagonal/>
    </border>
    <border>
      <left style="medium">
        <color auto="1"/>
      </left>
      <right style="dotted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medium">
        <color auto="1"/>
      </left>
      <right style="dotted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medium">
        <color auto="1"/>
      </left>
      <right style="dotted">
        <color theme="0" tint="-0.499984740745262"/>
      </right>
      <top style="thin">
        <color theme="0" tint="-0.499984740745262"/>
      </top>
      <bottom/>
      <diagonal/>
    </border>
    <border>
      <left style="medium">
        <color auto="1"/>
      </left>
      <right style="dotted">
        <color theme="0" tint="-0.499984740745262"/>
      </right>
      <top/>
      <bottom style="thin">
        <color theme="0" tint="-0.499984740745262"/>
      </bottom>
      <diagonal/>
    </border>
    <border>
      <left style="medium">
        <color auto="1"/>
      </left>
      <right style="dotted">
        <color theme="0" tint="-0.499984740745262"/>
      </right>
      <top style="dotted">
        <color theme="0" tint="-0.499984740745262"/>
      </top>
      <bottom style="medium">
        <color auto="1"/>
      </bottom>
      <diagonal/>
    </border>
    <border>
      <left style="dotted">
        <color theme="0" tint="-0.499984740745262"/>
      </left>
      <right/>
      <top style="medium">
        <color auto="1"/>
      </top>
      <bottom style="dotted">
        <color theme="0" tint="-0.499984740745262"/>
      </bottom>
      <diagonal/>
    </border>
    <border>
      <left style="dotted">
        <color theme="0" tint="-0.499984740745262"/>
      </left>
      <right/>
      <top style="dotted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/>
      <top style="thin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/>
      <top style="dotted">
        <color theme="0" tint="-0.499984740745262"/>
      </top>
      <bottom style="medium">
        <color auto="1"/>
      </bottom>
      <diagonal/>
    </border>
    <border>
      <left style="thin">
        <color theme="0" tint="-0.499984740745262"/>
      </left>
      <right/>
      <top style="dotted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tted">
        <color theme="0" tint="-0.499984740745262"/>
      </right>
      <top/>
      <bottom style="medium">
        <color auto="1"/>
      </bottom>
      <diagonal/>
    </border>
    <border>
      <left style="dotted">
        <color theme="0" tint="-0.499984740745262"/>
      </left>
      <right style="thin">
        <color theme="0" tint="-0.499984740745262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dotted">
        <color theme="0" tint="-0.499984740745262"/>
      </left>
      <right style="thin">
        <color theme="0" tint="-0.499984740745262"/>
      </right>
      <top/>
      <bottom/>
      <diagonal/>
    </border>
    <border>
      <left style="dotted">
        <color theme="0" tint="-0.499984740745262"/>
      </left>
      <right style="thin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/>
      <top style="medium">
        <color auto="1"/>
      </top>
      <bottom/>
      <diagonal/>
    </border>
    <border>
      <left/>
      <right style="thin">
        <color theme="0" tint="-0.499984740745262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dotted">
        <color theme="0" tint="-0.499984740745262"/>
      </top>
      <bottom style="thin">
        <color theme="0" tint="-0.499984740745262"/>
      </bottom>
      <diagonal/>
    </border>
    <border>
      <left/>
      <right/>
      <top style="dotted">
        <color theme="0" tint="-0.499984740745262"/>
      </top>
      <bottom style="medium">
        <color auto="1"/>
      </bottom>
      <diagonal/>
    </border>
    <border>
      <left style="thin">
        <color theme="0" tint="-0.499984740745262"/>
      </left>
      <right/>
      <top style="dotted">
        <color theme="0" tint="-0.499984740745262"/>
      </top>
      <bottom style="medium">
        <color auto="1"/>
      </bottom>
      <diagonal/>
    </border>
    <border>
      <left/>
      <right style="thin">
        <color theme="0" tint="-0.499984740745262"/>
      </right>
      <top style="dotted">
        <color theme="0" tint="-0.499984740745262"/>
      </top>
      <bottom style="medium">
        <color auto="1"/>
      </bottom>
      <diagonal/>
    </border>
    <border>
      <left/>
      <right/>
      <top style="dotted">
        <color theme="0" tint="-0.499984740745262"/>
      </top>
      <bottom/>
      <diagonal/>
    </border>
    <border>
      <left/>
      <right style="thin">
        <color theme="0" tint="-0.499984740745262"/>
      </right>
      <top style="dotted">
        <color theme="0" tint="-0.499984740745262"/>
      </top>
      <bottom/>
      <diagonal/>
    </border>
    <border>
      <left style="thin">
        <color theme="0" tint="-0.499984740745262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thin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/>
      <right style="thin">
        <color theme="0" tint="-0.499984740745262"/>
      </right>
      <top style="thin">
        <color indexed="64"/>
      </top>
      <bottom style="dotted">
        <color theme="0" tint="-0.499984740745262"/>
      </bottom>
      <diagonal/>
    </border>
    <border>
      <left style="medium">
        <color auto="1"/>
      </left>
      <right style="dotted">
        <color theme="0" tint="-0.499984740745262"/>
      </right>
      <top/>
      <bottom/>
      <diagonal/>
    </border>
    <border>
      <left style="dotted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dotted">
        <color theme="0" tint="-0.499984740745262"/>
      </bottom>
      <diagonal/>
    </border>
    <border>
      <left style="thin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thin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/>
      <top style="dotted">
        <color theme="0" tint="-0.499984740745262"/>
      </top>
      <bottom/>
      <diagonal/>
    </border>
    <border>
      <left style="medium">
        <color auto="1"/>
      </left>
      <right style="dotted">
        <color theme="0" tint="-0.499984740745262"/>
      </right>
      <top/>
      <bottom style="dotted">
        <color theme="0" tint="-0.499984740745262"/>
      </bottom>
      <diagonal/>
    </border>
    <border>
      <left style="dotted">
        <color theme="0" tint="-0.499984740745262"/>
      </left>
      <right/>
      <top/>
      <bottom style="dotted">
        <color theme="0" tint="-0.499984740745262"/>
      </bottom>
      <diagonal/>
    </border>
    <border>
      <left style="thin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medium">
        <color indexed="64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medium">
        <color indexed="64"/>
      </bottom>
      <diagonal/>
    </border>
    <border>
      <left style="dotted">
        <color theme="0" tint="-0.499984740745262"/>
      </left>
      <right style="thin">
        <color theme="0" tint="-0.499984740745262"/>
      </right>
      <top style="dotted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/>
      <top/>
      <bottom style="dotted">
        <color theme="0" tint="-0.499984740745262"/>
      </bottom>
      <diagonal/>
    </border>
    <border>
      <left/>
      <right/>
      <top/>
      <bottom style="dotted">
        <color theme="0" tint="-0.499984740745262"/>
      </bottom>
      <diagonal/>
    </border>
    <border>
      <left style="thick">
        <color theme="8" tint="-0.24994659260841701"/>
      </left>
      <right/>
      <top style="thick">
        <color theme="8" tint="-0.24994659260841701"/>
      </top>
      <bottom style="thick">
        <color theme="8" tint="-0.24994659260841701"/>
      </bottom>
      <diagonal/>
    </border>
    <border>
      <left/>
      <right/>
      <top style="thick">
        <color theme="8" tint="-0.24994659260841701"/>
      </top>
      <bottom style="thick">
        <color theme="8" tint="-0.24994659260841701"/>
      </bottom>
      <diagonal/>
    </border>
    <border>
      <left/>
      <right style="thick">
        <color theme="8" tint="-0.24994659260841701"/>
      </right>
      <top style="thick">
        <color theme="8" tint="-0.24994659260841701"/>
      </top>
      <bottom style="thick">
        <color theme="8" tint="-0.24994659260841701"/>
      </bottom>
      <diagonal/>
    </border>
    <border>
      <left style="thick">
        <color rgb="FFC00000"/>
      </left>
      <right style="dotted">
        <color theme="0" tint="-0.499984740745262"/>
      </right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 style="thin">
        <color theme="0" tint="-0.499984740745262"/>
      </left>
      <right style="dotted">
        <color theme="0" tint="-0.499984740745262"/>
      </right>
      <top style="thick">
        <color rgb="FFC00000"/>
      </top>
      <bottom/>
      <diagonal/>
    </border>
    <border>
      <left style="dotted">
        <color theme="0" tint="-0.499984740745262"/>
      </left>
      <right/>
      <top style="thick">
        <color rgb="FFC00000"/>
      </top>
      <bottom/>
      <diagonal/>
    </border>
    <border>
      <left style="dashed">
        <color theme="0" tint="-0.499984740745262"/>
      </left>
      <right style="thin">
        <color theme="0" tint="-0.499984740745262"/>
      </right>
      <top style="thick">
        <color rgb="FFC00000"/>
      </top>
      <bottom/>
      <diagonal/>
    </border>
    <border>
      <left style="thick">
        <color rgb="FFC00000"/>
      </left>
      <right style="dotted">
        <color theme="0" tint="-0.499984740745262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51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0" xfId="0" applyFill="1"/>
    <xf numFmtId="0" fontId="1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17" fillId="0" borderId="21" xfId="0" applyFont="1" applyFill="1" applyBorder="1" applyAlignment="1">
      <alignment horizontal="center" wrapText="1"/>
    </xf>
    <xf numFmtId="0" fontId="19" fillId="0" borderId="23" xfId="0" applyFont="1" applyFill="1" applyBorder="1" applyAlignment="1">
      <alignment horizontal="center" wrapText="1"/>
    </xf>
    <xf numFmtId="0" fontId="19" fillId="0" borderId="22" xfId="0" applyFont="1" applyFill="1" applyBorder="1" applyAlignment="1">
      <alignment horizontal="center" wrapText="1"/>
    </xf>
    <xf numFmtId="0" fontId="0" fillId="0" borderId="16" xfId="0" applyFill="1" applyBorder="1" applyAlignment="1">
      <alignment horizontal="center" wrapText="1"/>
    </xf>
    <xf numFmtId="0" fontId="0" fillId="0" borderId="17" xfId="0" applyFill="1" applyBorder="1" applyAlignment="1">
      <alignment horizontal="center" wrapText="1"/>
    </xf>
    <xf numFmtId="0" fontId="0" fillId="0" borderId="18" xfId="0" applyFill="1" applyBorder="1" applyAlignment="1">
      <alignment horizontal="center" wrapText="1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165" fontId="0" fillId="0" borderId="1" xfId="0" applyNumberFormat="1" applyFill="1" applyBorder="1" applyAlignment="1" applyProtection="1">
      <alignment wrapText="1"/>
      <protection locked="0"/>
    </xf>
    <xf numFmtId="165" fontId="0" fillId="0" borderId="2" xfId="0" applyNumberFormat="1" applyFill="1" applyBorder="1" applyAlignment="1" applyProtection="1">
      <alignment wrapText="1"/>
      <protection locked="0"/>
    </xf>
    <xf numFmtId="164" fontId="0" fillId="0" borderId="33" xfId="0" applyNumberFormat="1" applyFill="1" applyBorder="1" applyAlignment="1" applyProtection="1">
      <alignment wrapText="1"/>
      <protection locked="0"/>
    </xf>
    <xf numFmtId="0" fontId="5" fillId="0" borderId="20" xfId="0" applyFont="1" applyFill="1" applyBorder="1" applyAlignment="1">
      <alignment horizontal="center" vertical="center" wrapText="1"/>
    </xf>
    <xf numFmtId="164" fontId="0" fillId="0" borderId="30" xfId="0" applyNumberFormat="1" applyFill="1" applyBorder="1" applyAlignment="1" applyProtection="1">
      <alignment horizontal="center" wrapText="1"/>
      <protection locked="0"/>
    </xf>
    <xf numFmtId="164" fontId="0" fillId="0" borderId="31" xfId="0" applyNumberFormat="1" applyFill="1" applyBorder="1" applyAlignment="1" applyProtection="1">
      <alignment horizontal="center" wrapText="1"/>
      <protection locked="0"/>
    </xf>
    <xf numFmtId="164" fontId="0" fillId="0" borderId="32" xfId="0" applyNumberFormat="1" applyFill="1" applyBorder="1" applyAlignment="1" applyProtection="1">
      <alignment horizontal="center" wrapText="1"/>
      <protection locked="0"/>
    </xf>
    <xf numFmtId="0" fontId="5" fillId="0" borderId="35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1" fillId="0" borderId="10" xfId="0" applyFont="1" applyFill="1" applyBorder="1"/>
    <xf numFmtId="165" fontId="1" fillId="0" borderId="1" xfId="0" applyNumberFormat="1" applyFont="1" applyFill="1" applyBorder="1" applyAlignment="1">
      <alignment wrapText="1"/>
    </xf>
    <xf numFmtId="165" fontId="1" fillId="0" borderId="2" xfId="0" applyNumberFormat="1" applyFont="1" applyFill="1" applyBorder="1" applyAlignment="1">
      <alignment wrapText="1"/>
    </xf>
    <xf numFmtId="166" fontId="1" fillId="0" borderId="3" xfId="0" applyNumberFormat="1" applyFont="1" applyFill="1" applyBorder="1" applyAlignment="1">
      <alignment wrapText="1"/>
    </xf>
    <xf numFmtId="0" fontId="3" fillId="0" borderId="13" xfId="0" applyFont="1" applyFill="1" applyBorder="1" applyAlignment="1">
      <alignment horizontal="center" vertical="center" wrapText="1"/>
    </xf>
    <xf numFmtId="165" fontId="13" fillId="0" borderId="43" xfId="0" applyNumberFormat="1" applyFont="1" applyFill="1" applyBorder="1" applyAlignment="1">
      <alignment horizontal="center" vertical="center" wrapText="1"/>
    </xf>
    <xf numFmtId="0" fontId="13" fillId="0" borderId="44" xfId="0" applyFont="1" applyFill="1" applyBorder="1" applyAlignment="1">
      <alignment horizontal="center" vertical="center" wrapText="1"/>
    </xf>
    <xf numFmtId="169" fontId="1" fillId="0" borderId="45" xfId="0" applyNumberFormat="1" applyFont="1" applyFill="1" applyBorder="1" applyAlignment="1">
      <alignment wrapText="1"/>
    </xf>
    <xf numFmtId="0" fontId="1" fillId="0" borderId="12" xfId="0" applyFont="1" applyFill="1" applyBorder="1"/>
    <xf numFmtId="165" fontId="13" fillId="0" borderId="37" xfId="0" applyNumberFormat="1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169" fontId="1" fillId="0" borderId="39" xfId="0" applyNumberFormat="1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165" fontId="3" fillId="0" borderId="0" xfId="0" applyNumberFormat="1" applyFont="1" applyFill="1" applyAlignment="1">
      <alignment horizontal="center" vertical="center" wrapText="1"/>
    </xf>
    <xf numFmtId="0" fontId="9" fillId="0" borderId="52" xfId="0" applyFont="1" applyFill="1" applyBorder="1" applyAlignment="1">
      <alignment horizontal="center" wrapText="1"/>
    </xf>
    <xf numFmtId="165" fontId="1" fillId="0" borderId="53" xfId="0" applyNumberFormat="1" applyFont="1" applyFill="1" applyBorder="1" applyAlignment="1">
      <alignment wrapText="1"/>
    </xf>
    <xf numFmtId="165" fontId="1" fillId="0" borderId="54" xfId="0" applyNumberFormat="1" applyFont="1" applyFill="1" applyBorder="1" applyAlignment="1">
      <alignment wrapText="1"/>
    </xf>
    <xf numFmtId="166" fontId="10" fillId="0" borderId="55" xfId="0" applyNumberFormat="1" applyFont="1" applyFill="1" applyBorder="1" applyAlignment="1">
      <alignment wrapText="1"/>
    </xf>
    <xf numFmtId="0" fontId="15" fillId="0" borderId="42" xfId="0" applyFont="1" applyFill="1" applyBorder="1" applyAlignment="1">
      <alignment horizontal="center" vertical="center" wrapText="1"/>
    </xf>
    <xf numFmtId="176" fontId="14" fillId="0" borderId="48" xfId="0" applyNumberFormat="1" applyFont="1" applyFill="1" applyBorder="1" applyAlignment="1">
      <alignment horizontal="center" vertical="center" wrapText="1"/>
    </xf>
    <xf numFmtId="176" fontId="14" fillId="0" borderId="49" xfId="0" applyNumberFormat="1" applyFont="1" applyFill="1" applyBorder="1" applyAlignment="1">
      <alignment horizontal="center" vertical="center" wrapText="1"/>
    </xf>
    <xf numFmtId="176" fontId="14" fillId="0" borderId="50" xfId="0" applyNumberFormat="1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169" fontId="12" fillId="0" borderId="46" xfId="0" applyNumberFormat="1" applyFont="1" applyFill="1" applyBorder="1" applyAlignment="1">
      <alignment horizontal="center" vertical="center" wrapText="1"/>
    </xf>
    <xf numFmtId="169" fontId="12" fillId="0" borderId="47" xfId="0" applyNumberFormat="1" applyFont="1" applyFill="1" applyBorder="1" applyAlignment="1">
      <alignment horizontal="center" vertical="center" wrapText="1"/>
    </xf>
    <xf numFmtId="169" fontId="12" fillId="0" borderId="36" xfId="0" applyNumberFormat="1" applyFont="1" applyFill="1" applyBorder="1" applyAlignment="1">
      <alignment horizontal="center" vertical="center" wrapText="1"/>
    </xf>
    <xf numFmtId="169" fontId="12" fillId="0" borderId="30" xfId="0" applyNumberFormat="1" applyFont="1" applyFill="1" applyBorder="1" applyAlignment="1">
      <alignment horizontal="center" vertical="center" wrapText="1"/>
    </xf>
    <xf numFmtId="169" fontId="12" fillId="0" borderId="31" xfId="0" applyNumberFormat="1" applyFont="1" applyFill="1" applyBorder="1" applyAlignment="1">
      <alignment horizontal="center" vertical="center" wrapText="1"/>
    </xf>
    <xf numFmtId="169" fontId="12" fillId="0" borderId="32" xfId="0" applyNumberFormat="1" applyFon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16" fontId="6" fillId="2" borderId="10" xfId="0" applyNumberFormat="1" applyFont="1" applyFill="1" applyBorder="1" applyProtection="1"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28" xfId="0" applyFont="1" applyFill="1" applyBorder="1" applyAlignment="1" applyProtection="1">
      <alignment horizontal="center" vertical="center" wrapText="1"/>
      <protection locked="0"/>
    </xf>
    <xf numFmtId="0" fontId="2" fillId="2" borderId="29" xfId="0" applyFont="1" applyFill="1" applyBorder="1" applyAlignment="1" applyProtection="1">
      <alignment horizontal="center" vertical="center" wrapText="1"/>
      <protection locked="0"/>
    </xf>
    <xf numFmtId="0" fontId="2" fillId="2" borderId="24" xfId="0" applyFont="1" applyFill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2" fillId="2" borderId="26" xfId="0" applyFont="1" applyFill="1" applyBorder="1" applyAlignment="1" applyProtection="1">
      <alignment horizontal="center" vertical="center" wrapText="1"/>
      <protection locked="0"/>
    </xf>
    <xf numFmtId="0" fontId="2" fillId="2" borderId="25" xfId="0" applyFont="1" applyFill="1" applyBorder="1" applyAlignment="1" applyProtection="1">
      <alignment horizontal="center" vertical="center" wrapText="1"/>
      <protection locked="0"/>
    </xf>
    <xf numFmtId="0" fontId="2" fillId="2" borderId="27" xfId="0" applyFont="1" applyFill="1" applyBorder="1" applyAlignment="1" applyProtection="1">
      <alignment horizontal="center" vertical="center" wrapText="1"/>
      <protection locked="0"/>
    </xf>
    <xf numFmtId="16" fontId="7" fillId="2" borderId="12" xfId="0" applyNumberFormat="1" applyFont="1" applyFill="1" applyBorder="1"/>
    <xf numFmtId="16" fontId="10" fillId="2" borderId="12" xfId="0" applyNumberFormat="1" applyFont="1" applyFill="1" applyBorder="1"/>
    <xf numFmtId="16" fontId="7" fillId="2" borderId="42" xfId="0" applyNumberFormat="1" applyFont="1" applyFill="1" applyBorder="1"/>
    <xf numFmtId="16" fontId="7" fillId="2" borderId="10" xfId="0" applyNumberFormat="1" applyFont="1" applyFill="1" applyBorder="1"/>
    <xf numFmtId="165" fontId="2" fillId="3" borderId="30" xfId="0" applyNumberFormat="1" applyFont="1" applyFill="1" applyBorder="1" applyAlignment="1">
      <alignment horizontal="center" vertical="center" wrapText="1"/>
    </xf>
    <xf numFmtId="165" fontId="2" fillId="3" borderId="31" xfId="0" applyNumberFormat="1" applyFont="1" applyFill="1" applyBorder="1" applyAlignment="1">
      <alignment horizontal="center" vertical="center" wrapText="1"/>
    </xf>
    <xf numFmtId="165" fontId="2" fillId="3" borderId="3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9">
    <dxf>
      <fill>
        <patternFill>
          <bgColor rgb="FFC6E0B4"/>
        </patternFill>
      </fill>
    </dxf>
    <dxf>
      <fill>
        <patternFill>
          <bgColor theme="9" tint="0.59996337778862885"/>
        </patternFill>
      </fill>
    </dxf>
    <dxf>
      <fill>
        <patternFill>
          <bgColor rgb="FFC6E0B4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  <horizontal style="thin">
          <color auto="1"/>
        </horizontal>
      </border>
    </dxf>
    <dxf>
      <font>
        <b/>
        <i val="0"/>
        <color theme="0"/>
      </font>
      <fill>
        <patternFill>
          <bgColor theme="1"/>
        </patternFill>
      </fill>
    </dxf>
    <dxf>
      <border>
        <vertical style="dotted">
          <color auto="1"/>
        </vertical>
      </border>
    </dxf>
  </dxfs>
  <tableStyles count="3" defaultTableStyle="TableStyleMedium2" defaultPivotStyle="PivotStyleLight16">
    <tableStyle name="Style de tableau 1" pivot="0" count="1" xr9:uid="{00000000-0011-0000-FFFF-FFFF00000000}">
      <tableStyleElement type="wholeTable" dxfId="8"/>
    </tableStyle>
    <tableStyle name="Style de tableau 2" pivot="0" count="1" xr9:uid="{00000000-0011-0000-FFFF-FFFF01000000}">
      <tableStyleElement type="headerRow" dxfId="7"/>
    </tableStyle>
    <tableStyle name="Style de tableau 3" pivot="0" count="2" xr9:uid="{00000000-0011-0000-FFFF-FFFF02000000}">
      <tableStyleElement type="wholeTable" dxfId="6"/>
      <tableStyleElement type="headerRow" dxfId="5"/>
    </tableStyle>
  </tableStyles>
  <colors>
    <mruColors>
      <color rgb="FFFF8585"/>
      <color rgb="FFFFFF99"/>
      <color rgb="FFFFF9E9"/>
      <color rgb="FFCDACE6"/>
      <color rgb="FFEDE2F6"/>
      <color rgb="FFFFF2CC"/>
      <color rgb="FFF8CBAD"/>
      <color rgb="FFE7F1F9"/>
      <color rgb="FF006600"/>
      <color rgb="FFC6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H67"/>
  <sheetViews>
    <sheetView tabSelected="1" zoomScale="80" zoomScaleNormal="80" workbookViewId="0">
      <pane xSplit="2" ySplit="4" topLeftCell="C5" activePane="bottomRight" state="frozen"/>
      <selection pane="topRight" activeCell="C1" sqref="C1"/>
      <selection pane="bottomLeft" activeCell="A4" sqref="A4"/>
      <selection pane="bottomRight" activeCell="K67" sqref="K67"/>
    </sheetView>
  </sheetViews>
  <sheetFormatPr baseColWidth="10" defaultRowHeight="14.25" outlineLevelRow="1" x14ac:dyDescent="0.45"/>
  <cols>
    <col min="2" max="2" width="21.1328125" style="17" customWidth="1"/>
    <col min="3" max="4" width="13.59765625" style="68" customWidth="1"/>
    <col min="5" max="5" width="23.59765625" style="68" customWidth="1"/>
    <col min="6" max="7" width="13.59765625" style="17" customWidth="1"/>
    <col min="8" max="8" width="23.59765625" style="17" customWidth="1"/>
  </cols>
  <sheetData>
    <row r="1" spans="1:8" ht="14.25" customHeight="1" x14ac:dyDescent="0.45">
      <c r="C1" s="18" t="s">
        <v>19</v>
      </c>
      <c r="D1" s="18"/>
      <c r="E1" s="18"/>
      <c r="F1" s="18"/>
      <c r="G1" s="18"/>
      <c r="H1" s="18"/>
    </row>
    <row r="2" spans="1:8" ht="17.25" customHeight="1" thickBot="1" x14ac:dyDescent="0.5">
      <c r="C2" s="18"/>
      <c r="D2" s="18"/>
      <c r="E2" s="18"/>
      <c r="F2" s="18"/>
      <c r="G2" s="18"/>
      <c r="H2" s="18"/>
    </row>
    <row r="3" spans="1:8" ht="33.4" customHeight="1" x14ac:dyDescent="1.25">
      <c r="B3" s="19">
        <f>YEAR(MOIS)</f>
        <v>2019</v>
      </c>
      <c r="C3" s="20" t="s">
        <v>17</v>
      </c>
      <c r="D3" s="21"/>
      <c r="E3" s="22"/>
      <c r="F3" s="20" t="s">
        <v>18</v>
      </c>
      <c r="G3" s="21"/>
      <c r="H3" s="22"/>
    </row>
    <row r="4" spans="1:8" ht="24" customHeight="1" thickBot="1" x14ac:dyDescent="0.5">
      <c r="C4" s="23" t="s">
        <v>1</v>
      </c>
      <c r="D4" s="24" t="s">
        <v>2</v>
      </c>
      <c r="E4" s="25" t="s">
        <v>13</v>
      </c>
      <c r="F4" s="26" t="s">
        <v>1</v>
      </c>
      <c r="G4" s="27" t="s">
        <v>2</v>
      </c>
      <c r="H4" s="25" t="s">
        <v>13</v>
      </c>
    </row>
    <row r="5" spans="1:8" ht="18.399999999999999" outlineLevel="1" x14ac:dyDescent="0.7">
      <c r="A5" s="14" t="s">
        <v>0</v>
      </c>
      <c r="B5" s="69">
        <v>43647</v>
      </c>
      <c r="C5" s="28"/>
      <c r="D5" s="29"/>
      <c r="E5" s="30"/>
      <c r="F5" s="28"/>
      <c r="G5" s="29"/>
      <c r="H5" s="30"/>
    </row>
    <row r="6" spans="1:8" outlineLevel="1" x14ac:dyDescent="0.45">
      <c r="A6" s="8"/>
      <c r="B6" s="31" t="s">
        <v>15</v>
      </c>
      <c r="C6" s="32">
        <v>1</v>
      </c>
      <c r="D6" s="33"/>
      <c r="E6" s="34"/>
      <c r="F6" s="32"/>
      <c r="G6" s="33"/>
      <c r="H6" s="34"/>
    </row>
    <row r="7" spans="1:8" s="1" customFormat="1" ht="40.15" customHeight="1" outlineLevel="1" x14ac:dyDescent="0.45">
      <c r="A7" s="11"/>
      <c r="B7" s="35" t="s">
        <v>12</v>
      </c>
      <c r="C7" s="70"/>
      <c r="D7" s="71"/>
      <c r="E7" s="72"/>
      <c r="F7" s="70"/>
      <c r="G7" s="73"/>
      <c r="H7" s="74"/>
    </row>
    <row r="8" spans="1:8" ht="16.899999999999999" outlineLevel="1" x14ac:dyDescent="0.65">
      <c r="A8" s="10" t="s">
        <v>3</v>
      </c>
      <c r="B8" s="78">
        <f>B5+1</f>
        <v>43648</v>
      </c>
      <c r="C8" s="28"/>
      <c r="D8" s="29"/>
      <c r="E8" s="30"/>
      <c r="F8" s="28"/>
      <c r="G8" s="29"/>
      <c r="H8" s="30"/>
    </row>
    <row r="9" spans="1:8" outlineLevel="1" x14ac:dyDescent="0.45">
      <c r="A9" s="8"/>
      <c r="B9" s="31" t="s">
        <v>15</v>
      </c>
      <c r="C9" s="32">
        <v>1</v>
      </c>
      <c r="D9" s="33"/>
      <c r="E9" s="34"/>
      <c r="F9" s="32"/>
      <c r="G9" s="33"/>
      <c r="H9" s="34"/>
    </row>
    <row r="10" spans="1:8" s="1" customFormat="1" ht="40.15" customHeight="1" outlineLevel="1" thickBot="1" x14ac:dyDescent="0.5">
      <c r="A10" s="11"/>
      <c r="B10" s="36" t="s">
        <v>12</v>
      </c>
      <c r="C10" s="75"/>
      <c r="D10" s="76"/>
      <c r="E10" s="77"/>
      <c r="F10" s="75"/>
      <c r="G10" s="76"/>
      <c r="H10" s="77"/>
    </row>
    <row r="11" spans="1:8" ht="16.899999999999999" outlineLevel="1" x14ac:dyDescent="0.65">
      <c r="A11" s="10" t="s">
        <v>4</v>
      </c>
      <c r="B11" s="79">
        <f>B8+1</f>
        <v>43649</v>
      </c>
      <c r="C11" s="28"/>
      <c r="D11" s="29"/>
      <c r="E11" s="30"/>
      <c r="F11" s="28"/>
      <c r="G11" s="29"/>
      <c r="H11" s="30"/>
    </row>
    <row r="12" spans="1:8" outlineLevel="1" x14ac:dyDescent="0.45">
      <c r="A12" s="8"/>
      <c r="B12" s="31" t="s">
        <v>15</v>
      </c>
      <c r="C12" s="32"/>
      <c r="D12" s="33"/>
      <c r="E12" s="34"/>
      <c r="F12" s="32">
        <v>1</v>
      </c>
      <c r="G12" s="33"/>
      <c r="H12" s="34"/>
    </row>
    <row r="13" spans="1:8" s="1" customFormat="1" ht="40.15" customHeight="1" outlineLevel="1" x14ac:dyDescent="0.45">
      <c r="A13" s="11"/>
      <c r="B13" s="36" t="s">
        <v>12</v>
      </c>
      <c r="C13" s="70"/>
      <c r="D13" s="71"/>
      <c r="E13" s="72"/>
      <c r="F13" s="70"/>
      <c r="G13" s="73"/>
      <c r="H13" s="74"/>
    </row>
    <row r="14" spans="1:8" ht="16.899999999999999" outlineLevel="1" x14ac:dyDescent="0.65">
      <c r="A14" s="10" t="s">
        <v>5</v>
      </c>
      <c r="B14" s="78">
        <f>B11+1</f>
        <v>43650</v>
      </c>
      <c r="C14" s="28"/>
      <c r="D14" s="29"/>
      <c r="E14" s="30"/>
      <c r="F14" s="28"/>
      <c r="G14" s="29"/>
      <c r="H14" s="30"/>
    </row>
    <row r="15" spans="1:8" outlineLevel="1" x14ac:dyDescent="0.45">
      <c r="A15" s="8"/>
      <c r="B15" s="31" t="s">
        <v>15</v>
      </c>
      <c r="C15" s="32">
        <v>1</v>
      </c>
      <c r="D15" s="33"/>
      <c r="E15" s="34"/>
      <c r="F15" s="32">
        <v>1</v>
      </c>
      <c r="G15" s="33"/>
      <c r="H15" s="34"/>
    </row>
    <row r="16" spans="1:8" s="1" customFormat="1" ht="40.15" customHeight="1" outlineLevel="1" thickBot="1" x14ac:dyDescent="0.5">
      <c r="A16" s="11"/>
      <c r="B16" s="36" t="s">
        <v>12</v>
      </c>
      <c r="C16" s="75"/>
      <c r="D16" s="76"/>
      <c r="E16" s="77"/>
      <c r="F16" s="75"/>
      <c r="G16" s="76"/>
      <c r="H16" s="77"/>
    </row>
    <row r="17" spans="1:8" ht="16.899999999999999" outlineLevel="1" x14ac:dyDescent="0.65">
      <c r="A17" s="7" t="s">
        <v>6</v>
      </c>
      <c r="B17" s="78">
        <f>B14+1</f>
        <v>43651</v>
      </c>
      <c r="C17" s="28"/>
      <c r="D17" s="29"/>
      <c r="E17" s="30"/>
      <c r="F17" s="28"/>
      <c r="G17" s="29"/>
      <c r="H17" s="30"/>
    </row>
    <row r="18" spans="1:8" outlineLevel="1" x14ac:dyDescent="0.45">
      <c r="A18" s="8"/>
      <c r="B18" s="31" t="s">
        <v>15</v>
      </c>
      <c r="C18" s="32"/>
      <c r="D18" s="33"/>
      <c r="E18" s="34"/>
      <c r="F18" s="32">
        <v>1</v>
      </c>
      <c r="G18" s="33"/>
      <c r="H18" s="34"/>
    </row>
    <row r="19" spans="1:8" s="1" customFormat="1" ht="40.15" customHeight="1" outlineLevel="1" x14ac:dyDescent="0.45">
      <c r="A19" s="9"/>
      <c r="B19" s="36" t="s">
        <v>12</v>
      </c>
      <c r="C19" s="70"/>
      <c r="D19" s="71"/>
      <c r="E19" s="72"/>
      <c r="F19" s="70"/>
      <c r="G19" s="71"/>
      <c r="H19" s="72"/>
    </row>
    <row r="20" spans="1:8" ht="16.899999999999999" outlineLevel="1" x14ac:dyDescent="0.65">
      <c r="A20" s="7" t="s">
        <v>7</v>
      </c>
      <c r="B20" s="78">
        <f>B17+1</f>
        <v>43652</v>
      </c>
      <c r="C20" s="28"/>
      <c r="D20" s="29"/>
      <c r="E20" s="30"/>
      <c r="F20" s="28"/>
      <c r="G20" s="29"/>
      <c r="H20" s="30"/>
    </row>
    <row r="21" spans="1:8" outlineLevel="1" x14ac:dyDescent="0.45">
      <c r="A21" s="8"/>
      <c r="B21" s="31" t="s">
        <v>15</v>
      </c>
      <c r="C21" s="32"/>
      <c r="D21" s="33"/>
      <c r="E21" s="34"/>
      <c r="F21" s="32">
        <v>1</v>
      </c>
      <c r="G21" s="33"/>
      <c r="H21" s="34"/>
    </row>
    <row r="22" spans="1:8" s="1" customFormat="1" ht="40.15" customHeight="1" outlineLevel="1" thickBot="1" x14ac:dyDescent="0.5">
      <c r="A22" s="8"/>
      <c r="B22" s="37" t="s">
        <v>12</v>
      </c>
      <c r="C22" s="75"/>
      <c r="D22" s="76"/>
      <c r="E22" s="77"/>
      <c r="F22" s="75"/>
      <c r="G22" s="76"/>
      <c r="H22" s="77"/>
    </row>
    <row r="23" spans="1:8" ht="30" customHeight="1" x14ac:dyDescent="0.45">
      <c r="A23" s="16" t="s">
        <v>8</v>
      </c>
      <c r="B23" s="38">
        <f>WEEKNUM($B20,2)</f>
        <v>27</v>
      </c>
      <c r="C23" s="39">
        <f>IF(MONTH($B5)=MONTH(MOIS),C5,0)+IF(MONTH($B8)=MONTH(MOIS),C8,0)+IF(MONTH($B11)=MONTH(MOIS),C11,0)+IF(MONTH($B14)=MONTH(MOIS),C14,0)+IF(MONTH($B17)=MONTH(MOIS),C17,0)+IF(MONTH($B20)=MONTH(MOIS),C20,0)</f>
        <v>0</v>
      </c>
      <c r="D23" s="40">
        <f>IF(MONTH($B5)=MONTH(MOIS),D5,0)+IF(MONTH($B8)=MONTH(MOIS),D8,0)+IF(MONTH($B11)=MONTH(MOIS),D11,0)+IF(MONTH($B14)=MONTH(MOIS),D14,0)+IF(MONTH($B17)=MONTH(MOIS),D17,0)+IF(MONTH($B20)=MONTH(MOIS),D20,0)</f>
        <v>0</v>
      </c>
      <c r="E23" s="41">
        <f>IF(OR(MONTH($B5)&lt;&gt;MONTH(MOIS),E5=""),0,IF(E5="Absent 1 demi-journée",-1,IF(E5="absent 2 demi-journées",-2,IF(E5="rattrape 1 demi-journée",1,IF(E5="rattrape 2 demi-journées",2,"")))))+IF(OR(MONTH($B8)&lt;&gt;MONTH(MOIS),E8=""),0,IF(E8="Absent 1 demi-journée",-1,IF(E8="absent 2 demi-journées",-2,IF(E8="rattrape 1 demi-journée",1,IF(E8="rattrape 2 demi-journées",2,"")))))+IF(OR(MONTH($B11)&lt;&gt;MONTH(MOIS),E11=""),0,IF(E11="Absent 1 demi-journée",-1,IF(E11="absent 2 demi-journées",-2,IF(E11="rattrape 1 demi-journée",1,IF(E11="rattrape 2 demi-journées",2,"")))))+IF(OR(MONTH($B14)&lt;&gt;MONTH(MOIS),E14=""),0,IF(E14="Absent 1 demi-journée",-1,IF(E14="absent 2 demi-journées",-2,IF(E14="rattrape 1 demi-journée",1,IF(E14="rattrape 2 demi-journées",2,"")))))+IF(OR(MONTH($B17)&lt;&gt;MONTH(MOIS),E17=""),0,IF(E17="Absent 1 demi-journée",-1,IF(E17="absent 2 demi-journées",-2,IF(E17="rattrape 1 demi-journée",1,IF(E17="rattrape 2 demi-journées",2,"")))))+IF(OR(MONTH($B20)&lt;&gt;MONTH(MOIS),E20=""),0,IF(E20="Absent 1 demi-journée",-1,IF(E20="absent 2 demi-journées",-2,IF(E20="rattrape 1 demi-journée",1,IF(E20="rattrape 2 demi-journées",2,"")))))</f>
        <v>0</v>
      </c>
      <c r="F23" s="39">
        <f>IF(MONTH($B5)=MONTH(MOIS),F5,0)+IF(MONTH($B8)=MONTH(MOIS),F8,0)+IF(MONTH($B11)=MONTH(MOIS),F11,0)+IF(MONTH($B14)=MONTH(MOIS),F14,0)+IF(MONTH($B17)=MONTH(MOIS),F17,0)+IF(MONTH($B20)=MONTH(MOIS),F20,0)</f>
        <v>0</v>
      </c>
      <c r="G23" s="40">
        <f>IF(MONTH($B5)=MONTH(MOIS),G5,0)+IF(MONTH($B8)=MONTH(MOIS),G8,0)+IF(MONTH($B11)=MONTH(MOIS),G11,0)+IF(MONTH($B14)=MONTH(MOIS),G14,0)+IF(MONTH($B17)=MONTH(MOIS),G17,0)+IF(MONTH($B20)=MONTH(MOIS),G20,0)</f>
        <v>0</v>
      </c>
      <c r="H23" s="41">
        <f>IF(OR(MONTH($B5)&lt;&gt;MONTH(MOIS),H5=""),0,IF(H5="Absent 1 demi-journée",-1,IF(H5="absent 2 demi-journées",-2,IF(H5="rattrape 1 demi-journée",1,IF(H5="rattrape 2 demi-journées",2,"")))))+IF(OR(MONTH($B8)&lt;&gt;MONTH(MOIS),H8=""),0,IF(H8="Absent 1 demi-journée",-1,IF(H8="absent 2 demi-journées",-2,IF(H8="rattrape 1 demi-journée",1,IF(H8="rattrape 2 demi-journées",2,"")))))+IF(OR(MONTH($B11)&lt;&gt;MONTH(MOIS),H11=""),0,IF(H11="Absent 1 demi-journée",-1,IF(H11="absent 2 demi-journées",-2,IF(H11="rattrape 1 demi-journée",1,IF(H11="rattrape 2 demi-journées",2,"")))))+IF(OR(MONTH($B14)&lt;&gt;MONTH(MOIS),H14=""),0,IF(H14="Absent 1 demi-journée",-1,IF(H14="absent 2 demi-journées",-2,IF(H14="rattrape 1 demi-journée",1,IF(H14="rattrape 2 demi-journées",2,"")))))+IF(OR(MONTH($B17)&lt;&gt;MONTH(MOIS),H17=""),0,IF(H17="Absent 1 demi-journée",-1,IF(H17="absent 2 demi-journées",-2,IF(H17="rattrape 1 demi-journée",1,IF(H17="rattrape 2 demi-journées",2,"")))))+IF(OR(MONTH($B20)&lt;&gt;MONTH(MOIS),H20=""),0,IF(H20="Absent 1 demi-journée",-1,IF(H20="absent 2 demi-journées",-2,IF(H20="rattrape 1 demi-journée",1,IF(H20="rattrape 2 demi-journées",2,"")))))</f>
        <v>0</v>
      </c>
    </row>
    <row r="24" spans="1:8" s="2" customFormat="1" ht="30" customHeight="1" thickBot="1" x14ac:dyDescent="0.5">
      <c r="A24" s="13"/>
      <c r="B24" s="42" t="s">
        <v>10</v>
      </c>
      <c r="C24" s="43">
        <f>C23+D23</f>
        <v>0</v>
      </c>
      <c r="D24" s="44"/>
      <c r="E24" s="45">
        <f>IF(MONTH($B5)=MONTH(MOIS),C6,0)+IF(MONTH($B8)=MONTH(MOIS),C9,0)+IF(MONTH($B11)=MONTH(MOIS),C12,0)+IF(MONTH($B14)=MONTH(MOIS),C15,0)+IF(MONTH($B17)=MONTH(MOIS),C18,0)+IF(MONTH($B20)=MONTH(MOIS),C21,0)</f>
        <v>3</v>
      </c>
      <c r="F24" s="43">
        <f>F23+G23</f>
        <v>0</v>
      </c>
      <c r="G24" s="44"/>
      <c r="H24" s="45">
        <f>IF(MONTH($B5)=MONTH(MOIS),F6,0)+IF(MONTH($B8)=MONTH(MOIS),F9,0)+IF(MONTH($B11)=MONTH(MOIS),F12,0)+IF(MONTH($B14)=MONTH(MOIS),F15,0)+IF(MONTH($B17)=MONTH(MOIS),F18,0)+IF(MONTH($B20)=MONTH(MOIS),F21,0)</f>
        <v>4</v>
      </c>
    </row>
    <row r="25" spans="1:8" ht="16.899999999999999" outlineLevel="1" x14ac:dyDescent="0.65">
      <c r="A25" s="15" t="s">
        <v>0</v>
      </c>
      <c r="B25" s="80">
        <f>B20+2</f>
        <v>43654</v>
      </c>
      <c r="C25" s="28"/>
      <c r="D25" s="29"/>
      <c r="E25" s="30"/>
      <c r="F25" s="28"/>
      <c r="G25" s="29"/>
      <c r="H25" s="30"/>
    </row>
    <row r="26" spans="1:8" outlineLevel="1" x14ac:dyDescent="0.45">
      <c r="A26" s="8"/>
      <c r="B26" s="31" t="s">
        <v>15</v>
      </c>
      <c r="C26" s="32">
        <v>1</v>
      </c>
      <c r="D26" s="33"/>
      <c r="E26" s="34"/>
      <c r="F26" s="32"/>
      <c r="G26" s="33"/>
      <c r="H26" s="34"/>
    </row>
    <row r="27" spans="1:8" s="1" customFormat="1" ht="40.15" customHeight="1" outlineLevel="1" x14ac:dyDescent="0.45">
      <c r="A27" s="11"/>
      <c r="B27" s="36" t="s">
        <v>12</v>
      </c>
      <c r="C27" s="70"/>
      <c r="D27" s="71"/>
      <c r="E27" s="72"/>
      <c r="F27" s="70"/>
      <c r="G27" s="73"/>
      <c r="H27" s="74"/>
    </row>
    <row r="28" spans="1:8" ht="16.899999999999999" outlineLevel="1" x14ac:dyDescent="0.65">
      <c r="A28" s="10" t="s">
        <v>3</v>
      </c>
      <c r="B28" s="78">
        <f>B25+1</f>
        <v>43655</v>
      </c>
      <c r="C28" s="28"/>
      <c r="D28" s="29"/>
      <c r="E28" s="30"/>
      <c r="F28" s="28"/>
      <c r="G28" s="29"/>
      <c r="H28" s="30"/>
    </row>
    <row r="29" spans="1:8" outlineLevel="1" x14ac:dyDescent="0.45">
      <c r="A29" s="8"/>
      <c r="B29" s="31" t="s">
        <v>15</v>
      </c>
      <c r="C29" s="32">
        <v>1</v>
      </c>
      <c r="D29" s="33"/>
      <c r="E29" s="34"/>
      <c r="F29" s="32"/>
      <c r="G29" s="33"/>
      <c r="H29" s="34"/>
    </row>
    <row r="30" spans="1:8" s="1" customFormat="1" ht="40.15" customHeight="1" outlineLevel="1" thickBot="1" x14ac:dyDescent="0.5">
      <c r="A30" s="11"/>
      <c r="B30" s="36" t="s">
        <v>12</v>
      </c>
      <c r="C30" s="75"/>
      <c r="D30" s="76"/>
      <c r="E30" s="77"/>
      <c r="F30" s="75"/>
      <c r="G30" s="76"/>
      <c r="H30" s="77"/>
    </row>
    <row r="31" spans="1:8" ht="16.899999999999999" outlineLevel="1" x14ac:dyDescent="0.65">
      <c r="A31" s="10" t="s">
        <v>4</v>
      </c>
      <c r="B31" s="78">
        <f>B28+1</f>
        <v>43656</v>
      </c>
      <c r="C31" s="28"/>
      <c r="D31" s="29"/>
      <c r="E31" s="30"/>
      <c r="F31" s="28"/>
      <c r="G31" s="29"/>
      <c r="H31" s="30"/>
    </row>
    <row r="32" spans="1:8" outlineLevel="1" x14ac:dyDescent="0.45">
      <c r="A32" s="8"/>
      <c r="B32" s="31" t="s">
        <v>15</v>
      </c>
      <c r="C32" s="32"/>
      <c r="D32" s="33"/>
      <c r="E32" s="34"/>
      <c r="F32" s="32">
        <v>1</v>
      </c>
      <c r="G32" s="33"/>
      <c r="H32" s="34"/>
    </row>
    <row r="33" spans="1:8" s="1" customFormat="1" ht="40.15" customHeight="1" outlineLevel="1" x14ac:dyDescent="0.45">
      <c r="A33" s="11"/>
      <c r="B33" s="36" t="s">
        <v>12</v>
      </c>
      <c r="C33" s="70"/>
      <c r="D33" s="73"/>
      <c r="E33" s="74"/>
      <c r="F33" s="70"/>
      <c r="G33" s="73"/>
      <c r="H33" s="74"/>
    </row>
    <row r="34" spans="1:8" ht="16.899999999999999" outlineLevel="1" x14ac:dyDescent="0.65">
      <c r="A34" s="10" t="s">
        <v>5</v>
      </c>
      <c r="B34" s="78">
        <f>B31+1</f>
        <v>43657</v>
      </c>
      <c r="C34" s="28"/>
      <c r="D34" s="29"/>
      <c r="E34" s="30"/>
      <c r="F34" s="28"/>
      <c r="G34" s="29"/>
      <c r="H34" s="30"/>
    </row>
    <row r="35" spans="1:8" outlineLevel="1" x14ac:dyDescent="0.45">
      <c r="A35" s="8"/>
      <c r="B35" s="31" t="s">
        <v>15</v>
      </c>
      <c r="C35" s="32">
        <v>1</v>
      </c>
      <c r="D35" s="33"/>
      <c r="E35" s="34"/>
      <c r="F35" s="32">
        <v>1</v>
      </c>
      <c r="G35" s="33"/>
      <c r="H35" s="34"/>
    </row>
    <row r="36" spans="1:8" s="1" customFormat="1" ht="40.15" customHeight="1" outlineLevel="1" thickBot="1" x14ac:dyDescent="0.5">
      <c r="A36" s="11"/>
      <c r="B36" s="36" t="s">
        <v>12</v>
      </c>
      <c r="C36" s="75"/>
      <c r="D36" s="76"/>
      <c r="E36" s="77"/>
      <c r="F36" s="75"/>
      <c r="G36" s="76"/>
      <c r="H36" s="77"/>
    </row>
    <row r="37" spans="1:8" ht="16.899999999999999" outlineLevel="1" x14ac:dyDescent="0.65">
      <c r="A37" s="7" t="s">
        <v>6</v>
      </c>
      <c r="B37" s="78">
        <f>B34+1</f>
        <v>43658</v>
      </c>
      <c r="C37" s="28"/>
      <c r="D37" s="29"/>
      <c r="E37" s="30"/>
      <c r="F37" s="28"/>
      <c r="G37" s="29"/>
      <c r="H37" s="30"/>
    </row>
    <row r="38" spans="1:8" outlineLevel="1" x14ac:dyDescent="0.45">
      <c r="A38" s="8"/>
      <c r="B38" s="31" t="s">
        <v>15</v>
      </c>
      <c r="C38" s="32"/>
      <c r="D38" s="33"/>
      <c r="E38" s="34"/>
      <c r="F38" s="32">
        <v>1</v>
      </c>
      <c r="G38" s="33"/>
      <c r="H38" s="34"/>
    </row>
    <row r="39" spans="1:8" s="1" customFormat="1" ht="40.15" customHeight="1" outlineLevel="1" x14ac:dyDescent="0.45">
      <c r="A39" s="9"/>
      <c r="B39" s="36" t="s">
        <v>12</v>
      </c>
      <c r="C39" s="70"/>
      <c r="D39" s="71"/>
      <c r="E39" s="72"/>
      <c r="F39" s="70"/>
      <c r="G39" s="71"/>
      <c r="H39" s="72"/>
    </row>
    <row r="40" spans="1:8" ht="16.899999999999999" outlineLevel="1" x14ac:dyDescent="0.65">
      <c r="A40" s="7" t="s">
        <v>7</v>
      </c>
      <c r="B40" s="78">
        <f>B37+1</f>
        <v>43659</v>
      </c>
      <c r="C40" s="28"/>
      <c r="D40" s="29"/>
      <c r="E40" s="30"/>
      <c r="F40" s="28"/>
      <c r="G40" s="29"/>
      <c r="H40" s="30"/>
    </row>
    <row r="41" spans="1:8" outlineLevel="1" x14ac:dyDescent="0.45">
      <c r="A41" s="8"/>
      <c r="B41" s="31" t="s">
        <v>15</v>
      </c>
      <c r="C41" s="32"/>
      <c r="D41" s="33"/>
      <c r="E41" s="34"/>
      <c r="F41" s="32">
        <v>1</v>
      </c>
      <c r="G41" s="33"/>
      <c r="H41" s="34"/>
    </row>
    <row r="42" spans="1:8" s="1" customFormat="1" ht="40.15" customHeight="1" outlineLevel="1" thickBot="1" x14ac:dyDescent="0.5">
      <c r="A42" s="9"/>
      <c r="B42" s="36" t="s">
        <v>12</v>
      </c>
      <c r="C42" s="75"/>
      <c r="D42" s="76"/>
      <c r="E42" s="77"/>
      <c r="F42" s="75"/>
      <c r="G42" s="76"/>
      <c r="H42" s="77"/>
    </row>
    <row r="43" spans="1:8" ht="30" customHeight="1" x14ac:dyDescent="0.45">
      <c r="A43" s="12" t="s">
        <v>8</v>
      </c>
      <c r="B43" s="46">
        <f>WEEKNUM($B40,2)</f>
        <v>28</v>
      </c>
      <c r="C43" s="39">
        <f>IF(MONTH($B25)=MONTH(MOIS),C25,0)+IF(MONTH($B28)=MONTH(MOIS),C28,0)+IF(MONTH($B31)=MONTH(MOIS),C31,0)+IF(MONTH($B34)=MONTH(MOIS),C34,0)+IF(MONTH($B37)=MONTH(MOIS),C37,0)+IF(MONTH($B40)=MONTH(MOIS),C40,0)</f>
        <v>0</v>
      </c>
      <c r="D43" s="40">
        <f>IF(MONTH($B25)=MONTH(MOIS),D25,0)+IF(MONTH($B28)=MONTH(MOIS),D28,0)+IF(MONTH($B31)=MONTH(MOIS),D31,0)+IF(MONTH($B34)=MONTH(MOIS),D34,0)+IF(MONTH($B37)=MONTH(MOIS),D37,0)+IF(MONTH($B40)=MONTH(MOIS),D40,0)</f>
        <v>0</v>
      </c>
      <c r="E43" s="41">
        <f>IF(OR(MONTH($B25)&lt;&gt;MONTH(MOIS),E25=""),0,IF(E25="Absent 1 demi-journée",-1,IF(E25="absent 2 demi-journées",-2,IF(E25="rattrape 1 demi-journée",1,IF(E25="rattrape 2 demi-journées",2,"")))))+IF(OR(MONTH($B28)&lt;&gt;MONTH(MOIS),E28=""),0,IF(E28="Absent 1 demi-journée",-1,IF(E28="absent 2 demi-journées",-2,IF(E28="rattrape 1 demi-journée",1,IF(E28="rattrape 2 demi-journées",2,"")))))+IF(OR(MONTH($B31)&lt;&gt;MONTH(MOIS),E31=""),0,IF(E31="Absent 1 demi-journée",-1,IF(E31="absent 2 demi-journées",-2,IF(E31="rattrape 1 demi-journée",1,IF(E31="rattrape 2 demi-journées",2,"")))))+IF(OR(MONTH($B34)&lt;&gt;MONTH(MOIS),E34=""),0,IF(E34="Absent 1 demi-journée",-1,IF(E34="absent 2 demi-journées",-2,IF(E34="rattrape 1 demi-journée",1,IF(E34="rattrape 2 demi-journées",2,"")))))+IF(OR(MONTH($B37)&lt;&gt;MONTH(MOIS),E37=""),0,IF(E37="Absent 1 demi-journée",-1,IF(E37="absent 2 demi-journées",-2,IF(E37="rattrape 1 demi-journée",1,IF(E37="rattrape 2 demi-journées",2,"")))))+IF(OR(MONTH($B40)&lt;&gt;MONTH(MOIS),E40=""),0,IF(E40="Absent 1 demi-journée",-1,IF(E40="absent 2 demi-journées",-2,IF(E40="rattrape 1 demi-journée",1,IF(E40="rattrape 2 demi-journées",2,"")))))</f>
        <v>0</v>
      </c>
      <c r="F43" s="39">
        <f>IF(MONTH($B25)=MONTH(MOIS),F25,0)+IF(MONTH($B28)=MONTH(MOIS),F28,0)+IF(MONTH($B31)=MONTH(MOIS),F31,0)+IF(MONTH($B34)=MONTH(MOIS),F34,0)+IF(MONTH($B37)=MONTH(MOIS),F37,0)+IF(MONTH($B40)=MONTH(MOIS),F40,0)</f>
        <v>0</v>
      </c>
      <c r="G43" s="40">
        <f>IF(MONTH($B25)=MONTH(MOIS),G25,0)+IF(MONTH($B28)=MONTH(MOIS),G28,0)+IF(MONTH($B31)=MONTH(MOIS),G31,0)+IF(MONTH($B34)=MONTH(MOIS),G34,0)+IF(MONTH($B37)=MONTH(MOIS),G37,0)+IF(MONTH($B40)=MONTH(MOIS),G40,0)</f>
        <v>0</v>
      </c>
      <c r="H43" s="41">
        <f>IF(OR(MONTH($B25)&lt;&gt;MONTH(MOIS),H25=""),0,IF(H25="Absent 1 demi-journée",-1,IF(H25="absent 2 demi-journées",-2,IF(H25="rattrape 1 demi-journée",1,IF(H25="rattrape 2 demi-journées",2,"")))))+IF(OR(MONTH($B28)&lt;&gt;MONTH(MOIS),H28=""),0,IF(H28="Absent 1 demi-journée",-1,IF(H28="absent 2 demi-journées",-2,IF(H28="rattrape 1 demi-journée",1,IF(H28="rattrape 2 demi-journées",2,"")))))+IF(OR(MONTH($B31)&lt;&gt;MONTH(MOIS),H31=""),0,IF(H31="Absent 1 demi-journée",-1,IF(H31="absent 2 demi-journées",-2,IF(H31="rattrape 1 demi-journée",1,IF(H31="rattrape 2 demi-journées",2,"")))))+IF(OR(MONTH($B34)&lt;&gt;MONTH(MOIS),H34=""),0,IF(H34="Absent 1 demi-journée",-1,IF(H34="absent 2 demi-journées",-2,IF(H34="rattrape 1 demi-journée",1,IF(H34="rattrape 2 demi-journées",2,"")))))+IF(OR(MONTH($B37)&lt;&gt;MONTH(MOIS),H37=""),0,IF(H37="Absent 1 demi-journée",-1,IF(H37="absent 2 demi-journées",-2,IF(H37="rattrape 1 demi-journée",1,IF(H37="rattrape 2 demi-journées",2,"")))))+IF(OR(MONTH($B40)&lt;&gt;MONTH(MOIS),H40=""),0,IF(H40="Absent 1 demi-journée",-1,IF(H40="absent 2 demi-journées",-2,IF(H40="rattrape 1 demi-journée",1,IF(H40="rattrape 2 demi-journées",2,"")))))</f>
        <v>0</v>
      </c>
    </row>
    <row r="44" spans="1:8" s="2" customFormat="1" ht="30" customHeight="1" thickBot="1" x14ac:dyDescent="0.5">
      <c r="A44" s="13"/>
      <c r="B44" s="42" t="s">
        <v>10</v>
      </c>
      <c r="C44" s="47">
        <f>C43+D43</f>
        <v>0</v>
      </c>
      <c r="D44" s="48"/>
      <c r="E44" s="49">
        <f>IF(MONTH($B25)=MONTH(MOIS),C26,0)+IF(MONTH($B28)=MONTH(MOIS),C29,0)+IF(MONTH($B31)=MONTH(MOIS),C32,0)+IF(MONTH($B34)=MONTH(MOIS),C35,0)+IF(MONTH($B37)=MONTH(MOIS),C38,0)+IF(MONTH($B40)=MONTH(MOIS),C41,0)</f>
        <v>3</v>
      </c>
      <c r="F44" s="47">
        <f>F43+G43</f>
        <v>0</v>
      </c>
      <c r="G44" s="48"/>
      <c r="H44" s="49">
        <f>IF(MONTH($B25)=MONTH(MOIS),F26,0)+IF(MONTH($B28)=MONTH(MOIS),F29,0)+IF(MONTH($B31)=MONTH(MOIS),F32,0)+IF(MONTH($B34)=MONTH(MOIS),F35,0)+IF(MONTH($B37)=MONTH(MOIS),F38,0)+IF(MONTH($B40)=MONTH(MOIS),F41,0)</f>
        <v>4</v>
      </c>
    </row>
    <row r="45" spans="1:8" ht="16.899999999999999" outlineLevel="1" x14ac:dyDescent="0.65">
      <c r="A45" s="14" t="s">
        <v>0</v>
      </c>
      <c r="B45" s="81">
        <f>B40+2</f>
        <v>43661</v>
      </c>
      <c r="C45" s="28"/>
      <c r="D45" s="29"/>
      <c r="E45" s="30"/>
      <c r="F45" s="28"/>
      <c r="G45" s="29"/>
      <c r="H45" s="30"/>
    </row>
    <row r="46" spans="1:8" outlineLevel="1" x14ac:dyDescent="0.45">
      <c r="A46" s="8"/>
      <c r="B46" s="31" t="s">
        <v>15</v>
      </c>
      <c r="C46" s="32">
        <v>1</v>
      </c>
      <c r="D46" s="33"/>
      <c r="E46" s="34"/>
      <c r="F46" s="32"/>
      <c r="G46" s="33"/>
      <c r="H46" s="34"/>
    </row>
    <row r="47" spans="1:8" s="1" customFormat="1" ht="40.15" customHeight="1" outlineLevel="1" x14ac:dyDescent="0.45">
      <c r="A47" s="11"/>
      <c r="B47" s="36" t="s">
        <v>12</v>
      </c>
      <c r="C47" s="70"/>
      <c r="D47" s="71"/>
      <c r="E47" s="72"/>
      <c r="F47" s="70"/>
      <c r="G47" s="73"/>
      <c r="H47" s="74"/>
    </row>
    <row r="48" spans="1:8" ht="16.899999999999999" outlineLevel="1" x14ac:dyDescent="0.65">
      <c r="A48" s="10" t="s">
        <v>3</v>
      </c>
      <c r="B48" s="78">
        <f>B45+1</f>
        <v>43662</v>
      </c>
      <c r="C48" s="28"/>
      <c r="D48" s="29"/>
      <c r="E48" s="30"/>
      <c r="F48" s="28"/>
      <c r="G48" s="29"/>
      <c r="H48" s="30"/>
    </row>
    <row r="49" spans="1:8" outlineLevel="1" x14ac:dyDescent="0.45">
      <c r="A49" s="8"/>
      <c r="B49" s="31" t="s">
        <v>15</v>
      </c>
      <c r="C49" s="32">
        <v>1</v>
      </c>
      <c r="D49" s="33"/>
      <c r="E49" s="34"/>
      <c r="F49" s="32"/>
      <c r="G49" s="33"/>
      <c r="H49" s="34"/>
    </row>
    <row r="50" spans="1:8" s="1" customFormat="1" ht="40.15" customHeight="1" outlineLevel="1" thickBot="1" x14ac:dyDescent="0.5">
      <c r="A50" s="11"/>
      <c r="B50" s="36" t="s">
        <v>12</v>
      </c>
      <c r="C50" s="75"/>
      <c r="D50" s="76"/>
      <c r="E50" s="77"/>
      <c r="F50" s="75"/>
      <c r="G50" s="76"/>
      <c r="H50" s="77"/>
    </row>
    <row r="51" spans="1:8" ht="16.899999999999999" outlineLevel="1" x14ac:dyDescent="0.65">
      <c r="A51" s="10" t="s">
        <v>4</v>
      </c>
      <c r="B51" s="78">
        <f>B48+1</f>
        <v>43663</v>
      </c>
      <c r="C51" s="28"/>
      <c r="D51" s="29"/>
      <c r="E51" s="30"/>
      <c r="F51" s="28"/>
      <c r="G51" s="29"/>
      <c r="H51" s="30"/>
    </row>
    <row r="52" spans="1:8" outlineLevel="1" x14ac:dyDescent="0.45">
      <c r="A52" s="8"/>
      <c r="B52" s="31" t="s">
        <v>15</v>
      </c>
      <c r="C52" s="32"/>
      <c r="D52" s="33"/>
      <c r="E52" s="34"/>
      <c r="F52" s="32">
        <v>1</v>
      </c>
      <c r="G52" s="33"/>
      <c r="H52" s="34"/>
    </row>
    <row r="53" spans="1:8" s="1" customFormat="1" ht="40.15" customHeight="1" outlineLevel="1" x14ac:dyDescent="0.45">
      <c r="A53" s="11"/>
      <c r="B53" s="36" t="s">
        <v>12</v>
      </c>
      <c r="C53" s="70"/>
      <c r="D53" s="71"/>
      <c r="E53" s="72"/>
      <c r="F53" s="70"/>
      <c r="G53" s="73"/>
      <c r="H53" s="74"/>
    </row>
    <row r="54" spans="1:8" ht="16.899999999999999" outlineLevel="1" x14ac:dyDescent="0.65">
      <c r="A54" s="10" t="s">
        <v>5</v>
      </c>
      <c r="B54" s="78">
        <f>B51+1</f>
        <v>43664</v>
      </c>
      <c r="C54" s="28"/>
      <c r="D54" s="29"/>
      <c r="E54" s="30"/>
      <c r="F54" s="28"/>
      <c r="G54" s="29"/>
      <c r="H54" s="30"/>
    </row>
    <row r="55" spans="1:8" outlineLevel="1" x14ac:dyDescent="0.45">
      <c r="A55" s="8"/>
      <c r="B55" s="31" t="s">
        <v>15</v>
      </c>
      <c r="C55" s="32">
        <v>1</v>
      </c>
      <c r="D55" s="33"/>
      <c r="E55" s="34"/>
      <c r="F55" s="32">
        <v>1</v>
      </c>
      <c r="G55" s="33"/>
      <c r="H55" s="34"/>
    </row>
    <row r="56" spans="1:8" s="1" customFormat="1" ht="40.15" customHeight="1" outlineLevel="1" thickBot="1" x14ac:dyDescent="0.5">
      <c r="A56" s="11"/>
      <c r="B56" s="36" t="s">
        <v>12</v>
      </c>
      <c r="C56" s="75"/>
      <c r="D56" s="76"/>
      <c r="E56" s="77"/>
      <c r="F56" s="75"/>
      <c r="G56" s="76"/>
      <c r="H56" s="77"/>
    </row>
    <row r="57" spans="1:8" ht="16.899999999999999" outlineLevel="1" x14ac:dyDescent="0.65">
      <c r="A57" s="7" t="s">
        <v>6</v>
      </c>
      <c r="B57" s="78">
        <f>B54+1</f>
        <v>43665</v>
      </c>
      <c r="C57" s="28"/>
      <c r="D57" s="29"/>
      <c r="E57" s="30"/>
      <c r="F57" s="28"/>
      <c r="G57" s="29"/>
      <c r="H57" s="30"/>
    </row>
    <row r="58" spans="1:8" outlineLevel="1" x14ac:dyDescent="0.45">
      <c r="A58" s="8"/>
      <c r="B58" s="31" t="s">
        <v>15</v>
      </c>
      <c r="C58" s="32"/>
      <c r="D58" s="33"/>
      <c r="E58" s="34"/>
      <c r="F58" s="32">
        <v>1</v>
      </c>
      <c r="G58" s="33"/>
      <c r="H58" s="34"/>
    </row>
    <row r="59" spans="1:8" s="1" customFormat="1" ht="40.15" customHeight="1" outlineLevel="1" x14ac:dyDescent="0.45">
      <c r="A59" s="9"/>
      <c r="B59" s="36" t="s">
        <v>12</v>
      </c>
      <c r="C59" s="70"/>
      <c r="D59" s="71"/>
      <c r="E59" s="72"/>
      <c r="F59" s="70"/>
      <c r="G59" s="71"/>
      <c r="H59" s="72"/>
    </row>
    <row r="60" spans="1:8" ht="16.899999999999999" outlineLevel="1" x14ac:dyDescent="0.65">
      <c r="A60" s="7" t="s">
        <v>7</v>
      </c>
      <c r="B60" s="78">
        <f>B57+1</f>
        <v>43666</v>
      </c>
      <c r="C60" s="28"/>
      <c r="D60" s="29"/>
      <c r="E60" s="30"/>
      <c r="F60" s="28"/>
      <c r="G60" s="29"/>
      <c r="H60" s="30"/>
    </row>
    <row r="61" spans="1:8" outlineLevel="1" x14ac:dyDescent="0.45">
      <c r="A61" s="8"/>
      <c r="B61" s="31" t="s">
        <v>15</v>
      </c>
      <c r="C61" s="32"/>
      <c r="D61" s="33"/>
      <c r="E61" s="34"/>
      <c r="F61" s="32">
        <v>1</v>
      </c>
      <c r="G61" s="33"/>
      <c r="H61" s="34"/>
    </row>
    <row r="62" spans="1:8" s="1" customFormat="1" ht="40.15" customHeight="1" outlineLevel="1" thickBot="1" x14ac:dyDescent="0.5">
      <c r="A62" s="9"/>
      <c r="B62" s="36" t="s">
        <v>12</v>
      </c>
      <c r="C62" s="75"/>
      <c r="D62" s="76"/>
      <c r="E62" s="77"/>
      <c r="F62" s="75"/>
      <c r="G62" s="76"/>
      <c r="H62" s="77"/>
    </row>
    <row r="63" spans="1:8" s="3" customFormat="1" ht="21.4" customHeight="1" thickBot="1" x14ac:dyDescent="0.5">
      <c r="A63" s="4"/>
      <c r="B63" s="50"/>
      <c r="C63" s="51"/>
      <c r="D63" s="50"/>
      <c r="E63" s="50"/>
      <c r="F63" s="51"/>
      <c r="G63" s="50"/>
      <c r="H63" s="50"/>
    </row>
    <row r="64" spans="1:8" ht="21" customHeight="1" thickTop="1" thickBot="1" x14ac:dyDescent="0.7">
      <c r="A64" s="5" t="s">
        <v>9</v>
      </c>
      <c r="B64" s="52" t="str">
        <f>IF(MONTH(MOIS)=1,"Janvier",IF(MONTH(MOIS)=2,"Fevrier",IF(MONTH(MOIS)=3,"Mars",IF(MONTH(MOIS)=4,"Avril",IF(MONTH(MOIS)=5,"Mai",IF(MONTH(MOIS)=6,"Juin",IF(MONTH(MOIS)=7,"Juillet",IF(MONTH(MOIS)=8,"Aout",IF(MONTH(MOIS)=9,"Septembre",IF(MONTH(MOIS)=10,"Octobre",IF(MONTH(MOIS)=11,"Novembre",IF(MONTH(MOIS)=12,"Décembre"))))))))))))&amp;" "&amp;YEAR($B$20)</f>
        <v>Juillet 2019</v>
      </c>
      <c r="C64" s="53">
        <f>(C23+C43)</f>
        <v>0</v>
      </c>
      <c r="D64" s="54">
        <f>(D23+D43)</f>
        <v>0</v>
      </c>
      <c r="E64" s="55">
        <f>(E23+E43)</f>
        <v>0</v>
      </c>
      <c r="F64" s="53">
        <f>(F23+F43)</f>
        <v>0</v>
      </c>
      <c r="G64" s="54">
        <f>(G23+G43)</f>
        <v>0</v>
      </c>
      <c r="H64" s="55">
        <f>(H23+H43)</f>
        <v>0</v>
      </c>
    </row>
    <row r="65" spans="1:8" s="2" customFormat="1" ht="30" customHeight="1" thickTop="1" thickBot="1" x14ac:dyDescent="0.5">
      <c r="A65" s="6"/>
      <c r="B65" s="56" t="s">
        <v>11</v>
      </c>
      <c r="C65" s="57">
        <f>(C64+D64)/60</f>
        <v>0</v>
      </c>
      <c r="D65" s="58"/>
      <c r="E65" s="59"/>
      <c r="F65" s="57">
        <f>(F64+G64)/60</f>
        <v>0</v>
      </c>
      <c r="G65" s="58"/>
      <c r="H65" s="59"/>
    </row>
    <row r="66" spans="1:8" s="2" customFormat="1" ht="39" customHeight="1" thickTop="1" x14ac:dyDescent="0.45">
      <c r="A66" s="6"/>
      <c r="B66" s="60" t="s">
        <v>16</v>
      </c>
      <c r="C66" s="61">
        <f>E$24+E$44</f>
        <v>6</v>
      </c>
      <c r="D66" s="62"/>
      <c r="E66" s="63"/>
      <c r="F66" s="64">
        <f>H$24+H$44</f>
        <v>8</v>
      </c>
      <c r="G66" s="65"/>
      <c r="H66" s="66"/>
    </row>
    <row r="67" spans="1:8" ht="144" customHeight="1" x14ac:dyDescent="0.45">
      <c r="A67" s="6"/>
      <c r="B67" s="67" t="s">
        <v>14</v>
      </c>
      <c r="C67" s="82"/>
      <c r="D67" s="83"/>
      <c r="E67" s="84"/>
      <c r="F67" s="82"/>
      <c r="G67" s="83"/>
      <c r="H67" s="84"/>
    </row>
  </sheetData>
  <sheetProtection autoFilter="0"/>
  <mergeCells count="106">
    <mergeCell ref="C65:E65"/>
    <mergeCell ref="C35:E35"/>
    <mergeCell ref="F35:H35"/>
    <mergeCell ref="C52:E52"/>
    <mergeCell ref="F52:H52"/>
    <mergeCell ref="C49:E49"/>
    <mergeCell ref="F49:H49"/>
    <mergeCell ref="C1:H2"/>
    <mergeCell ref="C7:E7"/>
    <mergeCell ref="F7:H7"/>
    <mergeCell ref="C13:E13"/>
    <mergeCell ref="F13:H13"/>
    <mergeCell ref="C10:E10"/>
    <mergeCell ref="F10:H10"/>
    <mergeCell ref="C12:E12"/>
    <mergeCell ref="A5:A7"/>
    <mergeCell ref="C3:E3"/>
    <mergeCell ref="F3:H3"/>
    <mergeCell ref="A11:A13"/>
    <mergeCell ref="A8:A10"/>
    <mergeCell ref="C6:E6"/>
    <mergeCell ref="F6:H6"/>
    <mergeCell ref="F12:H12"/>
    <mergeCell ref="C9:E9"/>
    <mergeCell ref="F9:H9"/>
    <mergeCell ref="A17:A19"/>
    <mergeCell ref="A14:A16"/>
    <mergeCell ref="C16:E16"/>
    <mergeCell ref="F16:H16"/>
    <mergeCell ref="C19:E19"/>
    <mergeCell ref="F19:H19"/>
    <mergeCell ref="C18:E18"/>
    <mergeCell ref="F18:H18"/>
    <mergeCell ref="A23:A24"/>
    <mergeCell ref="C24:D24"/>
    <mergeCell ref="F24:G24"/>
    <mergeCell ref="A20:A22"/>
    <mergeCell ref="C22:E22"/>
    <mergeCell ref="F22:H22"/>
    <mergeCell ref="A28:A30"/>
    <mergeCell ref="A25:A27"/>
    <mergeCell ref="C30:E30"/>
    <mergeCell ref="F30:H30"/>
    <mergeCell ref="A34:A36"/>
    <mergeCell ref="A31:A33"/>
    <mergeCell ref="C36:E36"/>
    <mergeCell ref="F36:H36"/>
    <mergeCell ref="C27:E27"/>
    <mergeCell ref="F27:H27"/>
    <mergeCell ref="C33:E33"/>
    <mergeCell ref="F33:H33"/>
    <mergeCell ref="A40:A42"/>
    <mergeCell ref="A37:A39"/>
    <mergeCell ref="C39:E39"/>
    <mergeCell ref="F39:H39"/>
    <mergeCell ref="C42:E42"/>
    <mergeCell ref="F42:H42"/>
    <mergeCell ref="C38:E38"/>
    <mergeCell ref="F38:H38"/>
    <mergeCell ref="C41:E41"/>
    <mergeCell ref="F41:H41"/>
    <mergeCell ref="A45:A47"/>
    <mergeCell ref="A43:A44"/>
    <mergeCell ref="C44:D44"/>
    <mergeCell ref="F44:G44"/>
    <mergeCell ref="A51:A53"/>
    <mergeCell ref="A48:A50"/>
    <mergeCell ref="C53:E53"/>
    <mergeCell ref="F53:H53"/>
    <mergeCell ref="C50:E50"/>
    <mergeCell ref="F50:H50"/>
    <mergeCell ref="C46:E46"/>
    <mergeCell ref="F46:H46"/>
    <mergeCell ref="A57:A59"/>
    <mergeCell ref="A54:A56"/>
    <mergeCell ref="C56:E56"/>
    <mergeCell ref="F56:H56"/>
    <mergeCell ref="C59:E59"/>
    <mergeCell ref="F59:H59"/>
    <mergeCell ref="C58:E58"/>
    <mergeCell ref="F58:H58"/>
    <mergeCell ref="C55:E55"/>
    <mergeCell ref="F55:H55"/>
    <mergeCell ref="A60:A62"/>
    <mergeCell ref="C29:E29"/>
    <mergeCell ref="F29:H29"/>
    <mergeCell ref="A64:A67"/>
    <mergeCell ref="C66:E66"/>
    <mergeCell ref="C67:E67"/>
    <mergeCell ref="F65:H65"/>
    <mergeCell ref="F66:H66"/>
    <mergeCell ref="F67:H67"/>
    <mergeCell ref="F32:H32"/>
    <mergeCell ref="C47:E47"/>
    <mergeCell ref="F47:H47"/>
    <mergeCell ref="C15:E15"/>
    <mergeCell ref="F15:H15"/>
    <mergeCell ref="C21:E21"/>
    <mergeCell ref="F21:H21"/>
    <mergeCell ref="C26:E26"/>
    <mergeCell ref="F26:H26"/>
    <mergeCell ref="C32:E32"/>
    <mergeCell ref="C62:E62"/>
    <mergeCell ref="F62:H62"/>
    <mergeCell ref="C61:E61"/>
    <mergeCell ref="F61:H61"/>
  </mergeCells>
  <conditionalFormatting sqref="A5:H62">
    <cfRule type="expression" dxfId="4" priority="24">
      <formula>$B5=TODAY()</formula>
    </cfRule>
  </conditionalFormatting>
  <conditionalFormatting sqref="A6:H62">
    <cfRule type="expression" dxfId="3" priority="23">
      <formula>$B5=TODAY()</formula>
    </cfRule>
  </conditionalFormatting>
  <conditionalFormatting sqref="A7:H62">
    <cfRule type="expression" dxfId="2" priority="22">
      <formula>$B5=TODAY()</formula>
    </cfRule>
  </conditionalFormatting>
  <conditionalFormatting sqref="A63:H63">
    <cfRule type="expression" dxfId="1" priority="27">
      <formula>#REF!=TODAY()</formula>
    </cfRule>
  </conditionalFormatting>
  <conditionalFormatting sqref="A63:H64">
    <cfRule type="expression" dxfId="0" priority="29">
      <formula>#REF!=TODAY()</formula>
    </cfRule>
  </conditionalFormatting>
  <dataValidations count="5">
    <dataValidation allowBlank="1" showInputMessage="1" showErrorMessage="1" promptTitle="Metez + ou - devant le chiffre" prompt="Ex:_x000a_Inscrivez    +15   si vous avez travaillé 15 min de PLUS_x000a__x000a_Inscrivez     -15   si vous avez travaillé 15 min de MOINS" sqref="F25:G25 F5:G5 C5:D5 C25:D25 F31:G31 C31:D31 F45:G45 C45:D45" xr:uid="{00000000-0002-0000-0000-000000000000}"/>
    <dataValidation type="list" allowBlank="1" showInputMessage="1" showErrorMessage="1" promptTitle="Sélectionnez dans la liste" prompt="Notez ici les demi-journées prises en compte dans le calcul de la PRIME D'ACTIVITE.._x000a__x000a_Pour les heures supp, notez le dans les cases à côté en plus ou moins de minutes" sqref="H57 E60" xr:uid="{00000000-0002-0000-0000-000001000000}">
      <formula1>"Absent 1/2 J,Absent 1 J,Rattape 1/2 J,Rattrape 1 J"</formula1>
    </dataValidation>
    <dataValidation type="list" allowBlank="1" showInputMessage="1" showErrorMessage="1" promptTitle="Sélectionnez dans la liste" prompt="Notez ici les demi-journées manquées ou rattrapées" sqref="H5 H25 E25 H34 E28 H37 E31 E34 E37 E40 E5 H60 E45 E48 H51 E51 H45 E57 H54 E54 H48" xr:uid="{00000000-0002-0000-0000-000002000000}">
      <formula1>"Absent 1 demi-journée,Absent 2 demi-journées,Rattrape 1 demi-journée,Rattrape 2 demi-journées"</formula1>
    </dataValidation>
    <dataValidation type="list" allowBlank="1" showInputMessage="1" showErrorMessage="1" promptTitle="Sélectionnez dans la liste" prompt="Notez ici les demi-journées manquées ou rattrapées_x000a_" sqref="H40" xr:uid="{00000000-0002-0000-0000-000003000000}">
      <formula1>"Absent 1 demi-journée,Absent 2 demi-journées,Rattrape 1 demi-journée,Rattrape 2 demi-journées"</formula1>
    </dataValidation>
    <dataValidation type="list" allowBlank="1" showErrorMessage="1" promptTitle="Sélectionnez dans la liste" prompt="Notez ici les demi-journées manquées ou rattrapées" sqref="H11 H8 E14 E8 E11 H14 H17 E20 H20 E17 H28 H31" xr:uid="{00000000-0002-0000-0000-000004000000}">
      <formula1>"Absent 1 demi-journée,Absent 2 demi-journées,Rattrape 1 demi-journée,Rattrape 2 demi-journées"</formula1>
    </dataValidation>
  </dataValidations>
  <printOptions horizontalCentered="1" verticalCentered="1"/>
  <pageMargins left="0.59055118110236227" right="0.59055118110236227" top="0" bottom="0" header="0" footer="0"/>
  <pageSetup paperSize="9" scale="1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25</vt:i4>
      </vt:variant>
    </vt:vector>
  </HeadingPairs>
  <TitlesOfParts>
    <vt:vector size="26" baseType="lpstr">
      <vt:lpstr>SAISIE</vt:lpstr>
      <vt:lpstr>COMMENT_E1</vt:lpstr>
      <vt:lpstr>COMMENT_E2</vt:lpstr>
      <vt:lpstr>E_1</vt:lpstr>
      <vt:lpstr>E_2</vt:lpstr>
      <vt:lpstr>ENTETE_S</vt:lpstr>
      <vt:lpstr>HS_E1</vt:lpstr>
      <vt:lpstr>HS_E2</vt:lpstr>
      <vt:lpstr>SAISIE!Impression_des_titres</vt:lpstr>
      <vt:lpstr>MOIS</vt:lpstr>
      <vt:lpstr>MOISsaisie</vt:lpstr>
      <vt:lpstr>PA_E1</vt:lpstr>
      <vt:lpstr>PA_E2</vt:lpstr>
      <vt:lpstr>SAISIE!Print_Area</vt:lpstr>
      <vt:lpstr>SAISIE!Print_Titles</vt:lpstr>
      <vt:lpstr>S_SEM1</vt:lpstr>
      <vt:lpstr>S_SEM2</vt:lpstr>
      <vt:lpstr>S_SEM3</vt:lpstr>
      <vt:lpstr>SAISIE2</vt:lpstr>
      <vt:lpstr>TAB_SAI</vt:lpstr>
      <vt:lpstr>TOTAL_MOIS_S</vt:lpstr>
      <vt:lpstr>TOTAL_S_SEM1</vt:lpstr>
      <vt:lpstr>TOTAL_S_SEM2</vt:lpstr>
      <vt:lpstr>TR_E1</vt:lpstr>
      <vt:lpstr>TR_E2</vt:lpstr>
      <vt:lpstr>SAISIE!Zone_d_impression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 dary</dc:creator>
  <cp:lastModifiedBy>cec</cp:lastModifiedBy>
  <cp:lastPrinted>2019-08-13T10:20:31Z</cp:lastPrinted>
  <dcterms:created xsi:type="dcterms:W3CDTF">2018-03-27T14:43:49Z</dcterms:created>
  <dcterms:modified xsi:type="dcterms:W3CDTF">2019-08-14T13:28:49Z</dcterms:modified>
</cp:coreProperties>
</file>