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c\Desktop\PROFESSIONNEL\PROJETS\PRIMES\"/>
    </mc:Choice>
  </mc:AlternateContent>
  <xr:revisionPtr revIDLastSave="0" documentId="13_ncr:1_{D3BADD63-E3D6-4504-A234-9F91D1530D66}" xr6:coauthVersionLast="43" xr6:coauthVersionMax="43" xr10:uidLastSave="{00000000-0000-0000-0000-000000000000}"/>
  <bookViews>
    <workbookView xWindow="-98" yWindow="-98" windowWidth="20715" windowHeight="13276" xr2:uid="{F287277B-49FE-49D0-83E3-F548A8C0DA7F}"/>
  </bookViews>
  <sheets>
    <sheet name="Feuil1" sheetId="1" r:id="rId1"/>
  </sheets>
  <definedNames>
    <definedName name="MOIS">Feuil1!$B$20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9" i="1" l="1"/>
  <c r="B8" i="1"/>
  <c r="B11" i="1" s="1"/>
  <c r="B14" i="1" s="1"/>
  <c r="B20" i="1" s="1"/>
  <c r="B25" i="1" l="1"/>
  <c r="E23" i="1"/>
  <c r="B46" i="1"/>
  <c r="H24" i="1"/>
  <c r="H23" i="1"/>
  <c r="D23" i="1"/>
  <c r="B3" i="1"/>
  <c r="G23" i="1"/>
  <c r="C23" i="1"/>
  <c r="E24" i="1"/>
  <c r="F23" i="1"/>
  <c r="B23" i="1"/>
  <c r="F24" i="1" l="1"/>
  <c r="C24" i="1"/>
  <c r="B28" i="1"/>
  <c r="B31" i="1" s="1"/>
  <c r="B37" i="1" l="1"/>
  <c r="B40" i="1" l="1"/>
  <c r="E44" i="1"/>
  <c r="C48" i="1" s="1"/>
  <c r="H43" i="1"/>
  <c r="H46" i="1" s="1"/>
  <c r="H44" i="1" l="1"/>
  <c r="F48" i="1" s="1"/>
  <c r="D43" i="1"/>
  <c r="D46" i="1" s="1"/>
  <c r="F43" i="1"/>
  <c r="E43" i="1"/>
  <c r="E46" i="1" s="1"/>
  <c r="B43" i="1"/>
  <c r="G43" i="1"/>
  <c r="G46" i="1" s="1"/>
  <c r="C43" i="1"/>
  <c r="C44" i="1" l="1"/>
  <c r="C46" i="1"/>
  <c r="C47" i="1" s="1"/>
  <c r="F46" i="1"/>
  <c r="F47" i="1" s="1"/>
  <c r="F44" i="1"/>
</calcChain>
</file>

<file path=xl/sharedStrings.xml><?xml version="1.0" encoding="utf-8"?>
<sst xmlns="http://schemas.openxmlformats.org/spreadsheetml/2006/main" count="59" uniqueCount="26">
  <si>
    <t>HEURES SUP</t>
  </si>
  <si>
    <t>MATIN</t>
  </si>
  <si>
    <t>SOIR</t>
  </si>
  <si>
    <t>1/2-Journées</t>
  </si>
  <si>
    <t>LUNDI</t>
  </si>
  <si>
    <t>TICKET RESTAU</t>
  </si>
  <si>
    <t>EVENEMENT EXCEPTIONNEL</t>
  </si>
  <si>
    <t>MARDI</t>
  </si>
  <si>
    <t>MERCREDI</t>
  </si>
  <si>
    <t>JEUDI</t>
  </si>
  <si>
    <t>VENDREDI</t>
  </si>
  <si>
    <t>SAMEDI</t>
  </si>
  <si>
    <t>TOTAL SEMAINE</t>
  </si>
  <si>
    <t>TOTAL</t>
  </si>
  <si>
    <t>TOTAL MOIS</t>
  </si>
  <si>
    <t>TOTAL H sup</t>
  </si>
  <si>
    <t>Tickets resto          du mois</t>
  </si>
  <si>
    <t>Syntèse évènements exceptionnels</t>
  </si>
  <si>
    <t>employé 1</t>
  </si>
  <si>
    <t>employé 2</t>
  </si>
  <si>
    <t>commentaire 1</t>
  </si>
  <si>
    <t>commentaire 5</t>
  </si>
  <si>
    <t>commentaire 11</t>
  </si>
  <si>
    <t>1/7/2019</t>
  </si>
  <si>
    <t>11/07/2019</t>
  </si>
  <si>
    <t>05/07/2019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</si>
</sst>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\+\ 0&quot; MIN&quot;_ ;\-\ 0&quot; MIN&quot;\ "/>
    <numFmt numFmtId="165" formatCode="\+\ 0_ ;\-\ 0\ "/>
    <numFmt numFmtId="166" formatCode="\+\ 0&quot; demi-journées&quot;_ ;\-\ 0&quot; demi-journées&quot;\ "/>
    <numFmt numFmtId="167" formatCode="\+\ 0&quot; Tickets Resto&quot;_ ;\-\ 0&quot; Tickets Resto&quot;\ "/>
    <numFmt numFmtId="168" formatCode="\+\ 0.00_ &quot;H&quot;;\-\ 0.00_ \ &quot;H&quot;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Arial Black"/>
      <family val="2"/>
    </font>
    <font>
      <sz val="22"/>
      <color theme="1"/>
      <name val="Arial Black"/>
      <family val="2"/>
    </font>
    <font>
      <sz val="14"/>
      <color theme="1"/>
      <name val="Arial Black"/>
      <family val="2"/>
    </font>
    <font>
      <sz val="14"/>
      <color theme="1"/>
      <name val="Calibri"/>
      <family val="2"/>
      <scheme val="minor"/>
    </font>
    <font>
      <sz val="12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11"/>
      <name val="Calibri"/>
      <family val="2"/>
      <scheme val="minor"/>
    </font>
    <font>
      <b/>
      <sz val="11"/>
      <name val="Arial Black"/>
      <family val="2"/>
    </font>
    <font>
      <b/>
      <sz val="16"/>
      <color theme="1"/>
      <name val="Calibri"/>
      <family val="2"/>
      <scheme val="minor"/>
    </font>
    <font>
      <b/>
      <sz val="11"/>
      <color theme="0"/>
      <name val="Arial Black"/>
      <family val="2"/>
    </font>
    <font>
      <b/>
      <sz val="14"/>
      <color theme="0"/>
      <name val="Arial Black"/>
      <family val="2"/>
    </font>
    <font>
      <b/>
      <sz val="14"/>
      <color rgb="FF006600"/>
      <name val="Calibri"/>
      <family val="2"/>
      <scheme val="minor"/>
    </font>
    <font>
      <sz val="14"/>
      <color rgb="FF006600"/>
      <name val="Arial Black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8585"/>
        <bgColor indexed="64"/>
      </patternFill>
    </fill>
  </fills>
  <borders count="57">
    <border>
      <left/>
      <right/>
      <top/>
      <bottom/>
      <diagonal/>
    </border>
    <border>
      <left style="thin">
        <color theme="0" tint="-0.499984740745262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/>
      <diagonal/>
    </border>
    <border>
      <left style="thin">
        <color theme="0" tint="-0.499984740745262"/>
      </left>
      <right style="dotted">
        <color theme="0" tint="-0.499984740745262"/>
      </right>
      <top/>
      <bottom style="medium">
        <color auto="1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dotted">
        <color theme="0" tint="-0.499984740745262"/>
      </right>
      <top style="medium">
        <color auto="1"/>
      </top>
      <bottom style="dotted">
        <color theme="0" tint="-0.499984740745262"/>
      </bottom>
      <diagonal/>
    </border>
    <border>
      <left style="dotted">
        <color theme="0" tint="-0.499984740745262"/>
      </left>
      <right/>
      <top style="medium">
        <color auto="1"/>
      </top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thin">
        <color indexed="64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/>
      <right/>
      <top style="dotted">
        <color theme="0" tint="-0.499984740745262"/>
      </top>
      <bottom/>
      <diagonal/>
    </border>
    <border>
      <left/>
      <right style="thin">
        <color theme="0" tint="-0.499984740745262"/>
      </right>
      <top style="dotted">
        <color theme="0" tint="-0.499984740745262"/>
      </top>
      <bottom/>
      <diagonal/>
    </border>
    <border>
      <left/>
      <right/>
      <top style="dotted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/>
      <top style="thin">
        <color theme="0" tint="-0.499984740745262"/>
      </top>
      <bottom style="dotted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dotted">
        <color theme="0" tint="-0.499984740745262"/>
      </top>
      <bottom style="medium">
        <color auto="1"/>
      </bottom>
      <diagonal/>
    </border>
    <border>
      <left/>
      <right/>
      <top style="dotted">
        <color theme="0" tint="-0.499984740745262"/>
      </top>
      <bottom style="medium">
        <color auto="1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medium">
        <color auto="1"/>
      </bottom>
      <diagonal/>
    </border>
    <border>
      <left style="medium">
        <color auto="1"/>
      </left>
      <right style="dotted">
        <color theme="0" tint="-0.499984740745262"/>
      </right>
      <top style="thin">
        <color theme="0" tint="-0.499984740745262"/>
      </top>
      <bottom/>
      <diagonal/>
    </border>
    <border>
      <left style="medium">
        <color auto="1"/>
      </left>
      <right style="dotted">
        <color theme="0" tint="-0.499984740745262"/>
      </right>
      <top/>
      <bottom style="thin">
        <color theme="0" tint="-0.499984740745262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/>
      <diagonal/>
    </border>
    <border>
      <left style="dotted">
        <color theme="0" tint="-0.499984740745262"/>
      </left>
      <right style="thin">
        <color theme="0" tint="-0.499984740745262"/>
      </right>
      <top style="thin">
        <color theme="0" tint="-0.499984740745262"/>
      </top>
      <bottom style="dotted">
        <color theme="0" tint="-0.499984740745262"/>
      </bottom>
      <diagonal/>
    </border>
    <border>
      <left style="medium">
        <color auto="1"/>
      </left>
      <right style="dotted">
        <color theme="0" tint="-0.499984740745262"/>
      </right>
      <top style="dotted">
        <color theme="0" tint="-0.499984740745262"/>
      </top>
      <bottom style="medium">
        <color auto="1"/>
      </bottom>
      <diagonal/>
    </border>
    <border>
      <left style="dotted">
        <color theme="0" tint="-0.499984740745262"/>
      </left>
      <right/>
      <top style="dotted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medium">
        <color indexed="64"/>
      </bottom>
      <diagonal/>
    </border>
    <border>
      <left style="medium">
        <color auto="1"/>
      </left>
      <right style="dotted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/>
      <top/>
      <bottom style="dotted">
        <color theme="0" tint="-0.499984740745262"/>
      </bottom>
      <diagonal/>
    </border>
    <border>
      <left style="thin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 style="dotted">
        <color theme="0" tint="-0.499984740745262"/>
      </top>
      <bottom style="thin">
        <color theme="0" tint="-0.499984740745262"/>
      </bottom>
      <diagonal/>
    </border>
    <border>
      <left style="thick">
        <color rgb="FFC00000"/>
      </left>
      <right style="dotted">
        <color theme="0" tint="-0.499984740745262"/>
      </right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 style="thin">
        <color theme="0" tint="-0.499984740745262"/>
      </left>
      <right style="dotted">
        <color theme="0" tint="-0.499984740745262"/>
      </right>
      <top style="thick">
        <color rgb="FFC00000"/>
      </top>
      <bottom/>
      <diagonal/>
    </border>
    <border>
      <left style="dotted">
        <color theme="0" tint="-0.499984740745262"/>
      </left>
      <right/>
      <top style="thick">
        <color rgb="FFC00000"/>
      </top>
      <bottom/>
      <diagonal/>
    </border>
    <border>
      <left style="dashed">
        <color theme="0" tint="-0.499984740745262"/>
      </left>
      <right style="thin">
        <color theme="0" tint="-0.499984740745262"/>
      </right>
      <top style="thick">
        <color rgb="FFC00000"/>
      </top>
      <bottom/>
      <diagonal/>
    </border>
    <border>
      <left style="thick">
        <color rgb="FFC00000"/>
      </left>
      <right style="dotted">
        <color theme="0" tint="-0.499984740745262"/>
      </right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/>
      <top style="thick">
        <color theme="8" tint="-0.24994659260841701"/>
      </top>
      <bottom style="thick">
        <color theme="8" tint="-0.24994659260841701"/>
      </bottom>
      <diagonal/>
    </border>
    <border>
      <left/>
      <right style="thick">
        <color theme="8" tint="-0.24994659260841701"/>
      </right>
      <top style="thick">
        <color theme="8" tint="-0.24994659260841701"/>
      </top>
      <bottom style="thick">
        <color theme="8" tint="-0.24994659260841701"/>
      </bottom>
      <diagonal/>
    </border>
    <border>
      <left style="thin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/>
      <right style="thin">
        <color theme="0" tint="-0.499984740745262"/>
      </right>
      <top/>
      <bottom style="dotted">
        <color theme="0" tint="-0.499984740745262"/>
      </bottom>
      <diagonal/>
    </border>
    <border>
      <left style="dotted">
        <color theme="0" tint="-0.499984740745262"/>
      </left>
      <right style="thin">
        <color theme="0" tint="-0.499984740745262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6" fillId="0" borderId="2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164" fontId="0" fillId="0" borderId="9" xfId="0" applyNumberFormat="1" applyBorder="1" applyAlignment="1" applyProtection="1">
      <alignment wrapText="1"/>
      <protection locked="0"/>
    </xf>
    <xf numFmtId="164" fontId="0" fillId="0" borderId="10" xfId="0" applyNumberFormat="1" applyBorder="1" applyAlignment="1" applyProtection="1">
      <alignment wrapText="1"/>
      <protection locked="0"/>
    </xf>
    <xf numFmtId="165" fontId="0" fillId="0" borderId="11" xfId="0" applyNumberFormat="1" applyBorder="1" applyAlignment="1" applyProtection="1">
      <alignment wrapText="1"/>
      <protection locked="0"/>
    </xf>
    <xf numFmtId="0" fontId="2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165" fontId="0" fillId="0" borderId="14" xfId="0" applyNumberFormat="1" applyBorder="1" applyAlignment="1" applyProtection="1">
      <alignment horizontal="center" wrapText="1"/>
      <protection locked="0"/>
    </xf>
    <xf numFmtId="165" fontId="0" fillId="0" borderId="15" xfId="0" applyNumberFormat="1" applyBorder="1" applyAlignment="1" applyProtection="1">
      <alignment horizontal="center" wrapText="1"/>
      <protection locked="0"/>
    </xf>
    <xf numFmtId="165" fontId="0" fillId="0" borderId="16" xfId="0" applyNumberFormat="1" applyBorder="1" applyAlignment="1" applyProtection="1">
      <alignment horizontal="center" wrapText="1"/>
      <protection locked="0"/>
    </xf>
    <xf numFmtId="0" fontId="2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center" wrapText="1"/>
      <protection locked="0"/>
    </xf>
    <xf numFmtId="0" fontId="1" fillId="2" borderId="20" xfId="0" applyFont="1" applyFill="1" applyBorder="1" applyAlignment="1" applyProtection="1">
      <alignment horizontal="center" vertical="center" wrapText="1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1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0" fontId="2" fillId="0" borderId="24" xfId="0" applyFont="1" applyBorder="1" applyAlignment="1">
      <alignment horizontal="center" vertical="center"/>
    </xf>
    <xf numFmtId="16" fontId="9" fillId="2" borderId="25" xfId="0" applyNumberFormat="1" applyFont="1" applyFill="1" applyBorder="1"/>
    <xf numFmtId="0" fontId="8" fillId="0" borderId="26" xfId="0" applyFont="1" applyBorder="1" applyAlignment="1">
      <alignment horizontal="center" vertical="center" wrapText="1"/>
    </xf>
    <xf numFmtId="0" fontId="1" fillId="2" borderId="27" xfId="0" applyFont="1" applyFill="1" applyBorder="1" applyAlignment="1" applyProtection="1">
      <alignment horizontal="center" vertical="center" wrapText="1"/>
      <protection locked="0"/>
    </xf>
    <xf numFmtId="0" fontId="1" fillId="2" borderId="28" xfId="0" applyFont="1" applyFill="1" applyBorder="1" applyAlignment="1" applyProtection="1">
      <alignment horizontal="center" vertical="center" wrapText="1"/>
      <protection locked="0"/>
    </xf>
    <xf numFmtId="0" fontId="1" fillId="2" borderId="29" xfId="0" applyFont="1" applyFill="1" applyBorder="1" applyAlignment="1" applyProtection="1">
      <alignment horizontal="center" vertical="center" wrapText="1"/>
      <protection locked="0"/>
    </xf>
    <xf numFmtId="16" fontId="10" fillId="2" borderId="25" xfId="0" applyNumberFormat="1" applyFont="1" applyFill="1" applyBorder="1"/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/>
    <xf numFmtId="164" fontId="2" fillId="0" borderId="9" xfId="0" applyNumberFormat="1" applyFont="1" applyBorder="1" applyAlignment="1">
      <alignment wrapText="1"/>
    </xf>
    <xf numFmtId="164" fontId="2" fillId="0" borderId="10" xfId="0" applyNumberFormat="1" applyFont="1" applyBorder="1" applyAlignment="1">
      <alignment wrapText="1"/>
    </xf>
    <xf numFmtId="166" fontId="2" fillId="0" borderId="33" xfId="0" applyNumberFormat="1" applyFont="1" applyBorder="1" applyAlignment="1">
      <alignment wrapText="1"/>
    </xf>
    <xf numFmtId="0" fontId="2" fillId="0" borderId="34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164" fontId="12" fillId="0" borderId="36" xfId="0" applyNumberFormat="1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 wrapText="1"/>
    </xf>
    <xf numFmtId="167" fontId="2" fillId="0" borderId="38" xfId="0" applyNumberFormat="1" applyFont="1" applyBorder="1" applyAlignment="1">
      <alignment wrapText="1"/>
    </xf>
    <xf numFmtId="0" fontId="2" fillId="0" borderId="39" xfId="0" applyFont="1" applyBorder="1" applyAlignment="1">
      <alignment horizontal="center" vertical="center"/>
    </xf>
    <xf numFmtId="16" fontId="9" fillId="2" borderId="40" xfId="0" applyNumberFormat="1" applyFont="1" applyFill="1" applyBorder="1"/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/>
    <xf numFmtId="164" fontId="12" fillId="0" borderId="41" xfId="0" applyNumberFormat="1" applyFont="1" applyBorder="1" applyAlignment="1">
      <alignment horizontal="center" vertical="center" wrapText="1"/>
    </xf>
    <xf numFmtId="0" fontId="12" fillId="0" borderId="42" xfId="0" applyFont="1" applyBorder="1" applyAlignment="1">
      <alignment horizontal="center" vertical="center" wrapText="1"/>
    </xf>
    <xf numFmtId="167" fontId="2" fillId="0" borderId="43" xfId="0" applyNumberFormat="1" applyFont="1" applyBorder="1" applyAlignment="1">
      <alignment wrapText="1"/>
    </xf>
    <xf numFmtId="0" fontId="2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4" fontId="11" fillId="0" borderId="0" xfId="0" applyNumberFormat="1" applyFont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wrapText="1"/>
    </xf>
    <xf numFmtId="164" fontId="2" fillId="0" borderId="46" xfId="0" applyNumberFormat="1" applyFont="1" applyBorder="1" applyAlignment="1">
      <alignment wrapText="1"/>
    </xf>
    <xf numFmtId="164" fontId="2" fillId="0" borderId="47" xfId="0" applyNumberFormat="1" applyFont="1" applyBorder="1" applyAlignment="1">
      <alignment wrapText="1"/>
    </xf>
    <xf numFmtId="166" fontId="10" fillId="0" borderId="48" xfId="0" applyNumberFormat="1" applyFont="1" applyBorder="1" applyAlignment="1">
      <alignment wrapText="1"/>
    </xf>
    <xf numFmtId="0" fontId="2" fillId="0" borderId="49" xfId="0" applyFont="1" applyBorder="1" applyAlignment="1">
      <alignment horizontal="center" vertical="center" wrapText="1"/>
    </xf>
    <xf numFmtId="0" fontId="14" fillId="0" borderId="40" xfId="0" applyFont="1" applyBorder="1" applyAlignment="1">
      <alignment horizontal="center" vertical="center" wrapText="1"/>
    </xf>
    <xf numFmtId="168" fontId="15" fillId="0" borderId="50" xfId="0" applyNumberFormat="1" applyFont="1" applyBorder="1" applyAlignment="1">
      <alignment horizontal="center" vertical="center" wrapText="1"/>
    </xf>
    <xf numFmtId="168" fontId="15" fillId="0" borderId="51" xfId="0" applyNumberFormat="1" applyFont="1" applyBorder="1" applyAlignment="1">
      <alignment horizontal="center" vertical="center" wrapText="1"/>
    </xf>
    <xf numFmtId="168" fontId="15" fillId="0" borderId="52" xfId="0" applyNumberFormat="1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167" fontId="17" fillId="0" borderId="53" xfId="0" applyNumberFormat="1" applyFont="1" applyBorder="1" applyAlignment="1">
      <alignment horizontal="center" vertical="center" wrapText="1"/>
    </xf>
    <xf numFmtId="167" fontId="17" fillId="0" borderId="54" xfId="0" applyNumberFormat="1" applyFont="1" applyBorder="1" applyAlignment="1">
      <alignment horizontal="center" vertical="center" wrapText="1"/>
    </xf>
    <xf numFmtId="167" fontId="17" fillId="0" borderId="55" xfId="0" applyNumberFormat="1" applyFont="1" applyBorder="1" applyAlignment="1">
      <alignment horizontal="center" vertical="center" wrapText="1"/>
    </xf>
    <xf numFmtId="167" fontId="17" fillId="0" borderId="14" xfId="0" applyNumberFormat="1" applyFont="1" applyBorder="1" applyAlignment="1">
      <alignment horizontal="center" vertical="center" wrapText="1"/>
    </xf>
    <xf numFmtId="167" fontId="17" fillId="0" borderId="15" xfId="0" applyNumberFormat="1" applyFont="1" applyBorder="1" applyAlignment="1">
      <alignment horizontal="center" vertical="center" wrapText="1"/>
    </xf>
    <xf numFmtId="167" fontId="17" fillId="0" borderId="16" xfId="0" applyNumberFormat="1" applyFont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49" fontId="7" fillId="2" borderId="8" xfId="0" applyNumberFormat="1" applyFont="1" applyFill="1" applyBorder="1" applyProtection="1">
      <protection locked="0"/>
    </xf>
    <xf numFmtId="0" fontId="18" fillId="3" borderId="14" xfId="0" applyNumberFormat="1" applyFont="1" applyFill="1" applyBorder="1" applyAlignment="1">
      <alignment horizontal="center" vertical="center" wrapText="1"/>
    </xf>
    <xf numFmtId="0" fontId="18" fillId="3" borderId="15" xfId="0" applyNumberFormat="1" applyFont="1" applyFill="1" applyBorder="1" applyAlignment="1">
      <alignment horizontal="center" vertical="center" wrapText="1"/>
    </xf>
    <xf numFmtId="0" fontId="18" fillId="3" borderId="16" xfId="0" applyNumberFormat="1" applyFont="1" applyFill="1" applyBorder="1" applyAlignment="1">
      <alignment horizontal="center" vertical="center" wrapText="1"/>
    </xf>
    <xf numFmtId="164" fontId="18" fillId="3" borderId="14" xfId="0" applyNumberFormat="1" applyFont="1" applyFill="1" applyBorder="1" applyAlignment="1">
      <alignment horizontal="center" vertical="center" wrapText="1"/>
    </xf>
    <xf numFmtId="164" fontId="18" fillId="3" borderId="15" xfId="0" applyNumberFormat="1" applyFont="1" applyFill="1" applyBorder="1" applyAlignment="1">
      <alignment horizontal="center" vertical="center" wrapText="1"/>
    </xf>
    <xf numFmtId="164" fontId="18" fillId="3" borderId="16" xfId="0" applyNumberFormat="1" applyFont="1" applyFill="1" applyBorder="1" applyAlignment="1">
      <alignment horizontal="center" vertical="center" wrapText="1"/>
    </xf>
    <xf numFmtId="49" fontId="9" fillId="2" borderId="25" xfId="0" applyNumberFormat="1" applyFont="1" applyFill="1" applyBorder="1"/>
  </cellXfs>
  <cellStyles count="1">
    <cellStyle name="Normal" xfId="0" builtinId="0"/>
  </cellStyles>
  <dxfs count="5">
    <dxf>
      <fill>
        <patternFill>
          <bgColor rgb="FFC6E0B4"/>
        </patternFill>
      </fill>
    </dxf>
    <dxf>
      <fill>
        <patternFill>
          <bgColor theme="9" tint="0.59996337778862885"/>
        </patternFill>
      </fill>
    </dxf>
    <dxf>
      <fill>
        <patternFill>
          <bgColor rgb="FFC6E0B4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C6E8A-1674-4091-9BFD-0BAAE8F9DEE8}">
  <sheetPr codeName="Feuil1"/>
  <dimension ref="A1:H49"/>
  <sheetViews>
    <sheetView tabSelected="1" topLeftCell="A32" workbookViewId="0">
      <selection activeCell="C50" sqref="C50"/>
    </sheetView>
  </sheetViews>
  <sheetFormatPr baseColWidth="10" defaultRowHeight="14.25" x14ac:dyDescent="0.45"/>
  <cols>
    <col min="2" max="2" width="13.3984375" bestFit="1" customWidth="1"/>
    <col min="5" max="5" width="20.33203125" bestFit="1" customWidth="1"/>
    <col min="8" max="8" width="20.33203125" bestFit="1" customWidth="1"/>
  </cols>
  <sheetData>
    <row r="1" spans="1:8" x14ac:dyDescent="0.45">
      <c r="C1" s="1" t="s">
        <v>0</v>
      </c>
      <c r="D1" s="1"/>
      <c r="E1" s="1"/>
      <c r="F1" s="1"/>
      <c r="G1" s="1"/>
      <c r="H1" s="1"/>
    </row>
    <row r="2" spans="1:8" ht="14.65" thickBot="1" x14ac:dyDescent="0.5">
      <c r="C2" s="1"/>
      <c r="D2" s="1"/>
      <c r="E2" s="1"/>
      <c r="F2" s="1"/>
      <c r="G2" s="1"/>
      <c r="H2" s="1"/>
    </row>
    <row r="3" spans="1:8" ht="33.75" x14ac:dyDescent="1.25">
      <c r="B3" s="2">
        <f>YEAR(MOIS)</f>
        <v>2019</v>
      </c>
      <c r="C3" s="3" t="s">
        <v>18</v>
      </c>
      <c r="D3" s="4"/>
      <c r="E3" s="5"/>
      <c r="F3" s="3" t="s">
        <v>19</v>
      </c>
      <c r="G3" s="4"/>
      <c r="H3" s="5"/>
    </row>
    <row r="4" spans="1:8" ht="28.9" thickBot="1" x14ac:dyDescent="0.5">
      <c r="C4" s="6" t="s">
        <v>1</v>
      </c>
      <c r="D4" s="7" t="s">
        <v>2</v>
      </c>
      <c r="E4" s="8" t="s">
        <v>3</v>
      </c>
      <c r="F4" s="9" t="s">
        <v>1</v>
      </c>
      <c r="G4" s="10" t="s">
        <v>2</v>
      </c>
      <c r="H4" s="8" t="s">
        <v>3</v>
      </c>
    </row>
    <row r="5" spans="1:8" ht="18.399999999999999" x14ac:dyDescent="0.7">
      <c r="A5" s="11" t="s">
        <v>4</v>
      </c>
      <c r="B5" s="75" t="s">
        <v>23</v>
      </c>
      <c r="C5" s="12"/>
      <c r="D5" s="13"/>
      <c r="E5" s="14"/>
      <c r="F5" s="12"/>
      <c r="G5" s="13"/>
      <c r="H5" s="14"/>
    </row>
    <row r="6" spans="1:8" x14ac:dyDescent="0.45">
      <c r="A6" s="15"/>
      <c r="B6" s="16" t="s">
        <v>5</v>
      </c>
      <c r="C6" s="17">
        <v>1</v>
      </c>
      <c r="D6" s="18"/>
      <c r="E6" s="19"/>
      <c r="F6" s="17"/>
      <c r="G6" s="18"/>
      <c r="H6" s="19"/>
    </row>
    <row r="7" spans="1:8" ht="23.25" x14ac:dyDescent="0.45">
      <c r="A7" s="20"/>
      <c r="B7" s="21" t="s">
        <v>6</v>
      </c>
      <c r="C7" s="22" t="s">
        <v>20</v>
      </c>
      <c r="D7" s="23"/>
      <c r="E7" s="24"/>
      <c r="F7" s="22"/>
      <c r="G7" s="25"/>
      <c r="H7" s="26"/>
    </row>
    <row r="8" spans="1:8" ht="16.899999999999999" x14ac:dyDescent="0.65">
      <c r="A8" s="27" t="s">
        <v>7</v>
      </c>
      <c r="B8" s="28">
        <f>B5+1</f>
        <v>43648</v>
      </c>
      <c r="C8" s="12"/>
      <c r="D8" s="13"/>
      <c r="E8" s="14"/>
      <c r="F8" s="12"/>
      <c r="G8" s="13"/>
      <c r="H8" s="14"/>
    </row>
    <row r="9" spans="1:8" x14ac:dyDescent="0.45">
      <c r="A9" s="15"/>
      <c r="B9" s="16" t="s">
        <v>5</v>
      </c>
      <c r="C9" s="17">
        <v>1</v>
      </c>
      <c r="D9" s="18"/>
      <c r="E9" s="19"/>
      <c r="F9" s="17"/>
      <c r="G9" s="18"/>
      <c r="H9" s="19"/>
    </row>
    <row r="10" spans="1:8" ht="23.65" thickBot="1" x14ac:dyDescent="0.5">
      <c r="A10" s="20"/>
      <c r="B10" s="29" t="s">
        <v>6</v>
      </c>
      <c r="C10" s="30"/>
      <c r="D10" s="31"/>
      <c r="E10" s="32"/>
      <c r="F10" s="30"/>
      <c r="G10" s="31"/>
      <c r="H10" s="32"/>
    </row>
    <row r="11" spans="1:8" ht="16.899999999999999" x14ac:dyDescent="0.65">
      <c r="A11" s="27" t="s">
        <v>8</v>
      </c>
      <c r="B11" s="33">
        <f>B8+1</f>
        <v>43649</v>
      </c>
      <c r="C11" s="12"/>
      <c r="D11" s="13"/>
      <c r="E11" s="14"/>
      <c r="F11" s="12"/>
      <c r="G11" s="13"/>
      <c r="H11" s="14"/>
    </row>
    <row r="12" spans="1:8" x14ac:dyDescent="0.45">
      <c r="A12" s="15"/>
      <c r="B12" s="16" t="s">
        <v>5</v>
      </c>
      <c r="C12" s="17"/>
      <c r="D12" s="18"/>
      <c r="E12" s="19"/>
      <c r="F12" s="17">
        <v>1</v>
      </c>
      <c r="G12" s="18"/>
      <c r="H12" s="19"/>
    </row>
    <row r="13" spans="1:8" ht="23.25" x14ac:dyDescent="0.45">
      <c r="A13" s="20"/>
      <c r="B13" s="29" t="s">
        <v>6</v>
      </c>
      <c r="C13" s="22"/>
      <c r="D13" s="23"/>
      <c r="E13" s="24"/>
      <c r="F13" s="22"/>
      <c r="G13" s="25"/>
      <c r="H13" s="26"/>
    </row>
    <row r="14" spans="1:8" ht="16.899999999999999" x14ac:dyDescent="0.65">
      <c r="A14" s="27" t="s">
        <v>9</v>
      </c>
      <c r="B14" s="28">
        <f>B11+1</f>
        <v>43650</v>
      </c>
      <c r="C14" s="12"/>
      <c r="D14" s="13"/>
      <c r="E14" s="14"/>
      <c r="F14" s="12"/>
      <c r="G14" s="13"/>
      <c r="H14" s="14"/>
    </row>
    <row r="15" spans="1:8" x14ac:dyDescent="0.45">
      <c r="A15" s="15"/>
      <c r="B15" s="16" t="s">
        <v>5</v>
      </c>
      <c r="C15" s="17">
        <v>1</v>
      </c>
      <c r="D15" s="18"/>
      <c r="E15" s="19"/>
      <c r="F15" s="17">
        <v>1</v>
      </c>
      <c r="G15" s="18"/>
      <c r="H15" s="19"/>
    </row>
    <row r="16" spans="1:8" ht="23.65" thickBot="1" x14ac:dyDescent="0.5">
      <c r="A16" s="20"/>
      <c r="B16" s="29" t="s">
        <v>6</v>
      </c>
      <c r="C16" s="30"/>
      <c r="D16" s="31"/>
      <c r="E16" s="32"/>
      <c r="F16" s="30"/>
      <c r="G16" s="31"/>
      <c r="H16" s="32"/>
    </row>
    <row r="17" spans="1:8" ht="16.899999999999999" x14ac:dyDescent="0.65">
      <c r="A17" s="34" t="s">
        <v>10</v>
      </c>
      <c r="B17" s="82" t="s">
        <v>25</v>
      </c>
      <c r="C17" s="12"/>
      <c r="D17" s="13"/>
      <c r="E17" s="14"/>
      <c r="F17" s="12"/>
      <c r="G17" s="13"/>
      <c r="H17" s="14"/>
    </row>
    <row r="18" spans="1:8" x14ac:dyDescent="0.45">
      <c r="A18" s="15"/>
      <c r="B18" s="16" t="s">
        <v>5</v>
      </c>
      <c r="C18" s="17"/>
      <c r="D18" s="18"/>
      <c r="E18" s="19"/>
      <c r="F18" s="17">
        <v>1</v>
      </c>
      <c r="G18" s="18"/>
      <c r="H18" s="19"/>
    </row>
    <row r="19" spans="1:8" ht="23.25" x14ac:dyDescent="0.45">
      <c r="A19" s="35"/>
      <c r="B19" s="29" t="s">
        <v>6</v>
      </c>
      <c r="C19" s="22" t="s">
        <v>21</v>
      </c>
      <c r="D19" s="23"/>
      <c r="E19" s="24"/>
      <c r="F19" s="22"/>
      <c r="G19" s="23"/>
      <c r="H19" s="24"/>
    </row>
    <row r="20" spans="1:8" ht="16.899999999999999" x14ac:dyDescent="0.65">
      <c r="A20" s="34" t="s">
        <v>11</v>
      </c>
      <c r="B20" s="28">
        <f>B17+1</f>
        <v>43652</v>
      </c>
      <c r="C20" s="12"/>
      <c r="D20" s="13"/>
      <c r="E20" s="14"/>
      <c r="F20" s="12"/>
      <c r="G20" s="13"/>
      <c r="H20" s="14"/>
    </row>
    <row r="21" spans="1:8" x14ac:dyDescent="0.45">
      <c r="A21" s="15"/>
      <c r="B21" s="16" t="s">
        <v>5</v>
      </c>
      <c r="C21" s="17"/>
      <c r="D21" s="18"/>
      <c r="E21" s="19"/>
      <c r="F21" s="17">
        <v>1</v>
      </c>
      <c r="G21" s="18"/>
      <c r="H21" s="19"/>
    </row>
    <row r="22" spans="1:8" ht="23.65" thickBot="1" x14ac:dyDescent="0.5">
      <c r="A22" s="15"/>
      <c r="B22" s="36" t="s">
        <v>6</v>
      </c>
      <c r="C22" s="30"/>
      <c r="D22" s="31"/>
      <c r="E22" s="32"/>
      <c r="F22" s="30"/>
      <c r="G22" s="31"/>
      <c r="H22" s="32"/>
    </row>
    <row r="23" spans="1:8" x14ac:dyDescent="0.45">
      <c r="A23" s="37" t="s">
        <v>12</v>
      </c>
      <c r="B23" s="38">
        <f>WEEKNUM($B20,2)</f>
        <v>27</v>
      </c>
      <c r="C23" s="39">
        <f>IF(MONTH($B5)=MONTH(MOIS),C5,0)+IF(MONTH($B8)=MONTH(MOIS),C8,0)+IF(MONTH($B11)=MONTH(MOIS),C11,0)+IF(MONTH($B14)=MONTH(MOIS),C14,0)+IF(MONTH($B17)=MONTH(MOIS),C17,0)+IF(MONTH($B20)=MONTH(MOIS),C20,0)</f>
        <v>0</v>
      </c>
      <c r="D23" s="40">
        <f>IF(MONTH($B5)=MONTH(MOIS),D5,0)+IF(MONTH($B8)=MONTH(MOIS),D8,0)+IF(MONTH($B11)=MONTH(MOIS),D11,0)+IF(MONTH($B14)=MONTH(MOIS),D14,0)+IF(MONTH($B17)=MONTH(MOIS),D17,0)+IF(MONTH($B20)=MONTH(MOIS),D20,0)</f>
        <v>0</v>
      </c>
      <c r="E23" s="41">
        <f>IF(OR(MONTH($B5)&lt;&gt;MONTH(MOIS),E5=""),0,IF(E5="Absent 1 demi-journée",-1,IF(E5="absent 2 demi-journées",-2,IF(E5="rattrape 1 demi-journée",1,IF(E5="rattrape 2 demi-journées",2,"")))))+IF(OR(MONTH($B8)&lt;&gt;MONTH(MOIS),E8=""),0,IF(E8="Absent 1 demi-journée",-1,IF(E8="absent 2 demi-journées",-2,IF(E8="rattrape 1 demi-journée",1,IF(E8="rattrape 2 demi-journées",2,"")))))+IF(OR(MONTH($B11)&lt;&gt;MONTH(MOIS),E11=""),0,IF(E11="Absent 1 demi-journée",-1,IF(E11="absent 2 demi-journées",-2,IF(E11="rattrape 1 demi-journée",1,IF(E11="rattrape 2 demi-journées",2,"")))))+IF(OR(MONTH($B14)&lt;&gt;MONTH(MOIS),E14=""),0,IF(E14="Absent 1 demi-journée",-1,IF(E14="absent 2 demi-journées",-2,IF(E14="rattrape 1 demi-journée",1,IF(E14="rattrape 2 demi-journées",2,"")))))+IF(OR(MONTH($B17)&lt;&gt;MONTH(MOIS),E17=""),0,IF(E17="Absent 1 demi-journée",-1,IF(E17="absent 2 demi-journées",-2,IF(E17="rattrape 1 demi-journée",1,IF(E17="rattrape 2 demi-journées",2,"")))))+IF(OR(MONTH($B20)&lt;&gt;MONTH(MOIS),E20=""),0,IF(E20="Absent 1 demi-journée",-1,IF(E20="absent 2 demi-journées",-2,IF(E20="rattrape 1 demi-journée",1,IF(E20="rattrape 2 demi-journées",2,"")))))</f>
        <v>0</v>
      </c>
      <c r="F23" s="39">
        <f>IF(MONTH($B5)=MONTH(MOIS),F5,0)+IF(MONTH($B8)=MONTH(MOIS),F8,0)+IF(MONTH($B11)=MONTH(MOIS),F11,0)+IF(MONTH($B14)=MONTH(MOIS),F14,0)+IF(MONTH($B17)=MONTH(MOIS),F17,0)+IF(MONTH($B20)=MONTH(MOIS),F20,0)</f>
        <v>0</v>
      </c>
      <c r="G23" s="40">
        <f>IF(MONTH($B5)=MONTH(MOIS),G5,0)+IF(MONTH($B8)=MONTH(MOIS),G8,0)+IF(MONTH($B11)=MONTH(MOIS),G11,0)+IF(MONTH($B14)=MONTH(MOIS),G14,0)+IF(MONTH($B17)=MONTH(MOIS),G17,0)+IF(MONTH($B20)=MONTH(MOIS),G20,0)</f>
        <v>0</v>
      </c>
      <c r="H23" s="41">
        <f>IF(OR(MONTH($B5)&lt;&gt;MONTH(MOIS),H5=""),0,IF(H5="Absent 1 demi-journée",-1,IF(H5="absent 2 demi-journées",-2,IF(H5="rattrape 1 demi-journée",1,IF(H5="rattrape 2 demi-journées",2,"")))))+IF(OR(MONTH($B8)&lt;&gt;MONTH(MOIS),H8=""),0,IF(H8="Absent 1 demi-journée",-1,IF(H8="absent 2 demi-journées",-2,IF(H8="rattrape 1 demi-journée",1,IF(H8="rattrape 2 demi-journées",2,"")))))+IF(OR(MONTH($B11)&lt;&gt;MONTH(MOIS),H11=""),0,IF(H11="Absent 1 demi-journée",-1,IF(H11="absent 2 demi-journées",-2,IF(H11="rattrape 1 demi-journée",1,IF(H11="rattrape 2 demi-journées",2,"")))))+IF(OR(MONTH($B14)&lt;&gt;MONTH(MOIS),H14=""),0,IF(H14="Absent 1 demi-journée",-1,IF(H14="absent 2 demi-journées",-2,IF(H14="rattrape 1 demi-journée",1,IF(H14="rattrape 2 demi-journées",2,"")))))+IF(OR(MONTH($B17)&lt;&gt;MONTH(MOIS),H17=""),0,IF(H17="Absent 1 demi-journée",-1,IF(H17="absent 2 demi-journées",-2,IF(H17="rattrape 1 demi-journée",1,IF(H17="rattrape 2 demi-journées",2,"")))))+IF(OR(MONTH($B20)&lt;&gt;MONTH(MOIS),H20=""),0,IF(H20="Absent 1 demi-journée",-1,IF(H20="absent 2 demi-journées",-2,IF(H20="rattrape 1 demi-journée",1,IF(H20="rattrape 2 demi-journées",2,"")))))</f>
        <v>0</v>
      </c>
    </row>
    <row r="24" spans="1:8" ht="17.25" thickBot="1" x14ac:dyDescent="0.5">
      <c r="A24" s="42"/>
      <c r="B24" s="43" t="s">
        <v>13</v>
      </c>
      <c r="C24" s="44">
        <f>C23+D23</f>
        <v>0</v>
      </c>
      <c r="D24" s="45"/>
      <c r="E24" s="46">
        <f>IF(MONTH($B5)=MONTH(MOIS),C6,0)+IF(MONTH($B8)=MONTH(MOIS),C9,0)+IF(MONTH($B11)=MONTH(MOIS),C12,0)+IF(MONTH($B14)=MONTH(MOIS),C15,0)+IF(MONTH($B17)=MONTH(MOIS),C18,0)+IF(MONTH($B20)=MONTH(MOIS),C21,0)</f>
        <v>3</v>
      </c>
      <c r="F24" s="44">
        <f>F23+G23</f>
        <v>0</v>
      </c>
      <c r="G24" s="45"/>
      <c r="H24" s="46">
        <f>IF(MONTH($B5)=MONTH(MOIS),F6,0)+IF(MONTH($B8)=MONTH(MOIS),F9,0)+IF(MONTH($B11)=MONTH(MOIS),F12,0)+IF(MONTH($B14)=MONTH(MOIS),F15,0)+IF(MONTH($B17)=MONTH(MOIS),F18,0)+IF(MONTH($B20)=MONTH(MOIS),F21,0)</f>
        <v>4</v>
      </c>
    </row>
    <row r="25" spans="1:8" ht="16.899999999999999" x14ac:dyDescent="0.65">
      <c r="A25" s="47" t="s">
        <v>4</v>
      </c>
      <c r="B25" s="48">
        <f>B20+2</f>
        <v>43654</v>
      </c>
      <c r="C25" s="12"/>
      <c r="D25" s="13"/>
      <c r="E25" s="14"/>
      <c r="F25" s="12"/>
      <c r="G25" s="13"/>
      <c r="H25" s="14"/>
    </row>
    <row r="26" spans="1:8" x14ac:dyDescent="0.45">
      <c r="A26" s="15"/>
      <c r="B26" s="16" t="s">
        <v>5</v>
      </c>
      <c r="C26" s="17">
        <v>1</v>
      </c>
      <c r="D26" s="18"/>
      <c r="E26" s="19"/>
      <c r="F26" s="17"/>
      <c r="G26" s="18"/>
      <c r="H26" s="19"/>
    </row>
    <row r="27" spans="1:8" ht="23.25" x14ac:dyDescent="0.45">
      <c r="A27" s="20"/>
      <c r="B27" s="29" t="s">
        <v>6</v>
      </c>
      <c r="C27" s="22"/>
      <c r="D27" s="23"/>
      <c r="E27" s="24"/>
      <c r="F27" s="22"/>
      <c r="G27" s="25"/>
      <c r="H27" s="26"/>
    </row>
    <row r="28" spans="1:8" ht="16.899999999999999" x14ac:dyDescent="0.65">
      <c r="A28" s="27" t="s">
        <v>7</v>
      </c>
      <c r="B28" s="28">
        <f>B25+1</f>
        <v>43655</v>
      </c>
      <c r="C28" s="12"/>
      <c r="D28" s="13"/>
      <c r="E28" s="14"/>
      <c r="F28" s="12"/>
      <c r="G28" s="13"/>
      <c r="H28" s="14"/>
    </row>
    <row r="29" spans="1:8" x14ac:dyDescent="0.45">
      <c r="A29" s="15"/>
      <c r="B29" s="16" t="s">
        <v>5</v>
      </c>
      <c r="C29" s="17">
        <v>1</v>
      </c>
      <c r="D29" s="18"/>
      <c r="E29" s="19"/>
      <c r="F29" s="17"/>
      <c r="G29" s="18"/>
      <c r="H29" s="19"/>
    </row>
    <row r="30" spans="1:8" ht="23.65" thickBot="1" x14ac:dyDescent="0.5">
      <c r="A30" s="20"/>
      <c r="B30" s="29" t="s">
        <v>6</v>
      </c>
      <c r="C30" s="30"/>
      <c r="D30" s="31"/>
      <c r="E30" s="32"/>
      <c r="F30" s="30"/>
      <c r="G30" s="31"/>
      <c r="H30" s="32"/>
    </row>
    <row r="31" spans="1:8" ht="16.899999999999999" x14ac:dyDescent="0.65">
      <c r="A31" s="27" t="s">
        <v>8</v>
      </c>
      <c r="B31" s="28">
        <f>B28+1</f>
        <v>43656</v>
      </c>
      <c r="C31" s="12"/>
      <c r="D31" s="13"/>
      <c r="E31" s="14"/>
      <c r="F31" s="12"/>
      <c r="G31" s="13"/>
      <c r="H31" s="14"/>
    </row>
    <row r="32" spans="1:8" x14ac:dyDescent="0.45">
      <c r="A32" s="15"/>
      <c r="B32" s="16" t="s">
        <v>5</v>
      </c>
      <c r="C32" s="17"/>
      <c r="D32" s="18"/>
      <c r="E32" s="19"/>
      <c r="F32" s="17">
        <v>1</v>
      </c>
      <c r="G32" s="18"/>
      <c r="H32" s="19"/>
    </row>
    <row r="33" spans="1:8" ht="23.25" x14ac:dyDescent="0.45">
      <c r="A33" s="20"/>
      <c r="B33" s="29" t="s">
        <v>6</v>
      </c>
      <c r="C33" s="22"/>
      <c r="D33" s="25"/>
      <c r="E33" s="26"/>
      <c r="F33" s="22"/>
      <c r="G33" s="25"/>
      <c r="H33" s="26"/>
    </row>
    <row r="34" spans="1:8" ht="16.899999999999999" x14ac:dyDescent="0.65">
      <c r="A34" s="27" t="s">
        <v>9</v>
      </c>
      <c r="B34" s="82" t="s">
        <v>24</v>
      </c>
      <c r="C34" s="12"/>
      <c r="D34" s="13"/>
      <c r="E34" s="14"/>
      <c r="F34" s="12"/>
      <c r="G34" s="13"/>
      <c r="H34" s="14"/>
    </row>
    <row r="35" spans="1:8" x14ac:dyDescent="0.45">
      <c r="A35" s="15"/>
      <c r="B35" s="16" t="s">
        <v>5</v>
      </c>
      <c r="C35" s="17">
        <v>1</v>
      </c>
      <c r="D35" s="18"/>
      <c r="E35" s="19"/>
      <c r="F35" s="17">
        <v>1</v>
      </c>
      <c r="G35" s="18"/>
      <c r="H35" s="19"/>
    </row>
    <row r="36" spans="1:8" ht="23.65" thickBot="1" x14ac:dyDescent="0.5">
      <c r="A36" s="20"/>
      <c r="B36" s="29" t="s">
        <v>6</v>
      </c>
      <c r="C36" s="30" t="s">
        <v>22</v>
      </c>
      <c r="D36" s="31"/>
      <c r="E36" s="32"/>
      <c r="F36" s="30"/>
      <c r="G36" s="31"/>
      <c r="H36" s="32"/>
    </row>
    <row r="37" spans="1:8" ht="16.899999999999999" x14ac:dyDescent="0.65">
      <c r="A37" s="34" t="s">
        <v>10</v>
      </c>
      <c r="B37" s="28">
        <f>B34+1</f>
        <v>43658</v>
      </c>
      <c r="C37" s="12"/>
      <c r="D37" s="13"/>
      <c r="E37" s="14"/>
      <c r="F37" s="12"/>
      <c r="G37" s="13"/>
      <c r="H37" s="14"/>
    </row>
    <row r="38" spans="1:8" x14ac:dyDescent="0.45">
      <c r="A38" s="15"/>
      <c r="B38" s="16" t="s">
        <v>5</v>
      </c>
      <c r="C38" s="17"/>
      <c r="D38" s="18"/>
      <c r="E38" s="19"/>
      <c r="F38" s="17">
        <v>1</v>
      </c>
      <c r="G38" s="18"/>
      <c r="H38" s="19"/>
    </row>
    <row r="39" spans="1:8" ht="23.25" x14ac:dyDescent="0.45">
      <c r="A39" s="35"/>
      <c r="B39" s="29" t="s">
        <v>6</v>
      </c>
      <c r="C39" s="22"/>
      <c r="D39" s="23"/>
      <c r="E39" s="24"/>
      <c r="F39" s="22"/>
      <c r="G39" s="23"/>
      <c r="H39" s="24"/>
    </row>
    <row r="40" spans="1:8" ht="16.899999999999999" x14ac:dyDescent="0.65">
      <c r="A40" s="34" t="s">
        <v>11</v>
      </c>
      <c r="B40" s="28">
        <f>B37+1</f>
        <v>43659</v>
      </c>
      <c r="C40" s="12"/>
      <c r="D40" s="13"/>
      <c r="E40" s="14"/>
      <c r="F40" s="12"/>
      <c r="G40" s="13"/>
      <c r="H40" s="14"/>
    </row>
    <row r="41" spans="1:8" x14ac:dyDescent="0.45">
      <c r="A41" s="15"/>
      <c r="B41" s="16" t="s">
        <v>5</v>
      </c>
      <c r="C41" s="17"/>
      <c r="D41" s="18"/>
      <c r="E41" s="19"/>
      <c r="F41" s="17">
        <v>1</v>
      </c>
      <c r="G41" s="18"/>
      <c r="H41" s="19"/>
    </row>
    <row r="42" spans="1:8" ht="23.65" thickBot="1" x14ac:dyDescent="0.5">
      <c r="A42" s="35"/>
      <c r="B42" s="29" t="s">
        <v>6</v>
      </c>
      <c r="C42" s="30"/>
      <c r="D42" s="31"/>
      <c r="E42" s="32"/>
      <c r="F42" s="30"/>
      <c r="G42" s="31"/>
      <c r="H42" s="32"/>
    </row>
    <row r="43" spans="1:8" x14ac:dyDescent="0.45">
      <c r="A43" s="49" t="s">
        <v>12</v>
      </c>
      <c r="B43" s="50">
        <f>WEEKNUM($B40,2)</f>
        <v>28</v>
      </c>
      <c r="C43" s="39">
        <f>IF(MONTH($B25)=MONTH(MOIS),C25,0)+IF(MONTH($B28)=MONTH(MOIS),C28,0)+IF(MONTH($B31)=MONTH(MOIS),C31,0)+IF(MONTH($B34)=MONTH(MOIS),C34,0)+IF(MONTH($B37)=MONTH(MOIS),C37,0)+IF(MONTH($B40)=MONTH(MOIS),C40,0)</f>
        <v>0</v>
      </c>
      <c r="D43" s="40">
        <f>IF(MONTH($B25)=MONTH(MOIS),D25,0)+IF(MONTH($B28)=MONTH(MOIS),D28,0)+IF(MONTH($B31)=MONTH(MOIS),D31,0)+IF(MONTH($B34)=MONTH(MOIS),D34,0)+IF(MONTH($B37)=MONTH(MOIS),D37,0)+IF(MONTH($B40)=MONTH(MOIS),D40,0)</f>
        <v>0</v>
      </c>
      <c r="E43" s="41">
        <f>IF(OR(MONTH($B25)&lt;&gt;MONTH(MOIS),E25=""),0,IF(E25="Absent 1 demi-journée",-1,IF(E25="absent 2 demi-journées",-2,IF(E25="rattrape 1 demi-journée",1,IF(E25="rattrape 2 demi-journées",2,"")))))+IF(OR(MONTH($B28)&lt;&gt;MONTH(MOIS),E28=""),0,IF(E28="Absent 1 demi-journée",-1,IF(E28="absent 2 demi-journées",-2,IF(E28="rattrape 1 demi-journée",1,IF(E28="rattrape 2 demi-journées",2,"")))))+IF(OR(MONTH($B31)&lt;&gt;MONTH(MOIS),E31=""),0,IF(E31="Absent 1 demi-journée",-1,IF(E31="absent 2 demi-journées",-2,IF(E31="rattrape 1 demi-journée",1,IF(E31="rattrape 2 demi-journées",2,"")))))+IF(OR(MONTH($B34)&lt;&gt;MONTH(MOIS),E34=""),0,IF(E34="Absent 1 demi-journée",-1,IF(E34="absent 2 demi-journées",-2,IF(E34="rattrape 1 demi-journée",1,IF(E34="rattrape 2 demi-journées",2,"")))))+IF(OR(MONTH($B37)&lt;&gt;MONTH(MOIS),E37=""),0,IF(E37="Absent 1 demi-journée",-1,IF(E37="absent 2 demi-journées",-2,IF(E37="rattrape 1 demi-journée",1,IF(E37="rattrape 2 demi-journées",2,"")))))+IF(OR(MONTH($B40)&lt;&gt;MONTH(MOIS),E40=""),0,IF(E40="Absent 1 demi-journée",-1,IF(E40="absent 2 demi-journées",-2,IF(E40="rattrape 1 demi-journée",1,IF(E40="rattrape 2 demi-journées",2,"")))))</f>
        <v>0</v>
      </c>
      <c r="F43" s="39">
        <f>IF(MONTH($B25)=MONTH(MOIS),F25,0)+IF(MONTH($B28)=MONTH(MOIS),F28,0)+IF(MONTH($B31)=MONTH(MOIS),F31,0)+IF(MONTH($B34)=MONTH(MOIS),F34,0)+IF(MONTH($B37)=MONTH(MOIS),F37,0)+IF(MONTH($B40)=MONTH(MOIS),F40,0)</f>
        <v>0</v>
      </c>
      <c r="G43" s="40">
        <f>IF(MONTH($B25)=MONTH(MOIS),G25,0)+IF(MONTH($B28)=MONTH(MOIS),G28,0)+IF(MONTH($B31)=MONTH(MOIS),G31,0)+IF(MONTH($B34)=MONTH(MOIS),G34,0)+IF(MONTH($B37)=MONTH(MOIS),G37,0)+IF(MONTH($B40)=MONTH(MOIS),G40,0)</f>
        <v>0</v>
      </c>
      <c r="H43" s="41">
        <f>IF(OR(MONTH($B25)&lt;&gt;MONTH(MOIS),H25=""),0,IF(H25="Absent 1 demi-journée",-1,IF(H25="absent 2 demi-journées",-2,IF(H25="rattrape 1 demi-journée",1,IF(H25="rattrape 2 demi-journées",2,"")))))+IF(OR(MONTH($B28)&lt;&gt;MONTH(MOIS),H28=""),0,IF(H28="Absent 1 demi-journée",-1,IF(H28="absent 2 demi-journées",-2,IF(H28="rattrape 1 demi-journée",1,IF(H28="rattrape 2 demi-journées",2,"")))))+IF(OR(MONTH($B31)&lt;&gt;MONTH(MOIS),H31=""),0,IF(H31="Absent 1 demi-journée",-1,IF(H31="absent 2 demi-journées",-2,IF(H31="rattrape 1 demi-journée",1,IF(H31="rattrape 2 demi-journées",2,"")))))+IF(OR(MONTH($B34)&lt;&gt;MONTH(MOIS),H34=""),0,IF(H34="Absent 1 demi-journée",-1,IF(H34="absent 2 demi-journées",-2,IF(H34="rattrape 1 demi-journée",1,IF(H34="rattrape 2 demi-journées",2,"")))))+IF(OR(MONTH($B37)&lt;&gt;MONTH(MOIS),H37=""),0,IF(H37="Absent 1 demi-journée",-1,IF(H37="absent 2 demi-journées",-2,IF(H37="rattrape 1 demi-journée",1,IF(H37="rattrape 2 demi-journées",2,"")))))+IF(OR(MONTH($B40)&lt;&gt;MONTH(MOIS),H40=""),0,IF(H40="Absent 1 demi-journée",-1,IF(H40="absent 2 demi-journées",-2,IF(H40="rattrape 1 demi-journée",1,IF(H40="rattrape 2 demi-journées",2,"")))))</f>
        <v>0</v>
      </c>
    </row>
    <row r="44" spans="1:8" ht="17.25" thickBot="1" x14ac:dyDescent="0.5">
      <c r="A44" s="42"/>
      <c r="B44" s="43" t="s">
        <v>13</v>
      </c>
      <c r="C44" s="51">
        <f>C43+D43</f>
        <v>0</v>
      </c>
      <c r="D44" s="52"/>
      <c r="E44" s="53">
        <f>IF(MONTH($B25)=MONTH(MOIS),C26,0)+IF(MONTH($B28)=MONTH(MOIS),C29,0)+IF(MONTH($B31)=MONTH(MOIS),C32,0)+IF(MONTH($B34)=MONTH(MOIS),C35,0)+IF(MONTH($B37)=MONTH(MOIS),C38,0)+IF(MONTH($B40)=MONTH(MOIS),C41,0)</f>
        <v>3</v>
      </c>
      <c r="F44" s="51">
        <f>F43+G43</f>
        <v>0</v>
      </c>
      <c r="G44" s="52"/>
      <c r="H44" s="53">
        <f>IF(MONTH($B25)=MONTH(MOIS),F26,0)+IF(MONTH($B28)=MONTH(MOIS),F29,0)+IF(MONTH($B31)=MONTH(MOIS),F32,0)+IF(MONTH($B34)=MONTH(MOIS),F35,0)+IF(MONTH($B37)=MONTH(MOIS),F38,0)+IF(MONTH($B40)=MONTH(MOIS),F41,0)</f>
        <v>4</v>
      </c>
    </row>
    <row r="45" spans="1:8" ht="14.65" thickBot="1" x14ac:dyDescent="0.5">
      <c r="A45" s="54"/>
      <c r="B45" s="55"/>
      <c r="C45" s="56"/>
      <c r="D45" s="55"/>
      <c r="E45" s="55"/>
      <c r="F45" s="56"/>
      <c r="G45" s="55"/>
      <c r="H45" s="55"/>
    </row>
    <row r="46" spans="1:8" ht="42.75" thickTop="1" thickBot="1" x14ac:dyDescent="0.7">
      <c r="A46" s="57" t="s">
        <v>14</v>
      </c>
      <c r="B46" s="58" t="str">
        <f>IF(MONTH(MOIS)=1,"Janvier",IF(MONTH(MOIS)=2,"Fevrier",IF(MONTH(MOIS)=3,"Mars",IF(MONTH(MOIS)=4,"Avril",IF(MONTH(MOIS)=5,"Mai",IF(MONTH(MOIS)=6,"Juin",IF(MONTH(MOIS)=7,"Juillet",IF(MONTH(MOIS)=8,"Aout",IF(MONTH(MOIS)=9,"Septembre",IF(MONTH(MOIS)=10,"Octobre",IF(MONTH(MOIS)=11,"Novembre",IF(MONTH(MOIS)=12,"Décembre"))))))))))))&amp;" "&amp;YEAR($B$20)</f>
        <v>Juillet 2019</v>
      </c>
      <c r="C46" s="59">
        <f t="shared" ref="C46:H46" si="0">(C23+C43)</f>
        <v>0</v>
      </c>
      <c r="D46" s="60">
        <f t="shared" si="0"/>
        <v>0</v>
      </c>
      <c r="E46" s="61">
        <f t="shared" si="0"/>
        <v>0</v>
      </c>
      <c r="F46" s="59">
        <f t="shared" si="0"/>
        <v>0</v>
      </c>
      <c r="G46" s="60">
        <f t="shared" si="0"/>
        <v>0</v>
      </c>
      <c r="H46" s="61">
        <f t="shared" si="0"/>
        <v>0</v>
      </c>
    </row>
    <row r="47" spans="1:8" ht="7.9" customHeight="1" thickTop="1" thickBot="1" x14ac:dyDescent="0.5">
      <c r="A47" s="62"/>
      <c r="B47" s="63" t="s">
        <v>15</v>
      </c>
      <c r="C47" s="64">
        <f>(C46+D46)/60</f>
        <v>0</v>
      </c>
      <c r="D47" s="65"/>
      <c r="E47" s="66"/>
      <c r="F47" s="64">
        <f>(F46+G46)/60</f>
        <v>0</v>
      </c>
      <c r="G47" s="65"/>
      <c r="H47" s="66"/>
    </row>
    <row r="48" spans="1:8" ht="54.4" thickTop="1" x14ac:dyDescent="0.45">
      <c r="A48" s="62"/>
      <c r="B48" s="67" t="s">
        <v>16</v>
      </c>
      <c r="C48" s="68">
        <f>E$24+E$44</f>
        <v>6</v>
      </c>
      <c r="D48" s="69"/>
      <c r="E48" s="70"/>
      <c r="F48" s="71">
        <f>H$24+H$44</f>
        <v>8</v>
      </c>
      <c r="G48" s="72"/>
      <c r="H48" s="73"/>
    </row>
    <row r="49" spans="1:8" ht="42.75" x14ac:dyDescent="0.45">
      <c r="A49" s="62"/>
      <c r="B49" s="74" t="s">
        <v>17</v>
      </c>
      <c r="C49" s="76" t="str">
        <f>B5&amp;": "&amp;C7&amp;",  "&amp;B17&amp;": "&amp;C19&amp;", "&amp;B34&amp;": "&amp;C36</f>
        <v>1/7/2019: commentaire 1,  05/07/2019: commentaire 5, 11/07/2019: commentaire 11</v>
      </c>
      <c r="D49" s="77"/>
      <c r="E49" s="78"/>
      <c r="F49" s="79"/>
      <c r="G49" s="80"/>
      <c r="H49" s="81"/>
    </row>
  </sheetData>
  <mergeCells count="76">
    <mergeCell ref="C49:E49"/>
    <mergeCell ref="F49:H49"/>
    <mergeCell ref="A46:A49"/>
    <mergeCell ref="C47:E47"/>
    <mergeCell ref="F47:H47"/>
    <mergeCell ref="C48:E48"/>
    <mergeCell ref="F48:H48"/>
    <mergeCell ref="A43:A44"/>
    <mergeCell ref="C44:D44"/>
    <mergeCell ref="F44:G44"/>
    <mergeCell ref="A37:A39"/>
    <mergeCell ref="C38:E38"/>
    <mergeCell ref="F38:H38"/>
    <mergeCell ref="C39:E39"/>
    <mergeCell ref="F39:H39"/>
    <mergeCell ref="A40:A42"/>
    <mergeCell ref="C41:E41"/>
    <mergeCell ref="F41:H41"/>
    <mergeCell ref="C42:E42"/>
    <mergeCell ref="F42:H42"/>
    <mergeCell ref="A31:A33"/>
    <mergeCell ref="C32:E32"/>
    <mergeCell ref="F32:H32"/>
    <mergeCell ref="C33:E33"/>
    <mergeCell ref="F33:H33"/>
    <mergeCell ref="A34:A36"/>
    <mergeCell ref="C35:E35"/>
    <mergeCell ref="F35:H35"/>
    <mergeCell ref="C36:E36"/>
    <mergeCell ref="F36:H36"/>
    <mergeCell ref="A25:A27"/>
    <mergeCell ref="C26:E26"/>
    <mergeCell ref="F26:H26"/>
    <mergeCell ref="C27:E27"/>
    <mergeCell ref="F27:H27"/>
    <mergeCell ref="A28:A30"/>
    <mergeCell ref="C29:E29"/>
    <mergeCell ref="F29:H29"/>
    <mergeCell ref="C30:E30"/>
    <mergeCell ref="F30:H30"/>
    <mergeCell ref="A20:A22"/>
    <mergeCell ref="C21:E21"/>
    <mergeCell ref="F21:H21"/>
    <mergeCell ref="C22:E22"/>
    <mergeCell ref="F22:H22"/>
    <mergeCell ref="A23:A24"/>
    <mergeCell ref="C24:D24"/>
    <mergeCell ref="F24:G24"/>
    <mergeCell ref="A14:A16"/>
    <mergeCell ref="C15:E15"/>
    <mergeCell ref="F15:H15"/>
    <mergeCell ref="C16:E16"/>
    <mergeCell ref="F16:H16"/>
    <mergeCell ref="A17:A19"/>
    <mergeCell ref="C18:E18"/>
    <mergeCell ref="F18:H18"/>
    <mergeCell ref="C19:E19"/>
    <mergeCell ref="F19:H19"/>
    <mergeCell ref="A8:A10"/>
    <mergeCell ref="C9:E9"/>
    <mergeCell ref="F9:H9"/>
    <mergeCell ref="C10:E10"/>
    <mergeCell ref="F10:H10"/>
    <mergeCell ref="A11:A13"/>
    <mergeCell ref="C12:E12"/>
    <mergeCell ref="F12:H12"/>
    <mergeCell ref="C13:E13"/>
    <mergeCell ref="F13:H13"/>
    <mergeCell ref="C1:H2"/>
    <mergeCell ref="C3:E3"/>
    <mergeCell ref="F3:H3"/>
    <mergeCell ref="A5:A7"/>
    <mergeCell ref="C6:E6"/>
    <mergeCell ref="F6:H6"/>
    <mergeCell ref="C7:E7"/>
    <mergeCell ref="F7:H7"/>
  </mergeCells>
  <conditionalFormatting sqref="A5:H44">
    <cfRule type="expression" dxfId="4" priority="3">
      <formula>$B5=TODAY()</formula>
    </cfRule>
  </conditionalFormatting>
  <conditionalFormatting sqref="A6:H44">
    <cfRule type="expression" dxfId="3" priority="2">
      <formula>$B5=TODAY()</formula>
    </cfRule>
  </conditionalFormatting>
  <conditionalFormatting sqref="A7:H44">
    <cfRule type="expression" dxfId="2" priority="1">
      <formula>$B5=TODAY()</formula>
    </cfRule>
  </conditionalFormatting>
  <conditionalFormatting sqref="A45:H45">
    <cfRule type="expression" dxfId="1" priority="4">
      <formula>#REF!=TODAY()</formula>
    </cfRule>
  </conditionalFormatting>
  <conditionalFormatting sqref="A45:H46">
    <cfRule type="expression" dxfId="0" priority="5">
      <formula>#REF!=TODAY()</formula>
    </cfRule>
  </conditionalFormatting>
  <dataValidations count="4">
    <dataValidation type="list" allowBlank="1" showErrorMessage="1" promptTitle="Sélectionnez dans la liste" prompt="Notez ici les demi-journées manquées ou rattrapées" sqref="H11 H8 E14 E8 E11 H14 H17 E20 H20 E17 H28 H31" xr:uid="{E3A6B25D-F994-4821-AAB3-B024F437A778}">
      <formula1>"Absent 1 demi-journée,Absent 2 demi-journées,Rattrape 1 demi-journée,Rattrape 2 demi-journées"</formula1>
    </dataValidation>
    <dataValidation type="list" allowBlank="1" showInputMessage="1" showErrorMessage="1" promptTitle="Sélectionnez dans la liste" prompt="Notez ici les demi-journées manquées ou rattrapées_x000a_" sqref="H40" xr:uid="{839F347D-6B07-4F73-8DC3-B916F8A1277A}">
      <formula1>"Absent 1 demi-journée,Absent 2 demi-journées,Rattrape 1 demi-journée,Rattrape 2 demi-journées"</formula1>
    </dataValidation>
    <dataValidation type="list" allowBlank="1" showInputMessage="1" showErrorMessage="1" promptTitle="Sélectionnez dans la liste" prompt="Notez ici les demi-journées manquées ou rattrapées" sqref="H5 H25 E25 H34 E28 H37 E31 E34 E37 E40 E5" xr:uid="{D2C0A711-494F-47EE-9C08-01AD9210BF54}">
      <formula1>"Absent 1 demi-journée,Absent 2 demi-journées,Rattrape 1 demi-journée,Rattrape 2 demi-journées"</formula1>
    </dataValidation>
    <dataValidation allowBlank="1" showInputMessage="1" showErrorMessage="1" promptTitle="Metez + ou - devant le chiffre" prompt="Ex:_x000a_Inscrivez    +15   si vous avez travaillé 15 min de PLUS_x000a__x000a_Inscrivez     -15   si vous avez travaillé 15 min de MOINS" sqref="F25:G25 F5:G5 C5:D5 C25:D25 F31:G31 C31:D31" xr:uid="{8185FD9D-2B1F-45D1-8579-F14769087D55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</dc:creator>
  <cp:lastModifiedBy>cec</cp:lastModifiedBy>
  <dcterms:created xsi:type="dcterms:W3CDTF">2019-08-15T09:14:56Z</dcterms:created>
  <dcterms:modified xsi:type="dcterms:W3CDTF">2019-08-15T09:22:13Z</dcterms:modified>
</cp:coreProperties>
</file>